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55C7FF47-0EFC-4F44-9C67-D0C8150ED7EF}" xr6:coauthVersionLast="47" xr6:coauthVersionMax="47" xr10:uidLastSave="{00000000-0000-0000-0000-000000000000}"/>
  <bookViews>
    <workbookView xWindow="0" yWindow="740" windowWidth="30240" windowHeight="18900" tabRatio="631" activeTab="4" xr2:uid="{00000000-000D-0000-FFFF-FFFF00000000}"/>
  </bookViews>
  <sheets>
    <sheet name="Params" sheetId="19" r:id="rId1"/>
    <sheet name="TickersVols" sheetId="2" r:id="rId2"/>
    <sheet name="TickersCurve" sheetId="21" r:id="rId3"/>
    <sheet name="270922_SOFR" sheetId="1" r:id="rId4"/>
    <sheet name="270222_LIBOR" sheetId="22" r:id="rId5"/>
    <sheet name="1Y" sheetId="3" r:id="rId6"/>
    <sheet name="2Y" sheetId="4" r:id="rId7"/>
    <sheet name="3Y" sheetId="5" r:id="rId8"/>
    <sheet name="4Y" sheetId="6" r:id="rId9"/>
    <sheet name="5Y" sheetId="7" r:id="rId10"/>
    <sheet name="6Y" sheetId="8" r:id="rId11"/>
    <sheet name="7Y" sheetId="9" r:id="rId12"/>
    <sheet name="8Y" sheetId="10" r:id="rId13"/>
    <sheet name="9Y" sheetId="11" r:id="rId14"/>
    <sheet name="10Y" sheetId="12" r:id="rId15"/>
    <sheet name="12Y" sheetId="13" r:id="rId16"/>
    <sheet name="15Y" sheetId="14" r:id="rId17"/>
    <sheet name="20Y" sheetId="15" r:id="rId18"/>
    <sheet name="25Y" sheetId="16" r:id="rId19"/>
    <sheet name="30Y" sheetId="17" r:id="rId20"/>
    <sheet name="S490" sheetId="20" r:id="rId21"/>
  </sheets>
  <definedNames>
    <definedName name="SpreadsheetBuilder_1" hidden="1">'1Y'!$A$3:$D$9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2" l="1"/>
  <c r="D32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18" i="22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K38" i="1"/>
  <c r="K39" i="1"/>
  <c r="K40" i="1"/>
  <c r="K41" i="1"/>
  <c r="K42" i="1"/>
  <c r="K43" i="1"/>
  <c r="K44" i="1"/>
  <c r="K45" i="1"/>
  <c r="K46" i="1"/>
  <c r="K47" i="1"/>
  <c r="K48" i="1"/>
  <c r="K37" i="1"/>
  <c r="AF7" i="22"/>
  <c r="AF8" i="22"/>
  <c r="AF9" i="22"/>
  <c r="AF10" i="22"/>
  <c r="AF11" i="22"/>
  <c r="AF12" i="22"/>
  <c r="AF13" i="22"/>
  <c r="AF14" i="22"/>
  <c r="AF15" i="22"/>
  <c r="AF16" i="22"/>
  <c r="AF17" i="22"/>
  <c r="AF18" i="22"/>
  <c r="AF19" i="22"/>
  <c r="AF20" i="22"/>
  <c r="AF21" i="22"/>
  <c r="AF22" i="22"/>
  <c r="AF23" i="22"/>
  <c r="AF24" i="22"/>
  <c r="AF25" i="22"/>
  <c r="AF6" i="22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P2" i="17"/>
  <c r="AN2" i="17"/>
  <c r="H2" i="17"/>
  <c r="BB1" i="17"/>
  <c r="BB2" i="17" s="1"/>
  <c r="AZ1" i="17"/>
  <c r="AZ2" i="17" s="1"/>
  <c r="AX1" i="17"/>
  <c r="AX2" i="17" s="1"/>
  <c r="AV1" i="17"/>
  <c r="AV2" i="17" s="1"/>
  <c r="AT1" i="17"/>
  <c r="AT2" i="17" s="1"/>
  <c r="AR1" i="17"/>
  <c r="AR2" i="17" s="1"/>
  <c r="AP1" i="17"/>
  <c r="AN1" i="17"/>
  <c r="AL1" i="17"/>
  <c r="AL2" i="17" s="1"/>
  <c r="AJ1" i="17"/>
  <c r="AJ2" i="17" s="1"/>
  <c r="AH1" i="17"/>
  <c r="AH2" i="17" s="1"/>
  <c r="AF1" i="17"/>
  <c r="AF2" i="17" s="1"/>
  <c r="AD1" i="17"/>
  <c r="AD2" i="17" s="1"/>
  <c r="AB1" i="17"/>
  <c r="AB2" i="17" s="1"/>
  <c r="Z1" i="17"/>
  <c r="Z2" i="17" s="1"/>
  <c r="X1" i="17"/>
  <c r="X2" i="17" s="1"/>
  <c r="V1" i="17"/>
  <c r="V2" i="17" s="1"/>
  <c r="T1" i="17"/>
  <c r="T2" i="17" s="1"/>
  <c r="R1" i="17"/>
  <c r="R2" i="17" s="1"/>
  <c r="P1" i="17"/>
  <c r="P2" i="17" s="1"/>
  <c r="N1" i="17"/>
  <c r="N2" i="17" s="1"/>
  <c r="L1" i="17"/>
  <c r="L2" i="17" s="1"/>
  <c r="J1" i="17"/>
  <c r="J2" i="17" s="1"/>
  <c r="H1" i="17"/>
  <c r="F1" i="17"/>
  <c r="F2" i="17" s="1"/>
  <c r="D1" i="17"/>
  <c r="D2" i="17" s="1"/>
  <c r="B1" i="17"/>
  <c r="B2" i="17" s="1"/>
  <c r="AR2" i="16"/>
  <c r="AP2" i="16"/>
  <c r="AN2" i="16"/>
  <c r="AJ2" i="16"/>
  <c r="AB2" i="16"/>
  <c r="X2" i="16"/>
  <c r="H2" i="16"/>
  <c r="D2" i="16"/>
  <c r="BB1" i="16"/>
  <c r="BB2" i="16" s="1"/>
  <c r="AZ1" i="16"/>
  <c r="AZ2" i="16" s="1"/>
  <c r="AX1" i="16"/>
  <c r="AX2" i="16" s="1"/>
  <c r="AV1" i="16"/>
  <c r="AV2" i="16" s="1"/>
  <c r="AT1" i="16"/>
  <c r="AT2" i="16" s="1"/>
  <c r="AR1" i="16"/>
  <c r="AP1" i="16"/>
  <c r="AN1" i="16"/>
  <c r="AL1" i="16"/>
  <c r="AL2" i="16" s="1"/>
  <c r="AJ1" i="16"/>
  <c r="AH1" i="16"/>
  <c r="AH2" i="16" s="1"/>
  <c r="AF1" i="16"/>
  <c r="AF2" i="16" s="1"/>
  <c r="AD1" i="16"/>
  <c r="AD2" i="16" s="1"/>
  <c r="AB1" i="16"/>
  <c r="Z1" i="16"/>
  <c r="Z2" i="16" s="1"/>
  <c r="X1" i="16"/>
  <c r="V1" i="16"/>
  <c r="V2" i="16" s="1"/>
  <c r="T1" i="16"/>
  <c r="T2" i="16" s="1"/>
  <c r="R1" i="16"/>
  <c r="R2" i="16" s="1"/>
  <c r="P1" i="16"/>
  <c r="P2" i="16" s="1"/>
  <c r="N1" i="16"/>
  <c r="N2" i="16" s="1"/>
  <c r="L1" i="16"/>
  <c r="L2" i="16" s="1"/>
  <c r="J1" i="16"/>
  <c r="J2" i="16" s="1"/>
  <c r="H1" i="16"/>
  <c r="F1" i="16"/>
  <c r="F2" i="16" s="1"/>
  <c r="D1" i="16"/>
  <c r="B1" i="16"/>
  <c r="B2" i="16" s="1"/>
  <c r="AN2" i="15"/>
  <c r="Z2" i="15"/>
  <c r="X2" i="15"/>
  <c r="J2" i="15"/>
  <c r="BB1" i="15"/>
  <c r="BB2" i="15" s="1"/>
  <c r="AZ1" i="15"/>
  <c r="AZ2" i="15" s="1"/>
  <c r="AX1" i="15"/>
  <c r="AX2" i="15" s="1"/>
  <c r="AV1" i="15"/>
  <c r="AV2" i="15" s="1"/>
  <c r="AT1" i="15"/>
  <c r="AT2" i="15" s="1"/>
  <c r="AR1" i="15"/>
  <c r="AR2" i="15" s="1"/>
  <c r="AP1" i="15"/>
  <c r="AP2" i="15" s="1"/>
  <c r="AN1" i="15"/>
  <c r="AL1" i="15"/>
  <c r="AL2" i="15" s="1"/>
  <c r="AJ1" i="15"/>
  <c r="AJ2" i="15" s="1"/>
  <c r="AH1" i="15"/>
  <c r="AH2" i="15" s="1"/>
  <c r="AF1" i="15"/>
  <c r="AF2" i="15" s="1"/>
  <c r="AD1" i="15"/>
  <c r="AD2" i="15" s="1"/>
  <c r="AB1" i="15"/>
  <c r="AB2" i="15" s="1"/>
  <c r="Z1" i="15"/>
  <c r="X1" i="15"/>
  <c r="V1" i="15"/>
  <c r="V2" i="15" s="1"/>
  <c r="T1" i="15"/>
  <c r="T2" i="15" s="1"/>
  <c r="R1" i="15"/>
  <c r="R2" i="15" s="1"/>
  <c r="P1" i="15"/>
  <c r="P2" i="15" s="1"/>
  <c r="N1" i="15"/>
  <c r="N2" i="15" s="1"/>
  <c r="L1" i="15"/>
  <c r="L2" i="15" s="1"/>
  <c r="J1" i="15"/>
  <c r="H1" i="15"/>
  <c r="H2" i="15" s="1"/>
  <c r="F1" i="15"/>
  <c r="F2" i="15" s="1"/>
  <c r="D1" i="15"/>
  <c r="D2" i="15" s="1"/>
  <c r="B1" i="15"/>
  <c r="B2" i="15" s="1"/>
  <c r="AP2" i="14"/>
  <c r="Z2" i="14"/>
  <c r="X2" i="14"/>
  <c r="L2" i="14"/>
  <c r="H2" i="14"/>
  <c r="BB1" i="14"/>
  <c r="BB2" i="14" s="1"/>
  <c r="AZ1" i="14"/>
  <c r="AZ2" i="14" s="1"/>
  <c r="AX1" i="14"/>
  <c r="AX2" i="14" s="1"/>
  <c r="AV1" i="14"/>
  <c r="AV2" i="14" s="1"/>
  <c r="AT1" i="14"/>
  <c r="AT2" i="14" s="1"/>
  <c r="AR1" i="14"/>
  <c r="AR2" i="14" s="1"/>
  <c r="AP1" i="14"/>
  <c r="AN1" i="14"/>
  <c r="AN2" i="14" s="1"/>
  <c r="AL1" i="14"/>
  <c r="AL2" i="14" s="1"/>
  <c r="AJ1" i="14"/>
  <c r="AJ2" i="14" s="1"/>
  <c r="AH1" i="14"/>
  <c r="AH2" i="14" s="1"/>
  <c r="AF1" i="14"/>
  <c r="AF2" i="14" s="1"/>
  <c r="AD1" i="14"/>
  <c r="AD2" i="14" s="1"/>
  <c r="AB1" i="14"/>
  <c r="AB2" i="14" s="1"/>
  <c r="Z1" i="14"/>
  <c r="X1" i="14"/>
  <c r="V1" i="14"/>
  <c r="V2" i="14" s="1"/>
  <c r="T1" i="14"/>
  <c r="T2" i="14" s="1"/>
  <c r="R1" i="14"/>
  <c r="R2" i="14" s="1"/>
  <c r="P1" i="14"/>
  <c r="P2" i="14" s="1"/>
  <c r="N1" i="14"/>
  <c r="N2" i="14" s="1"/>
  <c r="L1" i="14"/>
  <c r="J1" i="14"/>
  <c r="J2" i="14" s="1"/>
  <c r="H1" i="14"/>
  <c r="F1" i="14"/>
  <c r="F2" i="14" s="1"/>
  <c r="D1" i="14"/>
  <c r="D2" i="14" s="1"/>
  <c r="B1" i="14"/>
  <c r="B2" i="14" s="1"/>
  <c r="AR2" i="13"/>
  <c r="AN2" i="13"/>
  <c r="AB2" i="13"/>
  <c r="X2" i="13"/>
  <c r="BB1" i="13"/>
  <c r="BB2" i="13" s="1"/>
  <c r="AZ1" i="13"/>
  <c r="AZ2" i="13" s="1"/>
  <c r="AX1" i="13"/>
  <c r="AX2" i="13" s="1"/>
  <c r="AV1" i="13"/>
  <c r="AV2" i="13" s="1"/>
  <c r="AT1" i="13"/>
  <c r="AT2" i="13" s="1"/>
  <c r="AR1" i="13"/>
  <c r="AP1" i="13"/>
  <c r="AP2" i="13" s="1"/>
  <c r="AN1" i="13"/>
  <c r="AL1" i="13"/>
  <c r="AL2" i="13" s="1"/>
  <c r="AJ1" i="13"/>
  <c r="AJ2" i="13" s="1"/>
  <c r="AH1" i="13"/>
  <c r="AH2" i="13" s="1"/>
  <c r="AF1" i="13"/>
  <c r="AF2" i="13" s="1"/>
  <c r="AD1" i="13"/>
  <c r="AD2" i="13" s="1"/>
  <c r="AB1" i="13"/>
  <c r="Z1" i="13"/>
  <c r="Z2" i="13" s="1"/>
  <c r="X1" i="13"/>
  <c r="V1" i="13"/>
  <c r="V2" i="13" s="1"/>
  <c r="T1" i="13"/>
  <c r="T2" i="13" s="1"/>
  <c r="R1" i="13"/>
  <c r="R2" i="13" s="1"/>
  <c r="P1" i="13"/>
  <c r="P2" i="13" s="1"/>
  <c r="N1" i="13"/>
  <c r="N2" i="13" s="1"/>
  <c r="L1" i="13"/>
  <c r="L2" i="13" s="1"/>
  <c r="J1" i="13"/>
  <c r="J2" i="13" s="1"/>
  <c r="H1" i="13"/>
  <c r="H2" i="13" s="1"/>
  <c r="F1" i="13"/>
  <c r="F2" i="13" s="1"/>
  <c r="D1" i="13"/>
  <c r="D2" i="13" s="1"/>
  <c r="B1" i="13"/>
  <c r="B2" i="13" s="1"/>
  <c r="AL2" i="12"/>
  <c r="AD2" i="12"/>
  <c r="N2" i="12"/>
  <c r="F2" i="12"/>
  <c r="BB1" i="12"/>
  <c r="BB2" i="12" s="1"/>
  <c r="AZ1" i="12"/>
  <c r="AZ2" i="12" s="1"/>
  <c r="AX1" i="12"/>
  <c r="AX2" i="12" s="1"/>
  <c r="AV1" i="12"/>
  <c r="AV2" i="12" s="1"/>
  <c r="AT1" i="12"/>
  <c r="AT2" i="12" s="1"/>
  <c r="AR1" i="12"/>
  <c r="AR2" i="12" s="1"/>
  <c r="AP1" i="12"/>
  <c r="AP2" i="12" s="1"/>
  <c r="AN1" i="12"/>
  <c r="AN2" i="12" s="1"/>
  <c r="AL1" i="12"/>
  <c r="AJ1" i="12"/>
  <c r="AJ2" i="12" s="1"/>
  <c r="AH1" i="12"/>
  <c r="AH2" i="12" s="1"/>
  <c r="AF1" i="12"/>
  <c r="AF2" i="12" s="1"/>
  <c r="AD1" i="12"/>
  <c r="AB1" i="12"/>
  <c r="AB2" i="12" s="1"/>
  <c r="Z1" i="12"/>
  <c r="Z2" i="12" s="1"/>
  <c r="X1" i="12"/>
  <c r="X2" i="12" s="1"/>
  <c r="V1" i="12"/>
  <c r="V2" i="12" s="1"/>
  <c r="T1" i="12"/>
  <c r="T2" i="12" s="1"/>
  <c r="R1" i="12"/>
  <c r="R2" i="12" s="1"/>
  <c r="P1" i="12"/>
  <c r="P2" i="12" s="1"/>
  <c r="N1" i="12"/>
  <c r="L1" i="12"/>
  <c r="L2" i="12" s="1"/>
  <c r="J1" i="12"/>
  <c r="J2" i="12" s="1"/>
  <c r="H1" i="12"/>
  <c r="H2" i="12" s="1"/>
  <c r="F1" i="12"/>
  <c r="D1" i="12"/>
  <c r="D2" i="12" s="1"/>
  <c r="B1" i="12"/>
  <c r="B2" i="12" s="1"/>
  <c r="AR2" i="11"/>
  <c r="AN2" i="11"/>
  <c r="Z2" i="11"/>
  <c r="X2" i="11"/>
  <c r="L2" i="11"/>
  <c r="H2" i="11"/>
  <c r="BB1" i="11"/>
  <c r="BB2" i="11" s="1"/>
  <c r="AZ1" i="11"/>
  <c r="AZ2" i="11" s="1"/>
  <c r="AX1" i="11"/>
  <c r="AX2" i="11" s="1"/>
  <c r="AV1" i="11"/>
  <c r="AV2" i="11" s="1"/>
  <c r="AT1" i="11"/>
  <c r="AT2" i="11" s="1"/>
  <c r="AR1" i="11"/>
  <c r="AP1" i="11"/>
  <c r="AP2" i="11" s="1"/>
  <c r="AN1" i="11"/>
  <c r="AL1" i="11"/>
  <c r="AL2" i="11" s="1"/>
  <c r="AJ1" i="11"/>
  <c r="AJ2" i="11" s="1"/>
  <c r="AH1" i="11"/>
  <c r="AH2" i="11" s="1"/>
  <c r="AF1" i="11"/>
  <c r="AF2" i="11" s="1"/>
  <c r="AD1" i="11"/>
  <c r="AD2" i="11" s="1"/>
  <c r="AB1" i="11"/>
  <c r="AB2" i="11" s="1"/>
  <c r="Z1" i="11"/>
  <c r="X1" i="11"/>
  <c r="V1" i="11"/>
  <c r="V2" i="11" s="1"/>
  <c r="T1" i="11"/>
  <c r="T2" i="11" s="1"/>
  <c r="R1" i="11"/>
  <c r="R2" i="11" s="1"/>
  <c r="P1" i="11"/>
  <c r="P2" i="11" s="1"/>
  <c r="N1" i="11"/>
  <c r="N2" i="11" s="1"/>
  <c r="L1" i="11"/>
  <c r="J1" i="11"/>
  <c r="J2" i="11" s="1"/>
  <c r="H1" i="11"/>
  <c r="F1" i="11"/>
  <c r="F2" i="11" s="1"/>
  <c r="D1" i="11"/>
  <c r="D2" i="11" s="1"/>
  <c r="B1" i="11"/>
  <c r="B2" i="11" s="1"/>
  <c r="Z2" i="10"/>
  <c r="X2" i="10"/>
  <c r="H2" i="10"/>
  <c r="BB1" i="10"/>
  <c r="BB2" i="10" s="1"/>
  <c r="AZ1" i="10"/>
  <c r="AZ2" i="10" s="1"/>
  <c r="AX1" i="10"/>
  <c r="AX2" i="10" s="1"/>
  <c r="AV1" i="10"/>
  <c r="AV2" i="10" s="1"/>
  <c r="AT1" i="10"/>
  <c r="AT2" i="10" s="1"/>
  <c r="AR1" i="10"/>
  <c r="AR2" i="10" s="1"/>
  <c r="AP1" i="10"/>
  <c r="AP2" i="10" s="1"/>
  <c r="AN1" i="10"/>
  <c r="AN2" i="10" s="1"/>
  <c r="AL1" i="10"/>
  <c r="AL2" i="10" s="1"/>
  <c r="AJ1" i="10"/>
  <c r="AJ2" i="10" s="1"/>
  <c r="AH1" i="10"/>
  <c r="AH2" i="10" s="1"/>
  <c r="AF1" i="10"/>
  <c r="AF2" i="10" s="1"/>
  <c r="AD1" i="10"/>
  <c r="AD2" i="10" s="1"/>
  <c r="AB1" i="10"/>
  <c r="AB2" i="10" s="1"/>
  <c r="Z1" i="10"/>
  <c r="X1" i="10"/>
  <c r="V1" i="10"/>
  <c r="V2" i="10" s="1"/>
  <c r="T1" i="10"/>
  <c r="T2" i="10" s="1"/>
  <c r="R1" i="10"/>
  <c r="R2" i="10" s="1"/>
  <c r="P1" i="10"/>
  <c r="P2" i="10" s="1"/>
  <c r="N1" i="10"/>
  <c r="N2" i="10" s="1"/>
  <c r="L1" i="10"/>
  <c r="L2" i="10" s="1"/>
  <c r="J1" i="10"/>
  <c r="J2" i="10" s="1"/>
  <c r="H1" i="10"/>
  <c r="F1" i="10"/>
  <c r="F2" i="10" s="1"/>
  <c r="D1" i="10"/>
  <c r="D2" i="10" s="1"/>
  <c r="B1" i="10"/>
  <c r="B2" i="10" s="1"/>
  <c r="AR2" i="9"/>
  <c r="AN2" i="9"/>
  <c r="X2" i="9"/>
  <c r="J2" i="9"/>
  <c r="BB1" i="9"/>
  <c r="BB2" i="9" s="1"/>
  <c r="AZ1" i="9"/>
  <c r="AZ2" i="9" s="1"/>
  <c r="AX1" i="9"/>
  <c r="AX2" i="9" s="1"/>
  <c r="AV1" i="9"/>
  <c r="AV2" i="9" s="1"/>
  <c r="AT1" i="9"/>
  <c r="AT2" i="9" s="1"/>
  <c r="AR1" i="9"/>
  <c r="AP1" i="9"/>
  <c r="AP2" i="9" s="1"/>
  <c r="AN1" i="9"/>
  <c r="AL1" i="9"/>
  <c r="AL2" i="9" s="1"/>
  <c r="AJ1" i="9"/>
  <c r="AJ2" i="9" s="1"/>
  <c r="AH1" i="9"/>
  <c r="AH2" i="9" s="1"/>
  <c r="AF1" i="9"/>
  <c r="AF2" i="9" s="1"/>
  <c r="AD1" i="9"/>
  <c r="AD2" i="9" s="1"/>
  <c r="AB1" i="9"/>
  <c r="AB2" i="9" s="1"/>
  <c r="Z1" i="9"/>
  <c r="Z2" i="9" s="1"/>
  <c r="X1" i="9"/>
  <c r="V1" i="9"/>
  <c r="V2" i="9" s="1"/>
  <c r="T1" i="9"/>
  <c r="T2" i="9" s="1"/>
  <c r="R1" i="9"/>
  <c r="R2" i="9" s="1"/>
  <c r="P1" i="9"/>
  <c r="P2" i="9" s="1"/>
  <c r="N1" i="9"/>
  <c r="N2" i="9" s="1"/>
  <c r="L1" i="9"/>
  <c r="L2" i="9" s="1"/>
  <c r="J1" i="9"/>
  <c r="H1" i="9"/>
  <c r="H2" i="9" s="1"/>
  <c r="F1" i="9"/>
  <c r="F2" i="9" s="1"/>
  <c r="D1" i="9"/>
  <c r="D2" i="9" s="1"/>
  <c r="B1" i="9"/>
  <c r="B2" i="9" s="1"/>
  <c r="AP2" i="8"/>
  <c r="AB2" i="8"/>
  <c r="Z2" i="8"/>
  <c r="L2" i="8"/>
  <c r="BB1" i="8"/>
  <c r="BB2" i="8" s="1"/>
  <c r="AZ1" i="8"/>
  <c r="AZ2" i="8" s="1"/>
  <c r="AX1" i="8"/>
  <c r="AX2" i="8" s="1"/>
  <c r="AV1" i="8"/>
  <c r="AV2" i="8" s="1"/>
  <c r="AT1" i="8"/>
  <c r="AT2" i="8" s="1"/>
  <c r="AR1" i="8"/>
  <c r="AR2" i="8" s="1"/>
  <c r="AP1" i="8"/>
  <c r="AN1" i="8"/>
  <c r="AN2" i="8" s="1"/>
  <c r="AL1" i="8"/>
  <c r="AL2" i="8" s="1"/>
  <c r="AJ1" i="8"/>
  <c r="AJ2" i="8" s="1"/>
  <c r="AH1" i="8"/>
  <c r="AH2" i="8" s="1"/>
  <c r="AF1" i="8"/>
  <c r="AF2" i="8" s="1"/>
  <c r="AD1" i="8"/>
  <c r="AD2" i="8" s="1"/>
  <c r="AB1" i="8"/>
  <c r="Z1" i="8"/>
  <c r="X1" i="8"/>
  <c r="X2" i="8" s="1"/>
  <c r="V1" i="8"/>
  <c r="V2" i="8" s="1"/>
  <c r="T1" i="8"/>
  <c r="T2" i="8" s="1"/>
  <c r="R1" i="8"/>
  <c r="R2" i="8" s="1"/>
  <c r="P1" i="8"/>
  <c r="P2" i="8" s="1"/>
  <c r="N1" i="8"/>
  <c r="N2" i="8" s="1"/>
  <c r="L1" i="8"/>
  <c r="J1" i="8"/>
  <c r="J2" i="8" s="1"/>
  <c r="H1" i="8"/>
  <c r="H2" i="8" s="1"/>
  <c r="F1" i="8"/>
  <c r="F2" i="8" s="1"/>
  <c r="D1" i="8"/>
  <c r="D2" i="8" s="1"/>
  <c r="B1" i="8"/>
  <c r="B2" i="8" s="1"/>
  <c r="AR2" i="7"/>
  <c r="AB2" i="7"/>
  <c r="Z2" i="7"/>
  <c r="J2" i="7"/>
  <c r="H2" i="7"/>
  <c r="BB1" i="7"/>
  <c r="BB2" i="7" s="1"/>
  <c r="AZ1" i="7"/>
  <c r="AZ2" i="7" s="1"/>
  <c r="AX1" i="7"/>
  <c r="AX2" i="7" s="1"/>
  <c r="AV1" i="7"/>
  <c r="AV2" i="7" s="1"/>
  <c r="AT1" i="7"/>
  <c r="AT2" i="7" s="1"/>
  <c r="AR1" i="7"/>
  <c r="AP1" i="7"/>
  <c r="AP2" i="7" s="1"/>
  <c r="AN1" i="7"/>
  <c r="AN2" i="7" s="1"/>
  <c r="AL1" i="7"/>
  <c r="AL2" i="7" s="1"/>
  <c r="AJ1" i="7"/>
  <c r="AJ2" i="7" s="1"/>
  <c r="AH1" i="7"/>
  <c r="AH2" i="7" s="1"/>
  <c r="AF1" i="7"/>
  <c r="AF2" i="7" s="1"/>
  <c r="AD1" i="7"/>
  <c r="AD2" i="7" s="1"/>
  <c r="AB1" i="7"/>
  <c r="Z1" i="7"/>
  <c r="X1" i="7"/>
  <c r="X2" i="7" s="1"/>
  <c r="V1" i="7"/>
  <c r="V2" i="7" s="1"/>
  <c r="T1" i="7"/>
  <c r="T2" i="7" s="1"/>
  <c r="R1" i="7"/>
  <c r="R2" i="7" s="1"/>
  <c r="P1" i="7"/>
  <c r="P2" i="7" s="1"/>
  <c r="N1" i="7"/>
  <c r="N2" i="7" s="1"/>
  <c r="L1" i="7"/>
  <c r="L2" i="7" s="1"/>
  <c r="J1" i="7"/>
  <c r="H1" i="7"/>
  <c r="F1" i="7"/>
  <c r="F2" i="7" s="1"/>
  <c r="D1" i="7"/>
  <c r="D2" i="7" s="1"/>
  <c r="B1" i="7"/>
  <c r="B2" i="7" s="1"/>
  <c r="AP2" i="6"/>
  <c r="AN2" i="6"/>
  <c r="H2" i="6"/>
  <c r="BB1" i="6"/>
  <c r="BB2" i="6" s="1"/>
  <c r="AZ1" i="6"/>
  <c r="AZ2" i="6" s="1"/>
  <c r="AX1" i="6"/>
  <c r="AX2" i="6" s="1"/>
  <c r="AV1" i="6"/>
  <c r="AV2" i="6" s="1"/>
  <c r="AT1" i="6"/>
  <c r="AT2" i="6" s="1"/>
  <c r="AR1" i="6"/>
  <c r="AR2" i="6" s="1"/>
  <c r="AP1" i="6"/>
  <c r="AN1" i="6"/>
  <c r="AL1" i="6"/>
  <c r="AL2" i="6" s="1"/>
  <c r="AJ1" i="6"/>
  <c r="AJ2" i="6" s="1"/>
  <c r="AH1" i="6"/>
  <c r="AH2" i="6" s="1"/>
  <c r="AF1" i="6"/>
  <c r="AF2" i="6" s="1"/>
  <c r="AD1" i="6"/>
  <c r="AD2" i="6" s="1"/>
  <c r="AB1" i="6"/>
  <c r="AB2" i="6" s="1"/>
  <c r="Z1" i="6"/>
  <c r="Z2" i="6" s="1"/>
  <c r="X1" i="6"/>
  <c r="X2" i="6" s="1"/>
  <c r="V1" i="6"/>
  <c r="V2" i="6" s="1"/>
  <c r="T1" i="6"/>
  <c r="T2" i="6" s="1"/>
  <c r="R1" i="6"/>
  <c r="R2" i="6" s="1"/>
  <c r="P1" i="6"/>
  <c r="P2" i="6" s="1"/>
  <c r="N1" i="6"/>
  <c r="N2" i="6" s="1"/>
  <c r="L1" i="6"/>
  <c r="L2" i="6" s="1"/>
  <c r="J1" i="6"/>
  <c r="J2" i="6" s="1"/>
  <c r="H1" i="6"/>
  <c r="F1" i="6"/>
  <c r="F2" i="6" s="1"/>
  <c r="D1" i="6"/>
  <c r="D2" i="6" s="1"/>
  <c r="B1" i="6"/>
  <c r="B2" i="6" s="1"/>
  <c r="AP2" i="5"/>
  <c r="AL2" i="5"/>
  <c r="Z2" i="5"/>
  <c r="J2" i="5"/>
  <c r="BB1" i="5"/>
  <c r="BB2" i="5" s="1"/>
  <c r="AZ1" i="5"/>
  <c r="AZ2" i="5" s="1"/>
  <c r="AX1" i="5"/>
  <c r="AX2" i="5" s="1"/>
  <c r="AV1" i="5"/>
  <c r="AV2" i="5" s="1"/>
  <c r="AT1" i="5"/>
  <c r="AT2" i="5" s="1"/>
  <c r="AR1" i="5"/>
  <c r="AR2" i="5" s="1"/>
  <c r="AP1" i="5"/>
  <c r="AN1" i="5"/>
  <c r="AN2" i="5" s="1"/>
  <c r="AL1" i="5"/>
  <c r="AJ1" i="5"/>
  <c r="AJ2" i="5" s="1"/>
  <c r="AH1" i="5"/>
  <c r="AH2" i="5" s="1"/>
  <c r="AF1" i="5"/>
  <c r="AF2" i="5" s="1"/>
  <c r="AD1" i="5"/>
  <c r="AD2" i="5" s="1"/>
  <c r="AB1" i="5"/>
  <c r="AB2" i="5" s="1"/>
  <c r="Z1" i="5"/>
  <c r="X1" i="5"/>
  <c r="X2" i="5" s="1"/>
  <c r="V1" i="5"/>
  <c r="V2" i="5" s="1"/>
  <c r="T1" i="5"/>
  <c r="T2" i="5" s="1"/>
  <c r="R1" i="5"/>
  <c r="R2" i="5" s="1"/>
  <c r="P1" i="5"/>
  <c r="P2" i="5" s="1"/>
  <c r="N1" i="5"/>
  <c r="N2" i="5" s="1"/>
  <c r="L1" i="5"/>
  <c r="L2" i="5" s="1"/>
  <c r="J1" i="5"/>
  <c r="H1" i="5"/>
  <c r="H2" i="5" s="1"/>
  <c r="F1" i="5"/>
  <c r="F2" i="5" s="1"/>
  <c r="D1" i="5"/>
  <c r="D2" i="5" s="1"/>
  <c r="B1" i="5"/>
  <c r="B2" i="5" s="1"/>
  <c r="AP2" i="4"/>
  <c r="X2" i="4"/>
  <c r="H2" i="4"/>
  <c r="BB1" i="4"/>
  <c r="BB2" i="4" s="1"/>
  <c r="AZ1" i="4"/>
  <c r="AZ2" i="4" s="1"/>
  <c r="AX1" i="4"/>
  <c r="AX2" i="4" s="1"/>
  <c r="AV1" i="4"/>
  <c r="AV2" i="4" s="1"/>
  <c r="AT1" i="4"/>
  <c r="AT2" i="4" s="1"/>
  <c r="AR1" i="4"/>
  <c r="AR2" i="4" s="1"/>
  <c r="AP1" i="4"/>
  <c r="AN1" i="4"/>
  <c r="AN2" i="4" s="1"/>
  <c r="AL1" i="4"/>
  <c r="AL2" i="4" s="1"/>
  <c r="AJ1" i="4"/>
  <c r="AJ2" i="4" s="1"/>
  <c r="AH1" i="4"/>
  <c r="AH2" i="4" s="1"/>
  <c r="AF1" i="4"/>
  <c r="AF2" i="4" s="1"/>
  <c r="AD1" i="4"/>
  <c r="AD2" i="4" s="1"/>
  <c r="AB1" i="4"/>
  <c r="AB2" i="4" s="1"/>
  <c r="Z1" i="4"/>
  <c r="Z2" i="4" s="1"/>
  <c r="X1" i="4"/>
  <c r="V1" i="4"/>
  <c r="V2" i="4" s="1"/>
  <c r="T1" i="4"/>
  <c r="T2" i="4" s="1"/>
  <c r="R1" i="4"/>
  <c r="R2" i="4" s="1"/>
  <c r="P1" i="4"/>
  <c r="P2" i="4" s="1"/>
  <c r="N1" i="4"/>
  <c r="N2" i="4" s="1"/>
  <c r="L1" i="4"/>
  <c r="L2" i="4" s="1"/>
  <c r="J1" i="4"/>
  <c r="J2" i="4" s="1"/>
  <c r="H1" i="4"/>
  <c r="F1" i="4"/>
  <c r="F2" i="4" s="1"/>
  <c r="D1" i="4"/>
  <c r="D2" i="4" s="1"/>
  <c r="B1" i="4"/>
  <c r="B2" i="4" s="1"/>
  <c r="AN2" i="3"/>
  <c r="Z2" i="3"/>
  <c r="X2" i="3"/>
  <c r="J2" i="3"/>
  <c r="BB1" i="3"/>
  <c r="BB2" i="3" s="1"/>
  <c r="AZ1" i="3"/>
  <c r="AZ2" i="3" s="1"/>
  <c r="AX1" i="3"/>
  <c r="AX2" i="3" s="1"/>
  <c r="AV1" i="3"/>
  <c r="AV2" i="3" s="1"/>
  <c r="AT1" i="3"/>
  <c r="AT2" i="3" s="1"/>
  <c r="AR1" i="3"/>
  <c r="AR2" i="3" s="1"/>
  <c r="AP1" i="3"/>
  <c r="AP2" i="3" s="1"/>
  <c r="AN1" i="3"/>
  <c r="AL1" i="3"/>
  <c r="AL2" i="3" s="1"/>
  <c r="AJ1" i="3"/>
  <c r="AJ2" i="3" s="1"/>
  <c r="AH1" i="3"/>
  <c r="AH2" i="3" s="1"/>
  <c r="AF1" i="3"/>
  <c r="AF2" i="3" s="1"/>
  <c r="AD1" i="3"/>
  <c r="AD2" i="3" s="1"/>
  <c r="AB1" i="3"/>
  <c r="AB2" i="3" s="1"/>
  <c r="Z1" i="3"/>
  <c r="X1" i="3"/>
  <c r="V1" i="3"/>
  <c r="V2" i="3" s="1"/>
  <c r="T1" i="3"/>
  <c r="T2" i="3" s="1"/>
  <c r="R1" i="3"/>
  <c r="R2" i="3" s="1"/>
  <c r="P1" i="3"/>
  <c r="P2" i="3" s="1"/>
  <c r="N1" i="3"/>
  <c r="N2" i="3" s="1"/>
  <c r="L1" i="3"/>
  <c r="L2" i="3" s="1"/>
  <c r="J1" i="3"/>
  <c r="H1" i="3"/>
  <c r="H2" i="3" s="1"/>
  <c r="F1" i="3"/>
  <c r="F2" i="3" s="1"/>
  <c r="D1" i="3"/>
  <c r="D2" i="3" s="1"/>
  <c r="B1" i="3"/>
  <c r="B2" i="3" s="1"/>
  <c r="A51" i="1"/>
  <c r="A50" i="1"/>
  <c r="A49" i="1"/>
  <c r="A4" i="1"/>
  <c r="A5" i="1"/>
  <c r="A6" i="1"/>
  <c r="A7" i="1"/>
  <c r="A8" i="1"/>
  <c r="A9" i="1"/>
  <c r="A43" i="1" s="1"/>
  <c r="A10" i="1"/>
  <c r="A44" i="1" s="1"/>
  <c r="A11" i="1"/>
  <c r="A12" i="1"/>
  <c r="A13" i="1"/>
  <c r="A14" i="1"/>
  <c r="A15" i="1"/>
  <c r="A16" i="1"/>
  <c r="A17" i="1"/>
  <c r="A3" i="1"/>
  <c r="AF19" i="1"/>
  <c r="AI18" i="1"/>
  <c r="K1" i="1" s="1"/>
  <c r="AF20" i="1"/>
  <c r="AF21" i="1"/>
  <c r="AF22" i="1"/>
  <c r="AF23" i="1"/>
  <c r="AF24" i="1"/>
  <c r="AF25" i="1"/>
  <c r="AF26" i="1"/>
  <c r="AF27" i="1"/>
  <c r="AF28" i="1"/>
  <c r="AI28" i="1" s="1"/>
  <c r="AF29" i="1"/>
  <c r="AF30" i="1"/>
  <c r="AF31" i="1"/>
  <c r="AF32" i="1"/>
  <c r="AF33" i="1"/>
  <c r="AF34" i="1"/>
  <c r="AI30" i="1" l="1"/>
  <c r="AI22" i="1"/>
  <c r="AI34" i="1"/>
  <c r="AI26" i="1"/>
  <c r="AI32" i="1"/>
  <c r="AI24" i="1"/>
  <c r="AI21" i="1"/>
  <c r="AI33" i="1"/>
  <c r="AI25" i="1"/>
  <c r="AI31" i="1"/>
  <c r="AI27" i="1"/>
  <c r="AI23" i="1"/>
  <c r="A41" i="1"/>
  <c r="A42" i="1"/>
  <c r="A37" i="1"/>
  <c r="A48" i="1"/>
  <c r="A40" i="1"/>
  <c r="A47" i="1"/>
  <c r="A39" i="1"/>
  <c r="AI20" i="1"/>
  <c r="A46" i="1"/>
  <c r="A38" i="1"/>
  <c r="AI29" i="1"/>
  <c r="A45" i="1"/>
  <c r="N1" i="1"/>
  <c r="N36" i="1" s="1"/>
  <c r="H1" i="1"/>
  <c r="H36" i="1" s="1"/>
  <c r="G1" i="1"/>
  <c r="G36" i="1" s="1"/>
  <c r="M1" i="1"/>
  <c r="M36" i="1" s="1"/>
  <c r="L1" i="1"/>
  <c r="L36" i="1" s="1"/>
  <c r="F1" i="1"/>
  <c r="F36" i="1" s="1"/>
  <c r="T1" i="1"/>
  <c r="T36" i="1" s="1"/>
  <c r="E1" i="1"/>
  <c r="E36" i="1" s="1"/>
  <c r="U1" i="1"/>
  <c r="U36" i="1" s="1"/>
  <c r="K36" i="1"/>
  <c r="D1" i="1"/>
  <c r="D36" i="1" s="1"/>
  <c r="AB1" i="1"/>
  <c r="AB36" i="1" s="1"/>
  <c r="C1" i="1"/>
  <c r="C36" i="1" s="1"/>
  <c r="AC1" i="1"/>
  <c r="AC36" i="1" s="1"/>
  <c r="J1" i="1"/>
  <c r="J36" i="1" s="1"/>
  <c r="I1" i="1"/>
  <c r="I36" i="1" s="1"/>
  <c r="AI19" i="1"/>
  <c r="AA1" i="1"/>
  <c r="AA36" i="1" s="1"/>
  <c r="S1" i="1"/>
  <c r="S36" i="1" s="1"/>
  <c r="Z1" i="1"/>
  <c r="Z36" i="1" s="1"/>
  <c r="R1" i="1"/>
  <c r="R36" i="1" s="1"/>
  <c r="Y1" i="1"/>
  <c r="Y36" i="1" s="1"/>
  <c r="Q1" i="1"/>
  <c r="Q36" i="1" s="1"/>
  <c r="X1" i="1"/>
  <c r="X36" i="1" s="1"/>
  <c r="P1" i="1"/>
  <c r="P36" i="1" s="1"/>
  <c r="W1" i="1"/>
  <c r="W36" i="1" s="1"/>
  <c r="O1" i="1"/>
  <c r="O36" i="1" s="1"/>
  <c r="V1" i="1"/>
  <c r="V36" i="1" s="1"/>
</calcChain>
</file>

<file path=xl/sharedStrings.xml><?xml version="1.0" encoding="utf-8"?>
<sst xmlns="http://schemas.openxmlformats.org/spreadsheetml/2006/main" count="989" uniqueCount="563">
  <si>
    <t>Expiry</t>
  </si>
  <si>
    <t>-2.00%</t>
  </si>
  <si>
    <t>-1.50%</t>
  </si>
  <si>
    <t>-1.25%</t>
  </si>
  <si>
    <t>-1.00%</t>
  </si>
  <si>
    <t>-0.75%</t>
  </si>
  <si>
    <t>-0.50%</t>
  </si>
  <si>
    <t>-0.25%</t>
  </si>
  <si>
    <t>-0.10%</t>
  </si>
  <si>
    <t>ATM</t>
  </si>
  <si>
    <t>0.00%</t>
  </si>
  <si>
    <t>0.25%</t>
  </si>
  <si>
    <t>0.50%</t>
  </si>
  <si>
    <t>0.75%</t>
  </si>
  <si>
    <t>1.00%</t>
  </si>
  <si>
    <t>1.25%</t>
  </si>
  <si>
    <t>1.50%</t>
  </si>
  <si>
    <t>2.00%</t>
  </si>
  <si>
    <t>2.50%</t>
  </si>
  <si>
    <t>3.00%</t>
  </si>
  <si>
    <t>3.50%</t>
  </si>
  <si>
    <t>4.00%</t>
  </si>
  <si>
    <t>4.50%</t>
  </si>
  <si>
    <t>5.00%</t>
  </si>
  <si>
    <t>5.50%</t>
  </si>
  <si>
    <t>6.00%</t>
  </si>
  <si>
    <t>6.50%</t>
  </si>
  <si>
    <t>7.00%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</si>
  <si>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</si>
  <si>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</si>
  <si>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</si>
  <si>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</si>
  <si>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</si>
  <si>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</si>
  <si>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</si>
  <si>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</si>
  <si>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</si>
  <si>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</si>
  <si>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</si>
  <si>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</si>
  <si>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</si>
  <si>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</si>
  <si>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</si>
  <si>
    <t>Tenor</t>
  </si>
  <si>
    <t>Cusip</t>
  </si>
  <si>
    <t>1D</t>
  </si>
  <si>
    <t>SOFRRATE Index</t>
  </si>
  <si>
    <t>1W</t>
  </si>
  <si>
    <t>USOSFR1Z BGN Curncy</t>
  </si>
  <si>
    <t>2W</t>
  </si>
  <si>
    <t>USOSFR2Z BGN Curncy</t>
  </si>
  <si>
    <t>3W</t>
  </si>
  <si>
    <t>USOSFR3Z BGN Curncy</t>
  </si>
  <si>
    <t>1M</t>
  </si>
  <si>
    <t>USOSFRA BGN Curncy</t>
  </si>
  <si>
    <t>2M</t>
  </si>
  <si>
    <t>USOSFRB BGN Curncy</t>
  </si>
  <si>
    <t>3M</t>
  </si>
  <si>
    <t>USOSFRC BGN Curncy</t>
  </si>
  <si>
    <t>4M</t>
  </si>
  <si>
    <t>USOSFRD BGN Curncy</t>
  </si>
  <si>
    <t>5M</t>
  </si>
  <si>
    <t>USOSFRE BGN Curncy</t>
  </si>
  <si>
    <t>6M</t>
  </si>
  <si>
    <t>USOSFRF BGN Curncy</t>
  </si>
  <si>
    <t>7M</t>
  </si>
  <si>
    <t>USOSFRG BGN Curncy</t>
  </si>
  <si>
    <t>8M</t>
  </si>
  <si>
    <t>USOSFRH BGN Curncy</t>
  </si>
  <si>
    <t>9M</t>
  </si>
  <si>
    <t>USOSFRI BGN Curncy</t>
  </si>
  <si>
    <t>10M</t>
  </si>
  <si>
    <t>USOSFRJ BGN Curncy</t>
  </si>
  <si>
    <t>11M</t>
  </si>
  <si>
    <t>USOSFRK BGN Curncy</t>
  </si>
  <si>
    <t>12M</t>
  </si>
  <si>
    <t>USOSFR1 BGN Curncy</t>
  </si>
  <si>
    <t>18M</t>
  </si>
  <si>
    <t>2Y</t>
  </si>
  <si>
    <t>USOSFR2 BGN Curncy</t>
  </si>
  <si>
    <t>3Y</t>
  </si>
  <si>
    <t>USOSFR3 BGN Curncy</t>
  </si>
  <si>
    <t>4Y</t>
  </si>
  <si>
    <t>USOSFR4 BGN Curncy</t>
  </si>
  <si>
    <t>5Y</t>
  </si>
  <si>
    <t>USOSFR5 BGN Curncy</t>
  </si>
  <si>
    <t>6Y</t>
  </si>
  <si>
    <t>USOSFR6 BGN Curncy</t>
  </si>
  <si>
    <t>7Y</t>
  </si>
  <si>
    <t>USOSFR7 BGN Curncy</t>
  </si>
  <si>
    <t>8Y</t>
  </si>
  <si>
    <t>USOSFR8 BGN Curncy</t>
  </si>
  <si>
    <t>9Y</t>
  </si>
  <si>
    <t>USOSFR9 BGN Curncy</t>
  </si>
  <si>
    <t>10Y</t>
  </si>
  <si>
    <t>USOSFR10 BGN Curncy</t>
  </si>
  <si>
    <t>12Y</t>
  </si>
  <si>
    <t>USOSFR12 BGN Curncy</t>
  </si>
  <si>
    <t>15Y</t>
  </si>
  <si>
    <t>USOSFR15 BGN Curncy</t>
  </si>
  <si>
    <t>20Y</t>
  </si>
  <si>
    <t>USOSFR20 BGN Curncy</t>
  </si>
  <si>
    <t>25Y</t>
  </si>
  <si>
    <t>USOSFR25 BGN Curncy</t>
  </si>
  <si>
    <t>30Y</t>
  </si>
  <si>
    <t>USOSFR30 BGN Curncy</t>
  </si>
  <si>
    <t>40Y</t>
  </si>
  <si>
    <t>USOSFR40 BGN Curncy</t>
  </si>
  <si>
    <t>50Y</t>
  </si>
  <si>
    <t>USOSFR50 BGN Curncy</t>
  </si>
  <si>
    <t xml:space="preserve">USCLQH1 </t>
  </si>
  <si>
    <t xml:space="preserve">USCLQG1 </t>
  </si>
  <si>
    <t xml:space="preserve">USCLQF1 </t>
  </si>
  <si>
    <t xml:space="preserve">USCLQE1 </t>
  </si>
  <si>
    <t xml:space="preserve">USCLQD1 </t>
  </si>
  <si>
    <t xml:space="preserve">USCLQC1 </t>
  </si>
  <si>
    <t xml:space="preserve">USCLQB1 </t>
  </si>
  <si>
    <t xml:space="preserve">USCLQA1 </t>
  </si>
  <si>
    <t xml:space="preserve">USCNSQ1 </t>
  </si>
  <si>
    <t xml:space="preserve">USCNQA1 </t>
  </si>
  <si>
    <t xml:space="preserve">USCNQB1 </t>
  </si>
  <si>
    <t xml:space="preserve">USCNQC1 </t>
  </si>
  <si>
    <t xml:space="preserve">USCNQD1 </t>
  </si>
  <si>
    <t xml:space="preserve">USCNQE1 </t>
  </si>
  <si>
    <t xml:space="preserve">USCNQF1 </t>
  </si>
  <si>
    <t xml:space="preserve">USCNQG1 </t>
  </si>
  <si>
    <t xml:space="preserve">USCNQH1 </t>
  </si>
  <si>
    <t xml:space="preserve">USCNQI1 </t>
  </si>
  <si>
    <t xml:space="preserve">USCNQJ1 </t>
  </si>
  <si>
    <t xml:space="preserve">USCNQK1 </t>
  </si>
  <si>
    <t xml:space="preserve">USCNQL1 </t>
  </si>
  <si>
    <t xml:space="preserve">USCNQM1 </t>
  </si>
  <si>
    <t xml:space="preserve">USCNQO1 </t>
  </si>
  <si>
    <t xml:space="preserve">USCNQP1 </t>
  </si>
  <si>
    <t xml:space="preserve">USCNQQ1 </t>
  </si>
  <si>
    <t xml:space="preserve">USCNQR1 </t>
  </si>
  <si>
    <t xml:space="preserve">USCNQS1 </t>
  </si>
  <si>
    <t xml:space="preserve">USCLQH2 </t>
  </si>
  <si>
    <t xml:space="preserve">USCLQG2 </t>
  </si>
  <si>
    <t xml:space="preserve">USCLQF2 </t>
  </si>
  <si>
    <t xml:space="preserve">USCLQE2 </t>
  </si>
  <si>
    <t xml:space="preserve">USCLQD2 </t>
  </si>
  <si>
    <t xml:space="preserve">USCLQC2 </t>
  </si>
  <si>
    <t xml:space="preserve">USCLQB2 </t>
  </si>
  <si>
    <t xml:space="preserve">USCLQA2 </t>
  </si>
  <si>
    <t xml:space="preserve">USCNSQ2 </t>
  </si>
  <si>
    <t xml:space="preserve">USCNQA2 </t>
  </si>
  <si>
    <t xml:space="preserve">USCNQB2 </t>
  </si>
  <si>
    <t xml:space="preserve">USCNQC2 </t>
  </si>
  <si>
    <t xml:space="preserve">USCNQD2 </t>
  </si>
  <si>
    <t xml:space="preserve">USCNQE2 </t>
  </si>
  <si>
    <t xml:space="preserve">USCNQF2 </t>
  </si>
  <si>
    <t xml:space="preserve">USCNQG2 </t>
  </si>
  <si>
    <t xml:space="preserve">USCNQH2 </t>
  </si>
  <si>
    <t xml:space="preserve">USCNQI2 </t>
  </si>
  <si>
    <t xml:space="preserve">USCNQJ2 </t>
  </si>
  <si>
    <t xml:space="preserve">USCNQK2 </t>
  </si>
  <si>
    <t xml:space="preserve">USCNQL2 </t>
  </si>
  <si>
    <t xml:space="preserve">USCNQM2 </t>
  </si>
  <si>
    <t xml:space="preserve">USCNQO2 </t>
  </si>
  <si>
    <t xml:space="preserve">USCNQP2 </t>
  </si>
  <si>
    <t xml:space="preserve">USCNQQ2 </t>
  </si>
  <si>
    <t xml:space="preserve">USCNQR2 </t>
  </si>
  <si>
    <t xml:space="preserve">USCNQS2 </t>
  </si>
  <si>
    <t xml:space="preserve">USCLQH3 </t>
  </si>
  <si>
    <t xml:space="preserve">USCLQG3 </t>
  </si>
  <si>
    <t xml:space="preserve">USCLQF3 </t>
  </si>
  <si>
    <t xml:space="preserve">USCLQE3 </t>
  </si>
  <si>
    <t xml:space="preserve">USCLQD3 </t>
  </si>
  <si>
    <t xml:space="preserve">USCLQC3 </t>
  </si>
  <si>
    <t xml:space="preserve">USCLQB3 </t>
  </si>
  <si>
    <t xml:space="preserve">USCLQA3 </t>
  </si>
  <si>
    <t xml:space="preserve">USCNSQ3 </t>
  </si>
  <si>
    <t xml:space="preserve">USCNQA3 </t>
  </si>
  <si>
    <t xml:space="preserve">USCNQB3 </t>
  </si>
  <si>
    <t xml:space="preserve">USCNQC3 </t>
  </si>
  <si>
    <t xml:space="preserve">USCNQD3 </t>
  </si>
  <si>
    <t xml:space="preserve">USCNQE3 </t>
  </si>
  <si>
    <t xml:space="preserve">USCNQF3 </t>
  </si>
  <si>
    <t xml:space="preserve">USCNQG3 </t>
  </si>
  <si>
    <t xml:space="preserve">USCNQH3 </t>
  </si>
  <si>
    <t xml:space="preserve">USCNQI3 </t>
  </si>
  <si>
    <t xml:space="preserve">USCNQJ3 </t>
  </si>
  <si>
    <t xml:space="preserve">USCNQK3 </t>
  </si>
  <si>
    <t xml:space="preserve">USCNQL3 </t>
  </si>
  <si>
    <t xml:space="preserve">USCNQM3 </t>
  </si>
  <si>
    <t xml:space="preserve">USCNQO3 </t>
  </si>
  <si>
    <t xml:space="preserve">USCNQP3 </t>
  </si>
  <si>
    <t xml:space="preserve">USCNQQ3 </t>
  </si>
  <si>
    <t xml:space="preserve">USCNQR3 </t>
  </si>
  <si>
    <t xml:space="preserve">USCNQS3 </t>
  </si>
  <si>
    <t xml:space="preserve">USCLQH4 </t>
  </si>
  <si>
    <t xml:space="preserve">USCLQG4 </t>
  </si>
  <si>
    <t xml:space="preserve">USCLQF4 </t>
  </si>
  <si>
    <t xml:space="preserve">USCLQE4 </t>
  </si>
  <si>
    <t xml:space="preserve">USCLQD4 </t>
  </si>
  <si>
    <t xml:space="preserve">USCLQC4 </t>
  </si>
  <si>
    <t xml:space="preserve">USCLQB4 </t>
  </si>
  <si>
    <t xml:space="preserve">USCLQA4 </t>
  </si>
  <si>
    <t xml:space="preserve">USCNSQ4 </t>
  </si>
  <si>
    <t xml:space="preserve">USCNQA4 </t>
  </si>
  <si>
    <t xml:space="preserve">USCNQB4 </t>
  </si>
  <si>
    <t xml:space="preserve">USCNQC4 </t>
  </si>
  <si>
    <t xml:space="preserve">USCNQD4 </t>
  </si>
  <si>
    <t xml:space="preserve">USCNQE4 </t>
  </si>
  <si>
    <t xml:space="preserve">USCNQF4 </t>
  </si>
  <si>
    <t xml:space="preserve">USCNQG4 </t>
  </si>
  <si>
    <t xml:space="preserve">USCNQH4 </t>
  </si>
  <si>
    <t xml:space="preserve">USCNQI4 </t>
  </si>
  <si>
    <t xml:space="preserve">USCNQJ4 </t>
  </si>
  <si>
    <t xml:space="preserve">USCNQK4 </t>
  </si>
  <si>
    <t xml:space="preserve">USCNQL4 </t>
  </si>
  <si>
    <t xml:space="preserve">USCNQM4 </t>
  </si>
  <si>
    <t xml:space="preserve">USCNQO4 </t>
  </si>
  <si>
    <t xml:space="preserve">USCNQP4 </t>
  </si>
  <si>
    <t xml:space="preserve">USCNQQ4 </t>
  </si>
  <si>
    <t xml:space="preserve">USCNQR4 </t>
  </si>
  <si>
    <t xml:space="preserve">USCNQS4 </t>
  </si>
  <si>
    <t xml:space="preserve">USCLQH5 </t>
  </si>
  <si>
    <t xml:space="preserve">USCLQG5 </t>
  </si>
  <si>
    <t xml:space="preserve">USCLQF5 </t>
  </si>
  <si>
    <t xml:space="preserve">USCLQE5 </t>
  </si>
  <si>
    <t xml:space="preserve">USCLQD5 </t>
  </si>
  <si>
    <t xml:space="preserve">USCLQC5 </t>
  </si>
  <si>
    <t xml:space="preserve">USCLQB5 </t>
  </si>
  <si>
    <t xml:space="preserve">USCLQA5 </t>
  </si>
  <si>
    <t xml:space="preserve">USCNSQ5 </t>
  </si>
  <si>
    <t xml:space="preserve">USCNQA5 </t>
  </si>
  <si>
    <t xml:space="preserve">USCNQB5 </t>
  </si>
  <si>
    <t xml:space="preserve">USCNQC5 </t>
  </si>
  <si>
    <t xml:space="preserve">USCNQD5 </t>
  </si>
  <si>
    <t xml:space="preserve">USCNQE5 </t>
  </si>
  <si>
    <t xml:space="preserve">USCNQF5 </t>
  </si>
  <si>
    <t xml:space="preserve">USCNQG5 </t>
  </si>
  <si>
    <t xml:space="preserve">USCNQH5 </t>
  </si>
  <si>
    <t xml:space="preserve">USCNQI5 </t>
  </si>
  <si>
    <t xml:space="preserve">USCNQJ5 </t>
  </si>
  <si>
    <t xml:space="preserve">USCNQK5 </t>
  </si>
  <si>
    <t xml:space="preserve">USCNQL5 </t>
  </si>
  <si>
    <t xml:space="preserve">USCNQM5 </t>
  </si>
  <si>
    <t xml:space="preserve">USCNQO5 </t>
  </si>
  <si>
    <t xml:space="preserve">USCNQP5 </t>
  </si>
  <si>
    <t xml:space="preserve">USCNQQ5 </t>
  </si>
  <si>
    <t xml:space="preserve">USCNQR5 </t>
  </si>
  <si>
    <t xml:space="preserve">USCNQS5 </t>
  </si>
  <si>
    <t xml:space="preserve">USCLQH6 </t>
  </si>
  <si>
    <t xml:space="preserve">USCLQG6 </t>
  </si>
  <si>
    <t xml:space="preserve">USCLQF6 </t>
  </si>
  <si>
    <t xml:space="preserve">USCLQE6 </t>
  </si>
  <si>
    <t xml:space="preserve">USCLQD6 </t>
  </si>
  <si>
    <t xml:space="preserve">USCLQC6 </t>
  </si>
  <si>
    <t xml:space="preserve">USCLQB6 </t>
  </si>
  <si>
    <t xml:space="preserve">USCLQA6 </t>
  </si>
  <si>
    <t xml:space="preserve">USCNSQ6 </t>
  </si>
  <si>
    <t xml:space="preserve">USCNQA6 </t>
  </si>
  <si>
    <t xml:space="preserve">USCNQB6 </t>
  </si>
  <si>
    <t xml:space="preserve">USCNQC6 </t>
  </si>
  <si>
    <t xml:space="preserve">USCNQD6 </t>
  </si>
  <si>
    <t xml:space="preserve">USCNQE6 </t>
  </si>
  <si>
    <t xml:space="preserve">USCNQF6 </t>
  </si>
  <si>
    <t xml:space="preserve">USCNQG6 </t>
  </si>
  <si>
    <t xml:space="preserve">USCNQH6 </t>
  </si>
  <si>
    <t xml:space="preserve">USCNQI6 </t>
  </si>
  <si>
    <t xml:space="preserve">USCNQJ6 </t>
  </si>
  <si>
    <t xml:space="preserve">USCNQK6 </t>
  </si>
  <si>
    <t xml:space="preserve">USCNQL6 </t>
  </si>
  <si>
    <t xml:space="preserve">USCNQM6 </t>
  </si>
  <si>
    <t xml:space="preserve">USCNQO6 </t>
  </si>
  <si>
    <t xml:space="preserve">USCNQP6 </t>
  </si>
  <si>
    <t xml:space="preserve">USCNQQ6 </t>
  </si>
  <si>
    <t xml:space="preserve">USCNQR6 </t>
  </si>
  <si>
    <t xml:space="preserve">USCNQS6 </t>
  </si>
  <si>
    <t xml:space="preserve">USCLQH7 </t>
  </si>
  <si>
    <t xml:space="preserve">USCLQG7 </t>
  </si>
  <si>
    <t xml:space="preserve">USCLQF7 </t>
  </si>
  <si>
    <t xml:space="preserve">USCLQE7 </t>
  </si>
  <si>
    <t xml:space="preserve">USCLQD7 </t>
  </si>
  <si>
    <t xml:space="preserve">USCLQC7 </t>
  </si>
  <si>
    <t xml:space="preserve">USCLQB7 </t>
  </si>
  <si>
    <t xml:space="preserve">USCLQA7 </t>
  </si>
  <si>
    <t xml:space="preserve">USCNSQ7 </t>
  </si>
  <si>
    <t xml:space="preserve">USCNQA7 </t>
  </si>
  <si>
    <t xml:space="preserve">USCNQB7 </t>
  </si>
  <si>
    <t xml:space="preserve">USCNQC7 </t>
  </si>
  <si>
    <t xml:space="preserve">USCNQD7 </t>
  </si>
  <si>
    <t xml:space="preserve">USCNQE7 </t>
  </si>
  <si>
    <t xml:space="preserve">USCNQF7 </t>
  </si>
  <si>
    <t xml:space="preserve">USCNQG7 </t>
  </si>
  <si>
    <t xml:space="preserve">USCNQH7 </t>
  </si>
  <si>
    <t xml:space="preserve">USCNQI7 </t>
  </si>
  <si>
    <t xml:space="preserve">USCNQJ7 </t>
  </si>
  <si>
    <t xml:space="preserve">USCNQK7 </t>
  </si>
  <si>
    <t xml:space="preserve">USCNQL7 </t>
  </si>
  <si>
    <t xml:space="preserve">USCNQM7 </t>
  </si>
  <si>
    <t xml:space="preserve">USCNQO7 </t>
  </si>
  <si>
    <t xml:space="preserve">USCNQP7 </t>
  </si>
  <si>
    <t xml:space="preserve">USCNQQ7 </t>
  </si>
  <si>
    <t xml:space="preserve">USCNQR7 </t>
  </si>
  <si>
    <t xml:space="preserve">USCNQS7 </t>
  </si>
  <si>
    <t xml:space="preserve">USCLQH8 </t>
  </si>
  <si>
    <t xml:space="preserve">USCLQG8 </t>
  </si>
  <si>
    <t xml:space="preserve">USCLQF8 </t>
  </si>
  <si>
    <t xml:space="preserve">USCLQE8 </t>
  </si>
  <si>
    <t xml:space="preserve">USCLQD8 </t>
  </si>
  <si>
    <t xml:space="preserve">USCLQC8 </t>
  </si>
  <si>
    <t xml:space="preserve">USCLQB8 </t>
  </si>
  <si>
    <t xml:space="preserve">USCLQA8 </t>
  </si>
  <si>
    <t xml:space="preserve">USCNSQ8 </t>
  </si>
  <si>
    <t xml:space="preserve">USCNQA8 </t>
  </si>
  <si>
    <t xml:space="preserve">USCNQB8 </t>
  </si>
  <si>
    <t xml:space="preserve">USCNQC8 </t>
  </si>
  <si>
    <t xml:space="preserve">USCNQD8 </t>
  </si>
  <si>
    <t xml:space="preserve">USCNQE8 </t>
  </si>
  <si>
    <t xml:space="preserve">USCNQF8 </t>
  </si>
  <si>
    <t xml:space="preserve">USCNQG8 </t>
  </si>
  <si>
    <t xml:space="preserve">USCNQH8 </t>
  </si>
  <si>
    <t xml:space="preserve">USCNQI8 </t>
  </si>
  <si>
    <t xml:space="preserve">USCNQJ8 </t>
  </si>
  <si>
    <t xml:space="preserve">USCNQK8 </t>
  </si>
  <si>
    <t xml:space="preserve">USCNQL8 </t>
  </si>
  <si>
    <t xml:space="preserve">USCNQM8 </t>
  </si>
  <si>
    <t xml:space="preserve">USCNQO8 </t>
  </si>
  <si>
    <t xml:space="preserve">USCNQP8 </t>
  </si>
  <si>
    <t xml:space="preserve">USCNQQ8 </t>
  </si>
  <si>
    <t xml:space="preserve">USCNQR8 </t>
  </si>
  <si>
    <t xml:space="preserve">USCNQS8 </t>
  </si>
  <si>
    <t xml:space="preserve">USCLQH9 </t>
  </si>
  <si>
    <t xml:space="preserve">USCLQG9 </t>
  </si>
  <si>
    <t xml:space="preserve">USCLQF9 </t>
  </si>
  <si>
    <t xml:space="preserve">USCLQE9 </t>
  </si>
  <si>
    <t xml:space="preserve">USCLQD9 </t>
  </si>
  <si>
    <t xml:space="preserve">USCLQC9 </t>
  </si>
  <si>
    <t xml:space="preserve">USCLQB9 </t>
  </si>
  <si>
    <t xml:space="preserve">USCLQA9 </t>
  </si>
  <si>
    <t xml:space="preserve">USCNSQ9 </t>
  </si>
  <si>
    <t xml:space="preserve">USCNQA9 </t>
  </si>
  <si>
    <t xml:space="preserve">USCNQB9 </t>
  </si>
  <si>
    <t xml:space="preserve">USCNQC9 </t>
  </si>
  <si>
    <t xml:space="preserve">USCNQD9 </t>
  </si>
  <si>
    <t xml:space="preserve">USCNQE9 </t>
  </si>
  <si>
    <t xml:space="preserve">USCNQF9 </t>
  </si>
  <si>
    <t xml:space="preserve">USCNQG9 </t>
  </si>
  <si>
    <t xml:space="preserve">USCNQH9 </t>
  </si>
  <si>
    <t xml:space="preserve">USCNQI9 </t>
  </si>
  <si>
    <t xml:space="preserve">USCNQJ9 </t>
  </si>
  <si>
    <t xml:space="preserve">USCNQK9 </t>
  </si>
  <si>
    <t xml:space="preserve">USCNQL9 </t>
  </si>
  <si>
    <t xml:space="preserve">USCNQM9 </t>
  </si>
  <si>
    <t xml:space="preserve">USCNQO9 </t>
  </si>
  <si>
    <t xml:space="preserve">USCNQP9 </t>
  </si>
  <si>
    <t xml:space="preserve">USCNQQ9 </t>
  </si>
  <si>
    <t xml:space="preserve">USCNQR9 </t>
  </si>
  <si>
    <t xml:space="preserve">USCNQS9 </t>
  </si>
  <si>
    <t>USCLQH10</t>
  </si>
  <si>
    <t>USCLQG10</t>
  </si>
  <si>
    <t>USCLQF10</t>
  </si>
  <si>
    <t>USCLQE10</t>
  </si>
  <si>
    <t>USCLQD10</t>
  </si>
  <si>
    <t>USCLQC10</t>
  </si>
  <si>
    <t>USCLQB10</t>
  </si>
  <si>
    <t>USCLQA10</t>
  </si>
  <si>
    <t>USCNSQ10</t>
  </si>
  <si>
    <t>USCNQA10</t>
  </si>
  <si>
    <t>USCNQB10</t>
  </si>
  <si>
    <t>USCNQC10</t>
  </si>
  <si>
    <t>USCNQD10</t>
  </si>
  <si>
    <t>USCNQE10</t>
  </si>
  <si>
    <t>USCNQF10</t>
  </si>
  <si>
    <t>USCNQG10</t>
  </si>
  <si>
    <t>USCNQH10</t>
  </si>
  <si>
    <t>USCNQI10</t>
  </si>
  <si>
    <t>USCNQJ10</t>
  </si>
  <si>
    <t>USCNQK10</t>
  </si>
  <si>
    <t>USCNQL10</t>
  </si>
  <si>
    <t>USCNQM10</t>
  </si>
  <si>
    <t>USCNQO10</t>
  </si>
  <si>
    <t>USCNQP10</t>
  </si>
  <si>
    <t>USCNQQ10</t>
  </si>
  <si>
    <t>USCNQR10</t>
  </si>
  <si>
    <t>USCNQS10</t>
  </si>
  <si>
    <t>USCLQH12</t>
  </si>
  <si>
    <t>USCLQG12</t>
  </si>
  <si>
    <t>USCLQF12</t>
  </si>
  <si>
    <t>USCLQE12</t>
  </si>
  <si>
    <t>USCLQD12</t>
  </si>
  <si>
    <t>USCLQC12</t>
  </si>
  <si>
    <t>USCLQB12</t>
  </si>
  <si>
    <t>USCLQA12</t>
  </si>
  <si>
    <t>USCNSQ12</t>
  </si>
  <si>
    <t>USCNQA12</t>
  </si>
  <si>
    <t>USCNQB12</t>
  </si>
  <si>
    <t>USCNQC12</t>
  </si>
  <si>
    <t>USCNQD12</t>
  </si>
  <si>
    <t>USCNQE12</t>
  </si>
  <si>
    <t>USCNQF12</t>
  </si>
  <si>
    <t>USCNQG12</t>
  </si>
  <si>
    <t>USCNQH12</t>
  </si>
  <si>
    <t>USCNQI12</t>
  </si>
  <si>
    <t>USCNQJ12</t>
  </si>
  <si>
    <t>USCNQK12</t>
  </si>
  <si>
    <t>USCNQL12</t>
  </si>
  <si>
    <t>USCNQM12</t>
  </si>
  <si>
    <t>USCNQO12</t>
  </si>
  <si>
    <t>USCNQP12</t>
  </si>
  <si>
    <t>USCNQQ12</t>
  </si>
  <si>
    <t>USCNQR12</t>
  </si>
  <si>
    <t>USCNQS12</t>
  </si>
  <si>
    <t>USCLQH15</t>
  </si>
  <si>
    <t>USCLQG15</t>
  </si>
  <si>
    <t>USCLQF15</t>
  </si>
  <si>
    <t>USCLQE15</t>
  </si>
  <si>
    <t>USCLQD15</t>
  </si>
  <si>
    <t>USCLQC15</t>
  </si>
  <si>
    <t>USCLQB15</t>
  </si>
  <si>
    <t>USCLQA15</t>
  </si>
  <si>
    <t>USCNSQ15</t>
  </si>
  <si>
    <t>USCNQA15</t>
  </si>
  <si>
    <t>USCNQB15</t>
  </si>
  <si>
    <t>USCNQC15</t>
  </si>
  <si>
    <t>USCNQD15</t>
  </si>
  <si>
    <t>USCNQE15</t>
  </si>
  <si>
    <t>USCNQF15</t>
  </si>
  <si>
    <t>USCNQG15</t>
  </si>
  <si>
    <t>USCNQH15</t>
  </si>
  <si>
    <t>USCNQI15</t>
  </si>
  <si>
    <t>USCNQJ15</t>
  </si>
  <si>
    <t>USCNQK15</t>
  </si>
  <si>
    <t>USCNQL15</t>
  </si>
  <si>
    <t>USCNQM15</t>
  </si>
  <si>
    <t>USCNQO15</t>
  </si>
  <si>
    <t>USCNQP15</t>
  </si>
  <si>
    <t>USCNQQ15</t>
  </si>
  <si>
    <t>USCNQR15</t>
  </si>
  <si>
    <t>USCNQS15</t>
  </si>
  <si>
    <t>USCLQH20</t>
  </si>
  <si>
    <t>USCLQG20</t>
  </si>
  <si>
    <t>USCLQF20</t>
  </si>
  <si>
    <t>USCLQE20</t>
  </si>
  <si>
    <t>USCLQD20</t>
  </si>
  <si>
    <t>USCLQC20</t>
  </si>
  <si>
    <t>USCLQB20</t>
  </si>
  <si>
    <t>USCLQA20</t>
  </si>
  <si>
    <t>USCNSQ20</t>
  </si>
  <si>
    <t>USCNQA20</t>
  </si>
  <si>
    <t>USCNQB20</t>
  </si>
  <si>
    <t>USCNQC20</t>
  </si>
  <si>
    <t>USCNQD20</t>
  </si>
  <si>
    <t>USCNQE20</t>
  </si>
  <si>
    <t>USCNQF20</t>
  </si>
  <si>
    <t>USCNQG20</t>
  </si>
  <si>
    <t>USCNQH20</t>
  </si>
  <si>
    <t>USCNQI20</t>
  </si>
  <si>
    <t>USCNQJ20</t>
  </si>
  <si>
    <t>USCNQK20</t>
  </si>
  <si>
    <t>USCNQL20</t>
  </si>
  <si>
    <t>USCNQM20</t>
  </si>
  <si>
    <t>USCNQO20</t>
  </si>
  <si>
    <t>USCNQP20</t>
  </si>
  <si>
    <t>USCNQQ20</t>
  </si>
  <si>
    <t>USCNQR20</t>
  </si>
  <si>
    <t>USCNQS20</t>
  </si>
  <si>
    <t>USCLQH25</t>
  </si>
  <si>
    <t>USCLQG25</t>
  </si>
  <si>
    <t>USCLQF25</t>
  </si>
  <si>
    <t>USCLQE25</t>
  </si>
  <si>
    <t>USCLQD25</t>
  </si>
  <si>
    <t>USCLQC25</t>
  </si>
  <si>
    <t>USCLQB25</t>
  </si>
  <si>
    <t>USCLQA25</t>
  </si>
  <si>
    <t>USCNSQ25</t>
  </si>
  <si>
    <t>USCNQA25</t>
  </si>
  <si>
    <t>USCNQB25</t>
  </si>
  <si>
    <t>USCNQC25</t>
  </si>
  <si>
    <t>USCNQD25</t>
  </si>
  <si>
    <t>USCNQE25</t>
  </si>
  <si>
    <t>USCNQF25</t>
  </si>
  <si>
    <t>USCNQG25</t>
  </si>
  <si>
    <t>USCNQH25</t>
  </si>
  <si>
    <t>USCNQI25</t>
  </si>
  <si>
    <t>USCNQJ25</t>
  </si>
  <si>
    <t>USCNQK25</t>
  </si>
  <si>
    <t>USCNQL25</t>
  </si>
  <si>
    <t>USCNQM25</t>
  </si>
  <si>
    <t>USCNQO25</t>
  </si>
  <si>
    <t>USCNQP25</t>
  </si>
  <si>
    <t>USCNQQ25</t>
  </si>
  <si>
    <t>USCNQR25</t>
  </si>
  <si>
    <t>USCNQS25</t>
  </si>
  <si>
    <t>USCLQH30</t>
  </si>
  <si>
    <t>USCLQG30</t>
  </si>
  <si>
    <t>USCLQF30</t>
  </si>
  <si>
    <t>USCLQE30</t>
  </si>
  <si>
    <t>USCLQD30</t>
  </si>
  <si>
    <t>USCLQC30</t>
  </si>
  <si>
    <t>USCLQB30</t>
  </si>
  <si>
    <t>USCLQA30</t>
  </si>
  <si>
    <t>USCNSQ30</t>
  </si>
  <si>
    <t>USCNQA30</t>
  </si>
  <si>
    <t>USCNQB30</t>
  </si>
  <si>
    <t>USCNQC30</t>
  </si>
  <si>
    <t>USCNQD30</t>
  </si>
  <si>
    <t>USCNQE30</t>
  </si>
  <si>
    <t>USCNQF30</t>
  </si>
  <si>
    <t>USCNQG30</t>
  </si>
  <si>
    <t>USCNQH30</t>
  </si>
  <si>
    <t>USCNQI30</t>
  </si>
  <si>
    <t>USCNQJ30</t>
  </si>
  <si>
    <t>USCNQK30</t>
  </si>
  <si>
    <t>USCNQL30</t>
  </si>
  <si>
    <t>USCNQM30</t>
  </si>
  <si>
    <t>USCNQO30</t>
  </si>
  <si>
    <t>USCNQP30</t>
  </si>
  <si>
    <t>USCNQQ30</t>
  </si>
  <si>
    <t>USCNQR30</t>
  </si>
  <si>
    <t>USCNQS30</t>
  </si>
  <si>
    <t>Rate</t>
  </si>
  <si>
    <t>Start Date</t>
  </si>
  <si>
    <t>End Date</t>
  </si>
  <si>
    <t>PX_LAST</t>
  </si>
  <si>
    <t>FwdRate</t>
  </si>
  <si>
    <t>27/09/2022</t>
  </si>
  <si>
    <t>Field</t>
  </si>
  <si>
    <t>"=BDH(B2,"PX_LAST",Params!$B$1,Params!$B$2,"SORT=R")"</t>
  </si>
  <si>
    <t>#N/A N/A</t>
  </si>
  <si>
    <t>"=BDH(B1,"PX_LAST",Params!$B$1,Params!$B$2,"SORT=R","cols=2;rows=220")</t>
  </si>
  <si>
    <t>Vols</t>
  </si>
  <si>
    <t>Curve</t>
  </si>
  <si>
    <t>7.50%</t>
  </si>
  <si>
    <t>8.00%</t>
  </si>
  <si>
    <t>8.50%</t>
  </si>
  <si>
    <t>9.00%</t>
  </si>
  <si>
    <t>9.50%</t>
  </si>
  <si>
    <t>10.00%</t>
  </si>
  <si>
    <t>11.00%</t>
  </si>
  <si>
    <t>12.00%</t>
  </si>
  <si>
    <t>13.00%</t>
  </si>
  <si>
    <t>14.00%</t>
  </si>
  <si>
    <t>CUSIP</t>
  </si>
  <si>
    <t>US0003M Index</t>
  </si>
  <si>
    <t>EDH3 Comdty</t>
  </si>
  <si>
    <t>EDM3 Comdty</t>
  </si>
  <si>
    <t>EDU3 Comdty</t>
  </si>
  <si>
    <t>15M</t>
  </si>
  <si>
    <t>EDZ3 Comdty</t>
  </si>
  <si>
    <t>EDH4 Comdty</t>
  </si>
  <si>
    <t>USSWAP2 BGN Curncy</t>
  </si>
  <si>
    <t>USSWAP3 BGN Curncy</t>
  </si>
  <si>
    <t>USSWAP4 BGN Curncy</t>
  </si>
  <si>
    <t>USSWAP5 BGN Curncy</t>
  </si>
  <si>
    <t>USSW6 BGN Curncy</t>
  </si>
  <si>
    <t>USSWAP7 BGN Curncy</t>
  </si>
  <si>
    <t>USSW8 BGN Curncy</t>
  </si>
  <si>
    <t>USSW9 BGN Curncy</t>
  </si>
  <si>
    <t>USSWAP10 BGN Curncy</t>
  </si>
  <si>
    <t>11Y</t>
  </si>
  <si>
    <t>USSWAP11 BGN Curncy</t>
  </si>
  <si>
    <t>USSWAP12 BGN Curncy</t>
  </si>
  <si>
    <t>USSWAP15 BGN Curncy</t>
  </si>
  <si>
    <t>USSWAP20 BGN Curncy</t>
  </si>
  <si>
    <t>USSWAP25 BGN Curncy</t>
  </si>
  <si>
    <t>USSWAP30 BGN Curncy</t>
  </si>
  <si>
    <t>USSWAP40 BGN Curncy</t>
  </si>
  <si>
    <t>USSWAP50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</si>
</sst>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#,##0.00##_);[Red]\(#,##0.00##\)"/>
  </numFmts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166" fontId="3" fillId="0" borderId="0"/>
  </cellStyleXfs>
  <cellXfs count="11">
    <xf numFmtId="0" fontId="0" fillId="0" borderId="0" xfId="0"/>
    <xf numFmtId="0" fontId="1" fillId="2" borderId="0" xfId="1" applyNumberFormat="1" applyFont="1" applyFill="1" applyBorder="1" applyAlignment="1" applyProtection="1"/>
    <xf numFmtId="0" fontId="1" fillId="2" borderId="0" xfId="1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2" fillId="2" borderId="0" xfId="1" applyNumberFormat="1" applyFont="1" applyFill="1" applyBorder="1" applyAlignment="1" applyProtection="1">
      <alignment horizontal="center"/>
    </xf>
    <xf numFmtId="14" fontId="0" fillId="0" borderId="0" xfId="0" applyNumberFormat="1" applyAlignment="1">
      <alignment horizontal="center"/>
    </xf>
    <xf numFmtId="166" fontId="3" fillId="0" borderId="0" xfId="2" applyNumberFormat="1" applyFont="1" applyFill="1" applyBorder="1" applyAlignment="1" applyProtection="1">
      <alignment horizontal="center"/>
    </xf>
  </cellXfs>
  <cellStyles count="3">
    <cellStyle name="blp_amount" xfId="2" xr:uid="{00000000-0005-0000-0000-000000000000}"/>
    <cellStyle name="blp_column_header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9.6640625" bestFit="1" customWidth="1"/>
    <col min="2" max="2" width="10.6640625" bestFit="1" customWidth="1"/>
  </cols>
  <sheetData>
    <row r="1" spans="1:2" x14ac:dyDescent="0.2">
      <c r="A1" s="3" t="s">
        <v>516</v>
      </c>
      <c r="B1" s="9">
        <v>44509</v>
      </c>
    </row>
    <row r="2" spans="1:2" x14ac:dyDescent="0.2">
      <c r="A2" s="3" t="s">
        <v>517</v>
      </c>
      <c r="B2" s="3" t="s">
        <v>520</v>
      </c>
    </row>
    <row r="3" spans="1:2" x14ac:dyDescent="0.2">
      <c r="A3" s="3" t="s">
        <v>521</v>
      </c>
      <c r="B3" s="3" t="s">
        <v>518</v>
      </c>
    </row>
    <row r="4" spans="1:2" x14ac:dyDescent="0.2">
      <c r="A4" s="3" t="s">
        <v>525</v>
      </c>
      <c r="B4" t="s">
        <v>522</v>
      </c>
    </row>
    <row r="5" spans="1:2" x14ac:dyDescent="0.2">
      <c r="A5" s="3" t="s">
        <v>526</v>
      </c>
      <c r="B5" t="s">
        <v>524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233"/>
  <sheetViews>
    <sheetView topLeftCell="AQ194" workbookViewId="0">
      <selection activeCell="BK233" sqref="BK23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9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5</v>
      </c>
      <c r="B1" s="3" t="str">
        <f>"USCLQH"&amp;A1</f>
        <v>USCLQH5</v>
      </c>
      <c r="D1" s="3" t="str">
        <f>"USCLQG"&amp;A1</f>
        <v>USCLQG5</v>
      </c>
      <c r="F1" s="3" t="str">
        <f>"USCLQF"&amp;A1</f>
        <v>USCLQF5</v>
      </c>
      <c r="H1" s="3" t="str">
        <f>"USCLQE"&amp;A1</f>
        <v>USCLQE5</v>
      </c>
      <c r="J1" s="3" t="str">
        <f>"USCLQD"&amp;A1</f>
        <v>USCLQD5</v>
      </c>
      <c r="L1" s="3" t="str">
        <f>"USCLQC"&amp;A1</f>
        <v>USCLQC5</v>
      </c>
      <c r="N1" s="3" t="str">
        <f>"USCLQB"&amp;A1</f>
        <v>USCLQB5</v>
      </c>
      <c r="P1" s="3" t="str">
        <f>"USCLQA"&amp;A1</f>
        <v>USCLQA5</v>
      </c>
      <c r="R1" s="3" t="str">
        <f>"USCNSQ"&amp;A1</f>
        <v>USCNSQ5</v>
      </c>
      <c r="T1" s="3" t="str">
        <f>"USCNQA"&amp;A1</f>
        <v>USCNQA5</v>
      </c>
      <c r="V1" s="3" t="str">
        <f>"USCNQB"&amp;A1</f>
        <v>USCNQB5</v>
      </c>
      <c r="X1" s="3" t="str">
        <f>"USCNQC"&amp;A1</f>
        <v>USCNQC5</v>
      </c>
      <c r="Z1" s="3" t="str">
        <f>"USCNQD"&amp;A1</f>
        <v>USCNQD5</v>
      </c>
      <c r="AB1" s="3" t="str">
        <f>"USCNQE"&amp;A1</f>
        <v>USCNQE5</v>
      </c>
      <c r="AD1" s="3" t="str">
        <f>"USCNQF"&amp;A1</f>
        <v>USCNQF5</v>
      </c>
      <c r="AF1" s="3" t="str">
        <f>"USCNQG"&amp;A1</f>
        <v>USCNQG5</v>
      </c>
      <c r="AH1" s="3" t="str">
        <f>"USCNQH"&amp;A1</f>
        <v>USCNQH5</v>
      </c>
      <c r="AJ1" s="3" t="str">
        <f>"USCNQI"&amp;A1</f>
        <v>USCNQI5</v>
      </c>
      <c r="AL1" s="3" t="str">
        <f>"USCNQJ"&amp;A1</f>
        <v>USCNQJ5</v>
      </c>
      <c r="AN1" s="3" t="str">
        <f>"USCNQK"&amp;A1</f>
        <v>USCNQK5</v>
      </c>
      <c r="AP1" s="3" t="str">
        <f>"USCNQL"&amp;A1</f>
        <v>USCNQL5</v>
      </c>
      <c r="AR1" s="3" t="str">
        <f>"USCNQM"&amp;A1</f>
        <v>USCNQM5</v>
      </c>
      <c r="AT1" s="3" t="str">
        <f>"USCNQO"&amp;A1</f>
        <v>USCNQO5</v>
      </c>
      <c r="AV1" s="3" t="str">
        <f>"USCNQP"&amp;A1</f>
        <v>USCNQP5</v>
      </c>
      <c r="AX1" s="3" t="str">
        <f>"USCNQQ"&amp;A1</f>
        <v>USCNQQ5</v>
      </c>
      <c r="AZ1" s="3" t="str">
        <f>"USCNQR"&amp;A1</f>
        <v>USCNQR5</v>
      </c>
      <c r="BB1" s="3" t="str">
        <f>"USCNQS"&amp;A1</f>
        <v>USCNQS5</v>
      </c>
    </row>
    <row r="2" spans="1:54" x14ac:dyDescent="0.2">
      <c r="B2" s="3" t="str">
        <f>B1&amp;" ICPL Curncy"</f>
        <v>USCLQH5 ICPL Curncy</v>
      </c>
      <c r="D2" s="3" t="str">
        <f t="shared" ref="D2:BB2" si="0">D1&amp;" ICPL Curncy"</f>
        <v>USCLQG5 ICPL Curncy</v>
      </c>
      <c r="F2" s="3" t="str">
        <f t="shared" si="0"/>
        <v>USCLQF5 ICPL Curncy</v>
      </c>
      <c r="H2" s="3" t="str">
        <f t="shared" si="0"/>
        <v>USCLQE5 ICPL Curncy</v>
      </c>
      <c r="J2" s="3" t="str">
        <f t="shared" si="0"/>
        <v>USCLQD5 ICPL Curncy</v>
      </c>
      <c r="L2" s="3" t="str">
        <f t="shared" si="0"/>
        <v>USCLQC5 ICPL Curncy</v>
      </c>
      <c r="N2" s="3" t="str">
        <f t="shared" si="0"/>
        <v>USCLQB5 ICPL Curncy</v>
      </c>
      <c r="P2" s="3" t="str">
        <f t="shared" si="0"/>
        <v>USCLQA5 ICPL Curncy</v>
      </c>
      <c r="R2" s="3" t="str">
        <f t="shared" si="0"/>
        <v>USCNSQ5 ICPL Curncy</v>
      </c>
      <c r="T2" s="3" t="str">
        <f t="shared" si="0"/>
        <v>USCNQA5 ICPL Curncy</v>
      </c>
      <c r="V2" s="3" t="str">
        <f t="shared" si="0"/>
        <v>USCNQB5 ICPL Curncy</v>
      </c>
      <c r="X2" s="3" t="str">
        <f t="shared" si="0"/>
        <v>USCNQC5 ICPL Curncy</v>
      </c>
      <c r="Z2" s="3" t="str">
        <f t="shared" si="0"/>
        <v>USCNQD5 ICPL Curncy</v>
      </c>
      <c r="AB2" s="3" t="str">
        <f t="shared" si="0"/>
        <v>USCNQE5 ICPL Curncy</v>
      </c>
      <c r="AD2" s="3" t="str">
        <f t="shared" si="0"/>
        <v>USCNQF5 ICPL Curncy</v>
      </c>
      <c r="AF2" s="3" t="str">
        <f t="shared" si="0"/>
        <v>USCNQG5 ICPL Curncy</v>
      </c>
      <c r="AH2" s="3" t="str">
        <f t="shared" si="0"/>
        <v>USCNQH5 ICPL Curncy</v>
      </c>
      <c r="AJ2" s="3" t="str">
        <f t="shared" si="0"/>
        <v>USCNQI5 ICPL Curncy</v>
      </c>
      <c r="AL2" s="3" t="str">
        <f t="shared" si="0"/>
        <v>USCNQJ5 ICPL Curncy</v>
      </c>
      <c r="AN2" s="3" t="str">
        <f t="shared" si="0"/>
        <v>USCNQK5 ICPL Curncy</v>
      </c>
      <c r="AP2" s="3" t="str">
        <f t="shared" si="0"/>
        <v>USCNQL5 ICPL Curncy</v>
      </c>
      <c r="AR2" s="3" t="str">
        <f t="shared" si="0"/>
        <v>USCNQM5 ICPL Curncy</v>
      </c>
      <c r="AT2" s="3" t="str">
        <f t="shared" si="0"/>
        <v>USCNQO5 ICPL Curncy</v>
      </c>
      <c r="AV2" s="3" t="str">
        <f t="shared" si="0"/>
        <v>USCNQP5 ICPL Curncy</v>
      </c>
      <c r="AX2" s="3" t="str">
        <f t="shared" si="0"/>
        <v>USCNQQ5 ICPL Curncy</v>
      </c>
      <c r="AZ2" s="3" t="str">
        <f t="shared" si="0"/>
        <v>USCNQR5 ICPL Curncy</v>
      </c>
      <c r="BB2" s="3" t="str">
        <f t="shared" si="0"/>
        <v>USCNQS5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44831</v>
      </c>
      <c r="J3" s="4">
        <v>151.4</v>
      </c>
      <c r="K3" s="9">
        <v>44831</v>
      </c>
      <c r="L3" s="4">
        <v>152.4</v>
      </c>
      <c r="M3" s="9">
        <v>44831</v>
      </c>
      <c r="N3" s="4">
        <v>153</v>
      </c>
      <c r="O3" s="9" t="s">
        <v>523</v>
      </c>
      <c r="P3" s="4"/>
      <c r="Q3" s="9">
        <v>44831</v>
      </c>
      <c r="R3" s="4">
        <v>153</v>
      </c>
      <c r="S3" s="9">
        <v>44831</v>
      </c>
      <c r="T3" s="4">
        <v>153.19999999999999</v>
      </c>
      <c r="U3" s="9">
        <v>44831</v>
      </c>
      <c r="V3" s="4">
        <v>153</v>
      </c>
      <c r="W3" s="9">
        <v>44831</v>
      </c>
      <c r="X3" s="4">
        <v>152.6</v>
      </c>
      <c r="Y3" s="9">
        <v>44831</v>
      </c>
      <c r="Z3" s="4">
        <v>152</v>
      </c>
      <c r="AA3" s="9">
        <v>44831</v>
      </c>
      <c r="AB3" s="4">
        <v>151.30000000000001</v>
      </c>
      <c r="AC3" s="9" t="s">
        <v>523</v>
      </c>
      <c r="AD3" s="4"/>
      <c r="AE3" s="9">
        <v>44831</v>
      </c>
      <c r="AF3" s="4">
        <v>149.9</v>
      </c>
      <c r="AG3" s="9">
        <v>44831</v>
      </c>
      <c r="AH3" s="4">
        <v>148.69999999999999</v>
      </c>
      <c r="AI3" s="9">
        <v>44831</v>
      </c>
      <c r="AJ3" s="4">
        <v>148.1</v>
      </c>
      <c r="AK3" s="9">
        <v>44831</v>
      </c>
      <c r="AL3" s="4">
        <v>148.19999999999999</v>
      </c>
      <c r="AM3" s="9">
        <v>44831</v>
      </c>
      <c r="AN3" s="4">
        <v>150.19999999999999</v>
      </c>
      <c r="AO3" s="9">
        <v>44831</v>
      </c>
      <c r="AP3" s="4">
        <v>154.4</v>
      </c>
      <c r="AQ3" s="9">
        <v>44831</v>
      </c>
      <c r="AR3" s="4">
        <v>160.4</v>
      </c>
      <c r="AS3" s="9">
        <v>44831</v>
      </c>
      <c r="AT3" s="4">
        <v>167.6</v>
      </c>
      <c r="AU3" s="9" t="s">
        <v>523</v>
      </c>
      <c r="AW3" s="9">
        <v>44831</v>
      </c>
      <c r="AX3" s="4">
        <v>183.9</v>
      </c>
      <c r="AY3" s="9" t="s">
        <v>523</v>
      </c>
      <c r="BA3" s="9">
        <v>44831</v>
      </c>
      <c r="BB3" s="4">
        <v>201.8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44830</v>
      </c>
      <c r="J4" s="4">
        <v>146.5</v>
      </c>
      <c r="K4" s="9">
        <v>44830</v>
      </c>
      <c r="L4" s="4">
        <v>147.5</v>
      </c>
      <c r="M4" s="9">
        <v>44830</v>
      </c>
      <c r="N4" s="4">
        <v>148.1</v>
      </c>
      <c r="O4" s="4"/>
      <c r="P4" s="4"/>
      <c r="Q4" s="9">
        <v>44830</v>
      </c>
      <c r="R4" s="4">
        <v>147</v>
      </c>
      <c r="S4" s="9">
        <v>44830</v>
      </c>
      <c r="T4" s="4">
        <v>148.30000000000001</v>
      </c>
      <c r="U4" s="9">
        <v>44830</v>
      </c>
      <c r="V4" s="4">
        <v>148.19999999999999</v>
      </c>
      <c r="W4" s="9">
        <v>44830</v>
      </c>
      <c r="X4" s="4">
        <v>147.80000000000001</v>
      </c>
      <c r="Y4" s="9">
        <v>44830</v>
      </c>
      <c r="Z4" s="4">
        <v>147.30000000000001</v>
      </c>
      <c r="AA4" s="9">
        <v>44830</v>
      </c>
      <c r="AB4" s="4">
        <v>146.69999999999999</v>
      </c>
      <c r="AC4" s="4"/>
      <c r="AD4" s="4"/>
      <c r="AE4" s="9">
        <v>44830</v>
      </c>
      <c r="AF4" s="4">
        <v>145.4</v>
      </c>
      <c r="AG4" s="9">
        <v>44830</v>
      </c>
      <c r="AH4" s="4">
        <v>144.4</v>
      </c>
      <c r="AI4" s="9">
        <v>44830</v>
      </c>
      <c r="AJ4" s="4">
        <v>143.69999999999999</v>
      </c>
      <c r="AK4" s="9">
        <v>44830</v>
      </c>
      <c r="AL4" s="4">
        <v>143.4</v>
      </c>
      <c r="AM4" s="9">
        <v>44830</v>
      </c>
      <c r="AN4" s="4">
        <v>144.6</v>
      </c>
      <c r="AO4" s="9">
        <v>44830</v>
      </c>
      <c r="AP4" s="4">
        <v>147.80000000000001</v>
      </c>
      <c r="AQ4" s="9">
        <v>44830</v>
      </c>
      <c r="AR4" s="4">
        <v>152.69999999999999</v>
      </c>
      <c r="AS4" s="9">
        <v>44830</v>
      </c>
      <c r="AT4" s="4">
        <v>158.80000000000001</v>
      </c>
      <c r="AW4" s="9">
        <v>44830</v>
      </c>
      <c r="AX4" s="4">
        <v>173.5</v>
      </c>
      <c r="BA4" s="9">
        <v>44830</v>
      </c>
      <c r="BB4" s="4">
        <v>189.8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44827</v>
      </c>
      <c r="J5" s="4">
        <v>142.19999999999999</v>
      </c>
      <c r="K5" s="9">
        <v>44827</v>
      </c>
      <c r="L5" s="4">
        <v>142.9</v>
      </c>
      <c r="M5" s="9">
        <v>44827</v>
      </c>
      <c r="N5" s="4">
        <v>143.19999999999999</v>
      </c>
      <c r="O5" s="4"/>
      <c r="P5" s="4"/>
      <c r="Q5" s="9">
        <v>44827</v>
      </c>
      <c r="R5" s="4">
        <v>141.4</v>
      </c>
      <c r="S5" s="9">
        <v>44827</v>
      </c>
      <c r="T5" s="4">
        <v>143.19999999999999</v>
      </c>
      <c r="U5" s="9">
        <v>44827</v>
      </c>
      <c r="V5" s="4">
        <v>142.80000000000001</v>
      </c>
      <c r="W5" s="9">
        <v>44827</v>
      </c>
      <c r="X5" s="4">
        <v>142.19999999999999</v>
      </c>
      <c r="Y5" s="9">
        <v>44827</v>
      </c>
      <c r="Z5" s="4">
        <v>141.4</v>
      </c>
      <c r="AA5" s="9">
        <v>44827</v>
      </c>
      <c r="AB5" s="4">
        <v>140.6</v>
      </c>
      <c r="AC5" s="4"/>
      <c r="AD5" s="4"/>
      <c r="AE5" s="9">
        <v>44827</v>
      </c>
      <c r="AF5" s="4">
        <v>139.1</v>
      </c>
      <c r="AG5" s="9">
        <v>44827</v>
      </c>
      <c r="AH5" s="4">
        <v>138</v>
      </c>
      <c r="AI5" s="9">
        <v>44827</v>
      </c>
      <c r="AJ5" s="4">
        <v>137.6</v>
      </c>
      <c r="AK5" s="9">
        <v>44827</v>
      </c>
      <c r="AL5" s="4">
        <v>137.9</v>
      </c>
      <c r="AM5" s="9">
        <v>44827</v>
      </c>
      <c r="AN5" s="4">
        <v>139.9</v>
      </c>
      <c r="AO5" s="9">
        <v>44827</v>
      </c>
      <c r="AP5" s="4">
        <v>144</v>
      </c>
      <c r="AQ5" s="9">
        <v>44827</v>
      </c>
      <c r="AR5" s="4">
        <v>149.80000000000001</v>
      </c>
      <c r="AS5" s="9">
        <v>44827</v>
      </c>
      <c r="AT5" s="4">
        <v>157.19999999999999</v>
      </c>
      <c r="AW5" s="9">
        <v>44827</v>
      </c>
      <c r="AX5" s="4">
        <v>174.6</v>
      </c>
      <c r="BA5" s="9">
        <v>44827</v>
      </c>
      <c r="BB5" s="4">
        <v>193.7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44826</v>
      </c>
      <c r="J6" s="4">
        <v>139.9</v>
      </c>
      <c r="K6" s="9">
        <v>44826</v>
      </c>
      <c r="L6" s="4">
        <v>140.4</v>
      </c>
      <c r="M6" s="9">
        <v>44826</v>
      </c>
      <c r="N6" s="4">
        <v>140.5</v>
      </c>
      <c r="O6" s="4"/>
      <c r="P6" s="4"/>
      <c r="Q6" s="9">
        <v>44826</v>
      </c>
      <c r="R6" s="4">
        <v>134.80000000000001</v>
      </c>
      <c r="S6" s="9">
        <v>44826</v>
      </c>
      <c r="T6" s="4">
        <v>140.30000000000001</v>
      </c>
      <c r="U6" s="9">
        <v>44826</v>
      </c>
      <c r="V6" s="4">
        <v>139.69999999999999</v>
      </c>
      <c r="W6" s="9">
        <v>44826</v>
      </c>
      <c r="X6" s="4">
        <v>138.9</v>
      </c>
      <c r="Y6" s="9">
        <v>44826</v>
      </c>
      <c r="Z6" s="4">
        <v>138</v>
      </c>
      <c r="AA6" s="9">
        <v>44826</v>
      </c>
      <c r="AB6" s="4">
        <v>137</v>
      </c>
      <c r="AC6" s="4"/>
      <c r="AD6" s="4"/>
      <c r="AE6" s="9">
        <v>44826</v>
      </c>
      <c r="AF6" s="4">
        <v>135.1</v>
      </c>
      <c r="AG6" s="9">
        <v>44826</v>
      </c>
      <c r="AH6" s="4">
        <v>133.6</v>
      </c>
      <c r="AI6" s="9">
        <v>44826</v>
      </c>
      <c r="AJ6" s="4">
        <v>132.80000000000001</v>
      </c>
      <c r="AK6" s="9">
        <v>44826</v>
      </c>
      <c r="AL6" s="4">
        <v>132.6</v>
      </c>
      <c r="AM6" s="9">
        <v>44826</v>
      </c>
      <c r="AN6" s="4">
        <v>133.9</v>
      </c>
      <c r="AO6" s="9">
        <v>44826</v>
      </c>
      <c r="AP6" s="4">
        <v>136.9</v>
      </c>
      <c r="AQ6" s="9">
        <v>44826</v>
      </c>
      <c r="AR6" s="4">
        <v>142.1</v>
      </c>
      <c r="AS6" s="9">
        <v>44826</v>
      </c>
      <c r="AT6" s="4">
        <v>149.5</v>
      </c>
      <c r="AW6" s="9">
        <v>44826</v>
      </c>
      <c r="AX6" s="4">
        <v>168.2</v>
      </c>
      <c r="BA6" s="9">
        <v>44826</v>
      </c>
      <c r="BB6" s="4">
        <v>188.5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44825</v>
      </c>
      <c r="J7" s="4">
        <v>135.6</v>
      </c>
      <c r="K7" s="9">
        <v>44825</v>
      </c>
      <c r="L7" s="4">
        <v>136.19999999999999</v>
      </c>
      <c r="M7" s="9">
        <v>44825</v>
      </c>
      <c r="N7" s="4">
        <v>136.4</v>
      </c>
      <c r="O7" s="4"/>
      <c r="P7" s="4"/>
      <c r="Q7" s="9">
        <v>44825</v>
      </c>
      <c r="R7" s="4">
        <v>133.6</v>
      </c>
      <c r="S7" s="9">
        <v>44825</v>
      </c>
      <c r="T7" s="4">
        <v>136.30000000000001</v>
      </c>
      <c r="U7" s="9">
        <v>44825</v>
      </c>
      <c r="V7" s="4">
        <v>135.9</v>
      </c>
      <c r="W7" s="9">
        <v>44825</v>
      </c>
      <c r="X7" s="4">
        <v>135.19999999999999</v>
      </c>
      <c r="Y7" s="9">
        <v>44825</v>
      </c>
      <c r="Z7" s="4">
        <v>134.4</v>
      </c>
      <c r="AA7" s="9">
        <v>44825</v>
      </c>
      <c r="AB7" s="4">
        <v>133.6</v>
      </c>
      <c r="AC7" s="4"/>
      <c r="AD7" s="4"/>
      <c r="AE7" s="9">
        <v>44825</v>
      </c>
      <c r="AF7" s="4">
        <v>132.1</v>
      </c>
      <c r="AG7" s="9">
        <v>44825</v>
      </c>
      <c r="AH7" s="4">
        <v>131.1</v>
      </c>
      <c r="AI7" s="9">
        <v>44825</v>
      </c>
      <c r="AJ7" s="4">
        <v>130.9</v>
      </c>
      <c r="AK7" s="9">
        <v>44825</v>
      </c>
      <c r="AL7" s="4">
        <v>131.5</v>
      </c>
      <c r="AM7" s="9">
        <v>44825</v>
      </c>
      <c r="AN7" s="4">
        <v>133.4</v>
      </c>
      <c r="AO7" s="9">
        <v>44825</v>
      </c>
      <c r="AP7" s="4">
        <v>137</v>
      </c>
      <c r="AQ7" s="9">
        <v>44825</v>
      </c>
      <c r="AR7" s="4">
        <v>142.80000000000001</v>
      </c>
      <c r="AS7" s="9">
        <v>44825</v>
      </c>
      <c r="AT7" s="4">
        <v>150.69999999999999</v>
      </c>
      <c r="AW7" s="9">
        <v>44825</v>
      </c>
      <c r="AX7" s="4">
        <v>170.2</v>
      </c>
      <c r="BA7" s="9">
        <v>44825</v>
      </c>
      <c r="BB7" s="4">
        <v>190.8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44824</v>
      </c>
      <c r="J8" s="4">
        <v>138</v>
      </c>
      <c r="K8" s="9">
        <v>44824</v>
      </c>
      <c r="L8" s="4">
        <v>138.6</v>
      </c>
      <c r="M8" s="9">
        <v>44824</v>
      </c>
      <c r="N8" s="4">
        <v>138.9</v>
      </c>
      <c r="O8" s="4"/>
      <c r="P8" s="4"/>
      <c r="Q8" s="9">
        <v>44824</v>
      </c>
      <c r="R8" s="4">
        <v>137</v>
      </c>
      <c r="S8" s="9">
        <v>44824</v>
      </c>
      <c r="T8" s="4">
        <v>138.80000000000001</v>
      </c>
      <c r="U8" s="9">
        <v>44824</v>
      </c>
      <c r="V8" s="4">
        <v>138.4</v>
      </c>
      <c r="W8" s="9">
        <v>44824</v>
      </c>
      <c r="X8" s="4">
        <v>137.69999999999999</v>
      </c>
      <c r="Y8" s="9">
        <v>44824</v>
      </c>
      <c r="Z8" s="4">
        <v>137</v>
      </c>
      <c r="AA8" s="9">
        <v>44824</v>
      </c>
      <c r="AB8" s="4">
        <v>136.19999999999999</v>
      </c>
      <c r="AC8" s="4"/>
      <c r="AD8" s="4"/>
      <c r="AE8" s="9">
        <v>44824</v>
      </c>
      <c r="AF8" s="4">
        <v>134.69999999999999</v>
      </c>
      <c r="AG8" s="9">
        <v>44824</v>
      </c>
      <c r="AH8" s="4">
        <v>133.80000000000001</v>
      </c>
      <c r="AI8" s="9">
        <v>44824</v>
      </c>
      <c r="AJ8" s="4">
        <v>133.69999999999999</v>
      </c>
      <c r="AK8" s="9">
        <v>44824</v>
      </c>
      <c r="AL8" s="4">
        <v>134.5</v>
      </c>
      <c r="AM8" s="9">
        <v>44824</v>
      </c>
      <c r="AN8" s="4">
        <v>137</v>
      </c>
      <c r="AO8" s="9">
        <v>44824</v>
      </c>
      <c r="AP8" s="4">
        <v>141.69999999999999</v>
      </c>
      <c r="AQ8" s="9">
        <v>44824</v>
      </c>
      <c r="AR8" s="4">
        <v>148.30000000000001</v>
      </c>
      <c r="AS8" s="9">
        <v>44824</v>
      </c>
      <c r="AT8" s="4">
        <v>156.4</v>
      </c>
      <c r="AW8" s="9">
        <v>44824</v>
      </c>
      <c r="AX8" s="4">
        <v>174.8</v>
      </c>
      <c r="BA8" s="9">
        <v>44824</v>
      </c>
      <c r="BB8" s="4">
        <v>194.5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44823</v>
      </c>
      <c r="J9" s="4">
        <v>137</v>
      </c>
      <c r="K9" s="9">
        <v>44823</v>
      </c>
      <c r="L9" s="4">
        <v>137.69999999999999</v>
      </c>
      <c r="M9" s="9">
        <v>44823</v>
      </c>
      <c r="N9" s="4">
        <v>138</v>
      </c>
      <c r="O9" s="4"/>
      <c r="P9" s="4"/>
      <c r="Q9" s="9">
        <v>44823</v>
      </c>
      <c r="R9" s="4">
        <v>137.6</v>
      </c>
      <c r="S9" s="9">
        <v>44823</v>
      </c>
      <c r="T9" s="4">
        <v>138</v>
      </c>
      <c r="U9" s="9">
        <v>44823</v>
      </c>
      <c r="V9" s="4">
        <v>137.6</v>
      </c>
      <c r="W9" s="9">
        <v>44823</v>
      </c>
      <c r="X9" s="4">
        <v>137.1</v>
      </c>
      <c r="Y9" s="9">
        <v>44823</v>
      </c>
      <c r="Z9" s="4">
        <v>136.4</v>
      </c>
      <c r="AA9" s="9">
        <v>44823</v>
      </c>
      <c r="AB9" s="4">
        <v>135.69999999999999</v>
      </c>
      <c r="AC9" s="4"/>
      <c r="AD9" s="4"/>
      <c r="AE9" s="9">
        <v>44823</v>
      </c>
      <c r="AF9" s="4">
        <v>134.4</v>
      </c>
      <c r="AG9" s="9">
        <v>44823</v>
      </c>
      <c r="AH9" s="4">
        <v>133.69999999999999</v>
      </c>
      <c r="AI9" s="9">
        <v>44823</v>
      </c>
      <c r="AJ9" s="4">
        <v>133.9</v>
      </c>
      <c r="AK9" s="9">
        <v>44823</v>
      </c>
      <c r="AL9" s="4">
        <v>135</v>
      </c>
      <c r="AM9" s="9">
        <v>44823</v>
      </c>
      <c r="AN9" s="4">
        <v>137.9</v>
      </c>
      <c r="AO9" s="9">
        <v>44823</v>
      </c>
      <c r="AP9" s="4">
        <v>142.6</v>
      </c>
      <c r="AQ9" s="9">
        <v>44823</v>
      </c>
      <c r="AR9" s="4">
        <v>148.9</v>
      </c>
      <c r="AS9" s="9">
        <v>44823</v>
      </c>
      <c r="AT9" s="4">
        <v>156.6</v>
      </c>
      <c r="AW9" s="9">
        <v>44823</v>
      </c>
      <c r="AX9" s="4">
        <v>174.8</v>
      </c>
      <c r="BA9" s="9">
        <v>44823</v>
      </c>
      <c r="BB9" s="4">
        <v>194.8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44820</v>
      </c>
      <c r="J10" s="4">
        <v>135.9</v>
      </c>
      <c r="K10" s="9">
        <v>44820</v>
      </c>
      <c r="L10" s="4">
        <v>136.5</v>
      </c>
      <c r="M10" s="9">
        <v>44820</v>
      </c>
      <c r="N10" s="4">
        <v>136.80000000000001</v>
      </c>
      <c r="O10" s="4"/>
      <c r="P10" s="4"/>
      <c r="Q10" s="9">
        <v>44820</v>
      </c>
      <c r="R10" s="4">
        <v>136.6</v>
      </c>
      <c r="S10" s="9">
        <v>44820</v>
      </c>
      <c r="T10" s="4">
        <v>136.69999999999999</v>
      </c>
      <c r="U10" s="9">
        <v>44820</v>
      </c>
      <c r="V10" s="4">
        <v>136.30000000000001</v>
      </c>
      <c r="W10" s="9">
        <v>44820</v>
      </c>
      <c r="X10" s="4">
        <v>135.80000000000001</v>
      </c>
      <c r="Y10" s="9">
        <v>44820</v>
      </c>
      <c r="Z10" s="4">
        <v>135.1</v>
      </c>
      <c r="AA10" s="9">
        <v>44820</v>
      </c>
      <c r="AB10" s="4">
        <v>134.4</v>
      </c>
      <c r="AC10" s="4"/>
      <c r="AD10" s="4"/>
      <c r="AE10" s="9">
        <v>44820</v>
      </c>
      <c r="AF10" s="4">
        <v>133.1</v>
      </c>
      <c r="AG10" s="9">
        <v>44820</v>
      </c>
      <c r="AH10" s="4">
        <v>132.5</v>
      </c>
      <c r="AI10" s="9">
        <v>44820</v>
      </c>
      <c r="AJ10" s="4">
        <v>132.80000000000001</v>
      </c>
      <c r="AK10" s="9">
        <v>44820</v>
      </c>
      <c r="AL10" s="4">
        <v>134.19999999999999</v>
      </c>
      <c r="AM10" s="9">
        <v>44820</v>
      </c>
      <c r="AN10" s="4">
        <v>137.4</v>
      </c>
      <c r="AO10" s="9">
        <v>44820</v>
      </c>
      <c r="AP10" s="4">
        <v>142.30000000000001</v>
      </c>
      <c r="AQ10" s="9">
        <v>44820</v>
      </c>
      <c r="AR10" s="4">
        <v>148.9</v>
      </c>
      <c r="AS10" s="9">
        <v>44820</v>
      </c>
      <c r="AT10" s="4">
        <v>156.69999999999999</v>
      </c>
      <c r="AW10" s="9">
        <v>44820</v>
      </c>
      <c r="AX10" s="4">
        <v>175</v>
      </c>
      <c r="BA10" s="9">
        <v>44820</v>
      </c>
      <c r="BB10" s="4">
        <v>194.8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44819</v>
      </c>
      <c r="J11" s="4">
        <v>135.6</v>
      </c>
      <c r="K11" s="9">
        <v>44819</v>
      </c>
      <c r="L11" s="4">
        <v>136.19999999999999</v>
      </c>
      <c r="M11" s="9">
        <v>44819</v>
      </c>
      <c r="N11" s="4">
        <v>136.5</v>
      </c>
      <c r="O11" s="4"/>
      <c r="P11" s="4"/>
      <c r="Q11" s="9">
        <v>44819</v>
      </c>
      <c r="R11" s="4">
        <v>136</v>
      </c>
      <c r="S11" s="9">
        <v>44819</v>
      </c>
      <c r="T11" s="4">
        <v>136.4</v>
      </c>
      <c r="U11" s="9">
        <v>44819</v>
      </c>
      <c r="V11" s="4">
        <v>136</v>
      </c>
      <c r="W11" s="9">
        <v>44819</v>
      </c>
      <c r="X11" s="4">
        <v>135.4</v>
      </c>
      <c r="Y11" s="9">
        <v>44819</v>
      </c>
      <c r="Z11" s="4">
        <v>134.69999999999999</v>
      </c>
      <c r="AA11" s="9">
        <v>44819</v>
      </c>
      <c r="AB11" s="4">
        <v>134</v>
      </c>
      <c r="AC11" s="4"/>
      <c r="AD11" s="4"/>
      <c r="AE11" s="9">
        <v>44819</v>
      </c>
      <c r="AF11" s="4">
        <v>132.69999999999999</v>
      </c>
      <c r="AG11" s="9">
        <v>44819</v>
      </c>
      <c r="AH11" s="4">
        <v>132</v>
      </c>
      <c r="AI11" s="9">
        <v>44819</v>
      </c>
      <c r="AJ11" s="4">
        <v>132.19999999999999</v>
      </c>
      <c r="AK11" s="9">
        <v>44819</v>
      </c>
      <c r="AL11" s="4">
        <v>133.5</v>
      </c>
      <c r="AM11" s="9">
        <v>44819</v>
      </c>
      <c r="AN11" s="4">
        <v>136.6</v>
      </c>
      <c r="AO11" s="9">
        <v>44819</v>
      </c>
      <c r="AP11" s="4">
        <v>141.5</v>
      </c>
      <c r="AQ11" s="9">
        <v>44819</v>
      </c>
      <c r="AR11" s="4">
        <v>147.80000000000001</v>
      </c>
      <c r="AS11" s="9">
        <v>44819</v>
      </c>
      <c r="AT11" s="4">
        <v>155.5</v>
      </c>
      <c r="AW11" s="9">
        <v>44819</v>
      </c>
      <c r="AX11" s="4">
        <v>173.7</v>
      </c>
      <c r="BA11" s="9">
        <v>44819</v>
      </c>
      <c r="BB11" s="4">
        <v>193.5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44818</v>
      </c>
      <c r="J12" s="4">
        <v>134.1</v>
      </c>
      <c r="K12" s="9">
        <v>44818</v>
      </c>
      <c r="L12" s="4">
        <v>134.6</v>
      </c>
      <c r="M12" s="9">
        <v>44818</v>
      </c>
      <c r="N12" s="4">
        <v>134.80000000000001</v>
      </c>
      <c r="O12" s="4"/>
      <c r="P12" s="4"/>
      <c r="Q12" s="9">
        <v>44818</v>
      </c>
      <c r="R12" s="4">
        <v>133.69999999999999</v>
      </c>
      <c r="S12" s="9">
        <v>44818</v>
      </c>
      <c r="T12" s="4">
        <v>134.69999999999999</v>
      </c>
      <c r="U12" s="9">
        <v>44818</v>
      </c>
      <c r="V12" s="4">
        <v>134.30000000000001</v>
      </c>
      <c r="W12" s="9">
        <v>44818</v>
      </c>
      <c r="X12" s="4">
        <v>133.69999999999999</v>
      </c>
      <c r="Y12" s="9">
        <v>44818</v>
      </c>
      <c r="Z12" s="4">
        <v>132.9</v>
      </c>
      <c r="AA12" s="9">
        <v>44818</v>
      </c>
      <c r="AB12" s="4">
        <v>132.19999999999999</v>
      </c>
      <c r="AC12" s="4"/>
      <c r="AD12" s="4"/>
      <c r="AE12" s="9">
        <v>44818</v>
      </c>
      <c r="AF12" s="4">
        <v>130.80000000000001</v>
      </c>
      <c r="AG12" s="9">
        <v>44818</v>
      </c>
      <c r="AH12" s="4">
        <v>130.1</v>
      </c>
      <c r="AI12" s="9">
        <v>44818</v>
      </c>
      <c r="AJ12" s="4">
        <v>130.30000000000001</v>
      </c>
      <c r="AK12" s="9">
        <v>44818</v>
      </c>
      <c r="AL12" s="4">
        <v>131.69999999999999</v>
      </c>
      <c r="AM12" s="9">
        <v>44818</v>
      </c>
      <c r="AN12" s="4">
        <v>134.80000000000001</v>
      </c>
      <c r="AO12" s="9">
        <v>44818</v>
      </c>
      <c r="AP12" s="4">
        <v>139.6</v>
      </c>
      <c r="AQ12" s="9">
        <v>44818</v>
      </c>
      <c r="AR12" s="4">
        <v>146.19999999999999</v>
      </c>
      <c r="AS12" s="9">
        <v>44818</v>
      </c>
      <c r="AT12" s="4">
        <v>154.19999999999999</v>
      </c>
      <c r="AW12" s="9">
        <v>44818</v>
      </c>
      <c r="AX12" s="4">
        <v>172.9</v>
      </c>
      <c r="BA12" s="9">
        <v>44818</v>
      </c>
      <c r="BB12" s="4">
        <v>193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44817</v>
      </c>
      <c r="J13" s="4">
        <v>133.9</v>
      </c>
      <c r="K13" s="9">
        <v>44817</v>
      </c>
      <c r="L13" s="4">
        <v>134.4</v>
      </c>
      <c r="M13" s="9">
        <v>44817</v>
      </c>
      <c r="N13" s="4">
        <v>134.6</v>
      </c>
      <c r="O13" s="4"/>
      <c r="P13" s="4"/>
      <c r="Q13" s="9">
        <v>44817</v>
      </c>
      <c r="R13" s="4">
        <v>131.9</v>
      </c>
      <c r="S13" s="9">
        <v>44817</v>
      </c>
      <c r="T13" s="4">
        <v>134.4</v>
      </c>
      <c r="U13" s="9">
        <v>44817</v>
      </c>
      <c r="V13" s="4">
        <v>133.9</v>
      </c>
      <c r="W13" s="9">
        <v>44817</v>
      </c>
      <c r="X13" s="4">
        <v>133.19999999999999</v>
      </c>
      <c r="Y13" s="9">
        <v>44817</v>
      </c>
      <c r="Z13" s="4">
        <v>132.30000000000001</v>
      </c>
      <c r="AA13" s="9">
        <v>44817</v>
      </c>
      <c r="AB13" s="4">
        <v>131.5</v>
      </c>
      <c r="AC13" s="4"/>
      <c r="AD13" s="4"/>
      <c r="AE13" s="9">
        <v>44817</v>
      </c>
      <c r="AF13" s="4">
        <v>130</v>
      </c>
      <c r="AG13" s="9">
        <v>44817</v>
      </c>
      <c r="AH13" s="4">
        <v>129.1</v>
      </c>
      <c r="AI13" s="9">
        <v>44817</v>
      </c>
      <c r="AJ13" s="4">
        <v>129.1</v>
      </c>
      <c r="AK13" s="9">
        <v>44817</v>
      </c>
      <c r="AL13" s="4">
        <v>130.19999999999999</v>
      </c>
      <c r="AM13" s="9">
        <v>44817</v>
      </c>
      <c r="AN13" s="4">
        <v>133</v>
      </c>
      <c r="AO13" s="9">
        <v>44817</v>
      </c>
      <c r="AP13" s="4">
        <v>137.80000000000001</v>
      </c>
      <c r="AQ13" s="9">
        <v>44817</v>
      </c>
      <c r="AR13" s="4">
        <v>144.5</v>
      </c>
      <c r="AS13" s="9">
        <v>44817</v>
      </c>
      <c r="AT13" s="4">
        <v>152.80000000000001</v>
      </c>
      <c r="AW13" s="9">
        <v>44817</v>
      </c>
      <c r="AX13" s="4">
        <v>172.1</v>
      </c>
      <c r="BA13" s="9">
        <v>44817</v>
      </c>
      <c r="BB13" s="4">
        <v>192.4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44816</v>
      </c>
      <c r="J14" s="4">
        <v>131.1</v>
      </c>
      <c r="K14" s="9">
        <v>44816</v>
      </c>
      <c r="L14" s="4">
        <v>131.5</v>
      </c>
      <c r="M14" s="9">
        <v>44816</v>
      </c>
      <c r="N14" s="4">
        <v>131.5</v>
      </c>
      <c r="O14" s="4"/>
      <c r="P14" s="4"/>
      <c r="Q14" s="9">
        <v>44816</v>
      </c>
      <c r="R14" s="4">
        <v>128</v>
      </c>
      <c r="S14" s="9">
        <v>44816</v>
      </c>
      <c r="T14" s="4">
        <v>131.30000000000001</v>
      </c>
      <c r="U14" s="9">
        <v>44816</v>
      </c>
      <c r="V14" s="4">
        <v>130.69999999999999</v>
      </c>
      <c r="W14" s="9">
        <v>44816</v>
      </c>
      <c r="X14" s="4">
        <v>129.9</v>
      </c>
      <c r="Y14" s="9">
        <v>44816</v>
      </c>
      <c r="Z14" s="4">
        <v>129</v>
      </c>
      <c r="AA14" s="9">
        <v>44816</v>
      </c>
      <c r="AB14" s="4">
        <v>128.1</v>
      </c>
      <c r="AC14" s="4"/>
      <c r="AD14" s="4"/>
      <c r="AE14" s="9">
        <v>44816</v>
      </c>
      <c r="AF14" s="4">
        <v>126.4</v>
      </c>
      <c r="AG14" s="9">
        <v>44816</v>
      </c>
      <c r="AH14" s="4">
        <v>125.4</v>
      </c>
      <c r="AI14" s="9">
        <v>44816</v>
      </c>
      <c r="AJ14" s="4">
        <v>125.4</v>
      </c>
      <c r="AK14" s="9">
        <v>44816</v>
      </c>
      <c r="AL14" s="4">
        <v>126.8</v>
      </c>
      <c r="AM14" s="9">
        <v>44816</v>
      </c>
      <c r="AN14" s="4">
        <v>130.5</v>
      </c>
      <c r="AO14" s="9">
        <v>44816</v>
      </c>
      <c r="AP14" s="4">
        <v>136.1</v>
      </c>
      <c r="AQ14" s="9">
        <v>44816</v>
      </c>
      <c r="AR14" s="4">
        <v>143.4</v>
      </c>
      <c r="AS14" s="9">
        <v>44816</v>
      </c>
      <c r="AT14" s="4">
        <v>152.1</v>
      </c>
      <c r="AW14" s="9">
        <v>44816</v>
      </c>
      <c r="AX14" s="4">
        <v>171.3</v>
      </c>
      <c r="BA14" s="9">
        <v>44816</v>
      </c>
      <c r="BB14" s="4">
        <v>191.3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44813</v>
      </c>
      <c r="J15" s="4">
        <v>131.6</v>
      </c>
      <c r="K15" s="9">
        <v>44813</v>
      </c>
      <c r="L15" s="4">
        <v>132</v>
      </c>
      <c r="M15" s="9">
        <v>44813</v>
      </c>
      <c r="N15" s="4">
        <v>132.1</v>
      </c>
      <c r="O15" s="4"/>
      <c r="P15" s="4"/>
      <c r="Q15" s="9">
        <v>44813</v>
      </c>
      <c r="R15" s="4">
        <v>129.4</v>
      </c>
      <c r="S15" s="9">
        <v>44813</v>
      </c>
      <c r="T15" s="4">
        <v>131.9</v>
      </c>
      <c r="U15" s="9">
        <v>44813</v>
      </c>
      <c r="V15" s="4">
        <v>131.4</v>
      </c>
      <c r="W15" s="9">
        <v>44813</v>
      </c>
      <c r="X15" s="4">
        <v>130.69999999999999</v>
      </c>
      <c r="Y15" s="9">
        <v>44813</v>
      </c>
      <c r="Z15" s="4">
        <v>129.80000000000001</v>
      </c>
      <c r="AA15" s="9">
        <v>44813</v>
      </c>
      <c r="AB15" s="4">
        <v>129</v>
      </c>
      <c r="AC15" s="4"/>
      <c r="AD15" s="4"/>
      <c r="AE15" s="9">
        <v>44813</v>
      </c>
      <c r="AF15" s="4">
        <v>127.5</v>
      </c>
      <c r="AG15" s="9">
        <v>44813</v>
      </c>
      <c r="AH15" s="4">
        <v>126.6</v>
      </c>
      <c r="AI15" s="9">
        <v>44813</v>
      </c>
      <c r="AJ15" s="4">
        <v>126.7</v>
      </c>
      <c r="AK15" s="9">
        <v>44813</v>
      </c>
      <c r="AL15" s="4">
        <v>128.30000000000001</v>
      </c>
      <c r="AM15" s="9">
        <v>44813</v>
      </c>
      <c r="AN15" s="4">
        <v>132</v>
      </c>
      <c r="AO15" s="9">
        <v>44813</v>
      </c>
      <c r="AP15" s="4">
        <v>137.69999999999999</v>
      </c>
      <c r="AQ15" s="9">
        <v>44813</v>
      </c>
      <c r="AR15" s="4">
        <v>145.1</v>
      </c>
      <c r="AS15" s="9">
        <v>44813</v>
      </c>
      <c r="AT15" s="4">
        <v>153.69999999999999</v>
      </c>
      <c r="AW15" s="9">
        <v>44813</v>
      </c>
      <c r="AX15" s="4">
        <v>173</v>
      </c>
      <c r="BA15" s="9">
        <v>44813</v>
      </c>
      <c r="BB15" s="4">
        <v>192.9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44812</v>
      </c>
      <c r="J16" s="4">
        <v>130.69999999999999</v>
      </c>
      <c r="K16" s="9">
        <v>44812</v>
      </c>
      <c r="L16" s="4">
        <v>131</v>
      </c>
      <c r="M16" s="9">
        <v>44812</v>
      </c>
      <c r="N16" s="4">
        <v>131.1</v>
      </c>
      <c r="O16" s="4"/>
      <c r="P16" s="4"/>
      <c r="Q16" s="9">
        <v>44812</v>
      </c>
      <c r="R16" s="4">
        <v>129.1</v>
      </c>
      <c r="S16" s="9">
        <v>44812</v>
      </c>
      <c r="T16" s="4">
        <v>130.9</v>
      </c>
      <c r="U16" s="9">
        <v>44812</v>
      </c>
      <c r="V16" s="4">
        <v>130.30000000000001</v>
      </c>
      <c r="W16" s="9">
        <v>44812</v>
      </c>
      <c r="X16" s="4">
        <v>129.6</v>
      </c>
      <c r="Y16" s="9">
        <v>44812</v>
      </c>
      <c r="Z16" s="4">
        <v>128.80000000000001</v>
      </c>
      <c r="AA16" s="9">
        <v>44812</v>
      </c>
      <c r="AB16" s="4">
        <v>128</v>
      </c>
      <c r="AC16" s="4"/>
      <c r="AD16" s="4"/>
      <c r="AE16" s="9">
        <v>44812</v>
      </c>
      <c r="AF16" s="4">
        <v>126.6</v>
      </c>
      <c r="AG16" s="9">
        <v>44812</v>
      </c>
      <c r="AH16" s="4">
        <v>126</v>
      </c>
      <c r="AI16" s="9">
        <v>44812</v>
      </c>
      <c r="AJ16" s="4">
        <v>126.3</v>
      </c>
      <c r="AK16" s="9">
        <v>44812</v>
      </c>
      <c r="AL16" s="4">
        <v>128.19999999999999</v>
      </c>
      <c r="AM16" s="9">
        <v>44812</v>
      </c>
      <c r="AN16" s="4">
        <v>132.30000000000001</v>
      </c>
      <c r="AO16" s="9">
        <v>44812</v>
      </c>
      <c r="AP16" s="4">
        <v>138.30000000000001</v>
      </c>
      <c r="AQ16" s="9">
        <v>44812</v>
      </c>
      <c r="AR16" s="4">
        <v>145.69999999999999</v>
      </c>
      <c r="AS16" s="9">
        <v>44812</v>
      </c>
      <c r="AT16" s="4">
        <v>154.19999999999999</v>
      </c>
      <c r="AW16" s="9">
        <v>44812</v>
      </c>
      <c r="AX16" s="4">
        <v>172.9</v>
      </c>
      <c r="BA16" s="9">
        <v>44812</v>
      </c>
      <c r="BB16" s="4">
        <v>192.2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44811</v>
      </c>
      <c r="J17" s="4">
        <v>131.80000000000001</v>
      </c>
      <c r="K17" s="9">
        <v>44811</v>
      </c>
      <c r="L17" s="4">
        <v>132.30000000000001</v>
      </c>
      <c r="M17" s="9">
        <v>44811</v>
      </c>
      <c r="N17" s="4">
        <v>132.4</v>
      </c>
      <c r="O17" s="4"/>
      <c r="P17" s="4"/>
      <c r="Q17" s="9">
        <v>44811</v>
      </c>
      <c r="R17" s="4">
        <v>131.6</v>
      </c>
      <c r="S17" s="9">
        <v>44811</v>
      </c>
      <c r="T17" s="4">
        <v>132.19999999999999</v>
      </c>
      <c r="U17" s="9">
        <v>44811</v>
      </c>
      <c r="V17" s="4">
        <v>131.80000000000001</v>
      </c>
      <c r="W17" s="9">
        <v>44811</v>
      </c>
      <c r="X17" s="4">
        <v>131.1</v>
      </c>
      <c r="Y17" s="9">
        <v>44811</v>
      </c>
      <c r="Z17" s="4">
        <v>130.4</v>
      </c>
      <c r="AA17" s="9">
        <v>44811</v>
      </c>
      <c r="AB17" s="4">
        <v>129.69999999999999</v>
      </c>
      <c r="AC17" s="4"/>
      <c r="AD17" s="4"/>
      <c r="AE17" s="9">
        <v>44811</v>
      </c>
      <c r="AF17" s="4">
        <v>128.5</v>
      </c>
      <c r="AG17" s="9">
        <v>44811</v>
      </c>
      <c r="AH17" s="4">
        <v>128</v>
      </c>
      <c r="AI17" s="9">
        <v>44811</v>
      </c>
      <c r="AJ17" s="4">
        <v>128.5</v>
      </c>
      <c r="AK17" s="9">
        <v>44811</v>
      </c>
      <c r="AL17" s="4">
        <v>130.69999999999999</v>
      </c>
      <c r="AM17" s="9">
        <v>44811</v>
      </c>
      <c r="AN17" s="4">
        <v>135.1</v>
      </c>
      <c r="AO17" s="9">
        <v>44811</v>
      </c>
      <c r="AP17" s="4">
        <v>141.19999999999999</v>
      </c>
      <c r="AQ17" s="9">
        <v>44811</v>
      </c>
      <c r="AR17" s="4">
        <v>148.69999999999999</v>
      </c>
      <c r="AS17" s="9">
        <v>44811</v>
      </c>
      <c r="AT17" s="4">
        <v>157.1</v>
      </c>
      <c r="AW17" s="9">
        <v>44811</v>
      </c>
      <c r="AX17" s="4">
        <v>175.6</v>
      </c>
      <c r="BA17" s="9">
        <v>44811</v>
      </c>
      <c r="BB17" s="4">
        <v>194.9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44810</v>
      </c>
      <c r="J18" s="4">
        <v>133.9</v>
      </c>
      <c r="K18" s="9">
        <v>44810</v>
      </c>
      <c r="L18" s="4">
        <v>134.4</v>
      </c>
      <c r="M18" s="9">
        <v>44810</v>
      </c>
      <c r="N18" s="4">
        <v>134.6</v>
      </c>
      <c r="O18" s="4"/>
      <c r="P18" s="4"/>
      <c r="Q18" s="9">
        <v>44810</v>
      </c>
      <c r="R18" s="4">
        <v>132.9</v>
      </c>
      <c r="S18" s="9">
        <v>44810</v>
      </c>
      <c r="T18" s="4">
        <v>134.4</v>
      </c>
      <c r="U18" s="9">
        <v>44810</v>
      </c>
      <c r="V18" s="4">
        <v>133.9</v>
      </c>
      <c r="W18" s="9">
        <v>44810</v>
      </c>
      <c r="X18" s="4">
        <v>133.19999999999999</v>
      </c>
      <c r="Y18" s="9">
        <v>44810</v>
      </c>
      <c r="Z18" s="4">
        <v>132.5</v>
      </c>
      <c r="AA18" s="9">
        <v>44810</v>
      </c>
      <c r="AB18" s="4">
        <v>131.69999999999999</v>
      </c>
      <c r="AC18" s="4"/>
      <c r="AD18" s="4"/>
      <c r="AE18" s="9">
        <v>44810</v>
      </c>
      <c r="AF18" s="4">
        <v>130.4</v>
      </c>
      <c r="AG18" s="9">
        <v>44810</v>
      </c>
      <c r="AH18" s="4">
        <v>129.6</v>
      </c>
      <c r="AI18" s="9">
        <v>44810</v>
      </c>
      <c r="AJ18" s="4">
        <v>129.80000000000001</v>
      </c>
      <c r="AK18" s="9">
        <v>44810</v>
      </c>
      <c r="AL18" s="4">
        <v>131.6</v>
      </c>
      <c r="AM18" s="9">
        <v>44810</v>
      </c>
      <c r="AN18" s="4">
        <v>135.5</v>
      </c>
      <c r="AO18" s="9">
        <v>44810</v>
      </c>
      <c r="AP18" s="4">
        <v>141.19999999999999</v>
      </c>
      <c r="AQ18" s="9">
        <v>44810</v>
      </c>
      <c r="AR18" s="4">
        <v>148.4</v>
      </c>
      <c r="AS18" s="9">
        <v>44810</v>
      </c>
      <c r="AT18" s="4">
        <v>156.80000000000001</v>
      </c>
      <c r="AW18" s="9">
        <v>44810</v>
      </c>
      <c r="AX18" s="4">
        <v>175.3</v>
      </c>
      <c r="BA18" s="9">
        <v>44810</v>
      </c>
      <c r="BB18" s="4">
        <v>194.6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44809</v>
      </c>
      <c r="J19" s="4">
        <v>129.4</v>
      </c>
      <c r="K19" s="9">
        <v>44809</v>
      </c>
      <c r="L19" s="4">
        <v>129.9</v>
      </c>
      <c r="M19" s="9">
        <v>44809</v>
      </c>
      <c r="N19" s="4">
        <v>130</v>
      </c>
      <c r="O19" s="4"/>
      <c r="P19" s="4"/>
      <c r="Q19" s="9">
        <v>44809</v>
      </c>
      <c r="R19" s="4">
        <v>129.19999999999999</v>
      </c>
      <c r="S19" s="9">
        <v>44809</v>
      </c>
      <c r="T19" s="4">
        <v>129.80000000000001</v>
      </c>
      <c r="U19" s="9">
        <v>44809</v>
      </c>
      <c r="V19" s="4">
        <v>129.4</v>
      </c>
      <c r="W19" s="9">
        <v>44809</v>
      </c>
      <c r="X19" s="4">
        <v>128.69999999999999</v>
      </c>
      <c r="Y19" s="9">
        <v>44809</v>
      </c>
      <c r="Z19" s="4">
        <v>128</v>
      </c>
      <c r="AA19" s="9">
        <v>44809</v>
      </c>
      <c r="AB19" s="4">
        <v>127.3</v>
      </c>
      <c r="AC19" s="4"/>
      <c r="AD19" s="4"/>
      <c r="AE19" s="9">
        <v>44809</v>
      </c>
      <c r="AF19" s="4">
        <v>126.1</v>
      </c>
      <c r="AG19" s="9">
        <v>44809</v>
      </c>
      <c r="AH19" s="4">
        <v>125.7</v>
      </c>
      <c r="AI19" s="9">
        <v>44809</v>
      </c>
      <c r="AJ19" s="4">
        <v>126.3</v>
      </c>
      <c r="AK19" s="9">
        <v>44809</v>
      </c>
      <c r="AL19" s="4">
        <v>128.80000000000001</v>
      </c>
      <c r="AM19" s="9">
        <v>44809</v>
      </c>
      <c r="AN19" s="4">
        <v>133.4</v>
      </c>
      <c r="AO19" s="9">
        <v>44809</v>
      </c>
      <c r="AP19" s="4">
        <v>139.69999999999999</v>
      </c>
      <c r="AQ19" s="9">
        <v>44809</v>
      </c>
      <c r="AR19" s="4">
        <v>147.30000000000001</v>
      </c>
      <c r="AS19" s="9">
        <v>44809</v>
      </c>
      <c r="AT19" s="4">
        <v>155.9</v>
      </c>
      <c r="AW19" s="9">
        <v>44809</v>
      </c>
      <c r="AX19" s="4">
        <v>174.7</v>
      </c>
      <c r="BA19" s="9">
        <v>44809</v>
      </c>
      <c r="BB19" s="4">
        <v>194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44806</v>
      </c>
      <c r="J20" s="4">
        <v>129.4</v>
      </c>
      <c r="K20" s="9">
        <v>44806</v>
      </c>
      <c r="L20" s="4">
        <v>129.9</v>
      </c>
      <c r="M20" s="9">
        <v>44806</v>
      </c>
      <c r="N20" s="4">
        <v>130</v>
      </c>
      <c r="O20" s="4"/>
      <c r="P20" s="4"/>
      <c r="Q20" s="9">
        <v>44806</v>
      </c>
      <c r="R20" s="4">
        <v>129.19999999999999</v>
      </c>
      <c r="S20" s="9">
        <v>44806</v>
      </c>
      <c r="T20" s="4">
        <v>129.80000000000001</v>
      </c>
      <c r="U20" s="9">
        <v>44806</v>
      </c>
      <c r="V20" s="4">
        <v>129.4</v>
      </c>
      <c r="W20" s="9">
        <v>44806</v>
      </c>
      <c r="X20" s="4">
        <v>128.69999999999999</v>
      </c>
      <c r="Y20" s="9">
        <v>44806</v>
      </c>
      <c r="Z20" s="4">
        <v>128</v>
      </c>
      <c r="AA20" s="9">
        <v>44806</v>
      </c>
      <c r="AB20" s="4">
        <v>127.3</v>
      </c>
      <c r="AC20" s="4"/>
      <c r="AD20" s="4"/>
      <c r="AE20" s="9">
        <v>44806</v>
      </c>
      <c r="AF20" s="4">
        <v>126.1</v>
      </c>
      <c r="AG20" s="9">
        <v>44806</v>
      </c>
      <c r="AH20" s="4">
        <v>125.7</v>
      </c>
      <c r="AI20" s="9">
        <v>44806</v>
      </c>
      <c r="AJ20" s="4">
        <v>126.3</v>
      </c>
      <c r="AK20" s="9">
        <v>44806</v>
      </c>
      <c r="AL20" s="4">
        <v>128.80000000000001</v>
      </c>
      <c r="AM20" s="9">
        <v>44806</v>
      </c>
      <c r="AN20" s="4">
        <v>133.4</v>
      </c>
      <c r="AO20" s="9">
        <v>44806</v>
      </c>
      <c r="AP20" s="4">
        <v>139.69999999999999</v>
      </c>
      <c r="AQ20" s="9">
        <v>44806</v>
      </c>
      <c r="AR20" s="4">
        <v>147.30000000000001</v>
      </c>
      <c r="AS20" s="9">
        <v>44806</v>
      </c>
      <c r="AT20" s="4">
        <v>155.9</v>
      </c>
      <c r="AW20" s="9">
        <v>44806</v>
      </c>
      <c r="AX20" s="4">
        <v>174.7</v>
      </c>
      <c r="BA20" s="9">
        <v>44806</v>
      </c>
      <c r="BB20" s="4">
        <v>194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44805</v>
      </c>
      <c r="J21" s="4">
        <v>130.5</v>
      </c>
      <c r="K21" s="9">
        <v>44805</v>
      </c>
      <c r="L21" s="4">
        <v>131</v>
      </c>
      <c r="M21" s="9">
        <v>44805</v>
      </c>
      <c r="N21" s="4">
        <v>131.19999999999999</v>
      </c>
      <c r="O21" s="4"/>
      <c r="P21" s="4"/>
      <c r="Q21" s="9">
        <v>44805</v>
      </c>
      <c r="R21" s="4">
        <v>131.1</v>
      </c>
      <c r="S21" s="9">
        <v>44805</v>
      </c>
      <c r="T21" s="4">
        <v>131.1</v>
      </c>
      <c r="U21" s="9">
        <v>44805</v>
      </c>
      <c r="V21" s="4">
        <v>130.69999999999999</v>
      </c>
      <c r="W21" s="9">
        <v>44805</v>
      </c>
      <c r="X21" s="4">
        <v>130.1</v>
      </c>
      <c r="Y21" s="9">
        <v>44805</v>
      </c>
      <c r="Z21" s="4">
        <v>129.4</v>
      </c>
      <c r="AA21" s="9">
        <v>44805</v>
      </c>
      <c r="AB21" s="4">
        <v>128.80000000000001</v>
      </c>
      <c r="AC21" s="4"/>
      <c r="AD21" s="4"/>
      <c r="AE21" s="9">
        <v>44805</v>
      </c>
      <c r="AF21" s="4">
        <v>127.7</v>
      </c>
      <c r="AG21" s="9">
        <v>44805</v>
      </c>
      <c r="AH21" s="4">
        <v>127.3</v>
      </c>
      <c r="AI21" s="9">
        <v>44805</v>
      </c>
      <c r="AJ21" s="4">
        <v>127.8</v>
      </c>
      <c r="AK21" s="9">
        <v>44805</v>
      </c>
      <c r="AL21" s="4">
        <v>130.1</v>
      </c>
      <c r="AM21" s="9">
        <v>44805</v>
      </c>
      <c r="AN21" s="4">
        <v>134.19999999999999</v>
      </c>
      <c r="AO21" s="9">
        <v>44805</v>
      </c>
      <c r="AP21" s="4">
        <v>140</v>
      </c>
      <c r="AQ21" s="9">
        <v>44805</v>
      </c>
      <c r="AR21" s="4">
        <v>147.19999999999999</v>
      </c>
      <c r="AS21" s="9">
        <v>44805</v>
      </c>
      <c r="AT21" s="4">
        <v>155.4</v>
      </c>
      <c r="AW21" s="9">
        <v>44805</v>
      </c>
      <c r="AX21" s="4">
        <v>173.7</v>
      </c>
      <c r="BA21" s="9">
        <v>44805</v>
      </c>
      <c r="BB21" s="4">
        <v>192.7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44804</v>
      </c>
      <c r="J22" s="4">
        <v>128.1</v>
      </c>
      <c r="K22" s="9">
        <v>44804</v>
      </c>
      <c r="L22" s="4">
        <v>128.6</v>
      </c>
      <c r="M22" s="9">
        <v>44804</v>
      </c>
      <c r="N22" s="4">
        <v>128.9</v>
      </c>
      <c r="O22" s="4"/>
      <c r="P22" s="4"/>
      <c r="Q22" s="9">
        <v>44804</v>
      </c>
      <c r="R22" s="4">
        <v>129.6</v>
      </c>
      <c r="S22" s="9">
        <v>44804</v>
      </c>
      <c r="T22" s="4">
        <v>128.80000000000001</v>
      </c>
      <c r="U22" s="9">
        <v>44804</v>
      </c>
      <c r="V22" s="4">
        <v>128.4</v>
      </c>
      <c r="W22" s="9">
        <v>44804</v>
      </c>
      <c r="X22" s="4">
        <v>127.9</v>
      </c>
      <c r="Y22" s="9">
        <v>44804</v>
      </c>
      <c r="Z22" s="4">
        <v>127.4</v>
      </c>
      <c r="AA22" s="9">
        <v>44804</v>
      </c>
      <c r="AB22" s="4">
        <v>126.8</v>
      </c>
      <c r="AC22" s="4"/>
      <c r="AD22" s="4"/>
      <c r="AE22" s="9">
        <v>44804</v>
      </c>
      <c r="AF22" s="4">
        <v>126</v>
      </c>
      <c r="AG22" s="9">
        <v>44804</v>
      </c>
      <c r="AH22" s="4">
        <v>125.8</v>
      </c>
      <c r="AI22" s="9">
        <v>44804</v>
      </c>
      <c r="AJ22" s="4">
        <v>126.6</v>
      </c>
      <c r="AK22" s="9">
        <v>44804</v>
      </c>
      <c r="AL22" s="4">
        <v>129</v>
      </c>
      <c r="AM22" s="9">
        <v>44804</v>
      </c>
      <c r="AN22" s="4">
        <v>133.30000000000001</v>
      </c>
      <c r="AO22" s="9">
        <v>44804</v>
      </c>
      <c r="AP22" s="4">
        <v>139.19999999999999</v>
      </c>
      <c r="AQ22" s="9">
        <v>44804</v>
      </c>
      <c r="AR22" s="4">
        <v>146.69999999999999</v>
      </c>
      <c r="AS22" s="9">
        <v>44804</v>
      </c>
      <c r="AT22" s="4">
        <v>155.19999999999999</v>
      </c>
      <c r="AW22" s="9">
        <v>44804</v>
      </c>
      <c r="AX22" s="4">
        <v>173.9</v>
      </c>
      <c r="BA22" s="9">
        <v>44804</v>
      </c>
      <c r="BB22" s="4">
        <v>193.2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44803</v>
      </c>
      <c r="J23" s="4">
        <v>127.4</v>
      </c>
      <c r="K23" s="9">
        <v>44803</v>
      </c>
      <c r="L23" s="4">
        <v>128</v>
      </c>
      <c r="M23" s="9">
        <v>44803</v>
      </c>
      <c r="N23" s="4">
        <v>128.30000000000001</v>
      </c>
      <c r="O23" s="4"/>
      <c r="P23" s="4"/>
      <c r="Q23" s="9">
        <v>44803</v>
      </c>
      <c r="R23" s="4">
        <v>130.19999999999999</v>
      </c>
      <c r="S23" s="9">
        <v>44803</v>
      </c>
      <c r="T23" s="4">
        <v>128.30000000000001</v>
      </c>
      <c r="U23" s="9">
        <v>44803</v>
      </c>
      <c r="V23" s="4">
        <v>128.1</v>
      </c>
      <c r="W23" s="9">
        <v>44803</v>
      </c>
      <c r="X23" s="4">
        <v>127.6</v>
      </c>
      <c r="Y23" s="9">
        <v>44803</v>
      </c>
      <c r="Z23" s="4">
        <v>127.2</v>
      </c>
      <c r="AA23" s="9">
        <v>44803</v>
      </c>
      <c r="AB23" s="4">
        <v>126.7</v>
      </c>
      <c r="AC23" s="4"/>
      <c r="AD23" s="4"/>
      <c r="AE23" s="9">
        <v>44803</v>
      </c>
      <c r="AF23" s="4">
        <v>126.1</v>
      </c>
      <c r="AG23" s="9">
        <v>44803</v>
      </c>
      <c r="AH23" s="4">
        <v>126.2</v>
      </c>
      <c r="AI23" s="9">
        <v>44803</v>
      </c>
      <c r="AJ23" s="4">
        <v>127.2</v>
      </c>
      <c r="AK23" s="9">
        <v>44803</v>
      </c>
      <c r="AL23" s="4">
        <v>129.80000000000001</v>
      </c>
      <c r="AM23" s="9">
        <v>44803</v>
      </c>
      <c r="AN23" s="4">
        <v>134.30000000000001</v>
      </c>
      <c r="AO23" s="9">
        <v>44803</v>
      </c>
      <c r="AP23" s="4">
        <v>140.4</v>
      </c>
      <c r="AQ23" s="9">
        <v>44803</v>
      </c>
      <c r="AR23" s="4">
        <v>148</v>
      </c>
      <c r="AS23" s="9">
        <v>44803</v>
      </c>
      <c r="AT23" s="4">
        <v>156.6</v>
      </c>
      <c r="AW23" s="9">
        <v>44803</v>
      </c>
      <c r="AX23" s="4">
        <v>175.4</v>
      </c>
      <c r="BA23" s="9">
        <v>44803</v>
      </c>
      <c r="BB23" s="4">
        <v>194.7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44802</v>
      </c>
      <c r="J24" s="4">
        <v>126.2</v>
      </c>
      <c r="K24" s="9">
        <v>44802</v>
      </c>
      <c r="L24" s="4">
        <v>126.7</v>
      </c>
      <c r="M24" s="9">
        <v>44802</v>
      </c>
      <c r="N24" s="4">
        <v>127</v>
      </c>
      <c r="O24" s="4"/>
      <c r="P24" s="4"/>
      <c r="Q24" s="9">
        <v>44802</v>
      </c>
      <c r="R24" s="4">
        <v>128.1</v>
      </c>
      <c r="S24" s="9">
        <v>44802</v>
      </c>
      <c r="T24" s="4">
        <v>126.9</v>
      </c>
      <c r="U24" s="9">
        <v>44802</v>
      </c>
      <c r="V24" s="4">
        <v>126.5</v>
      </c>
      <c r="W24" s="9">
        <v>44802</v>
      </c>
      <c r="X24" s="4">
        <v>126</v>
      </c>
      <c r="Y24" s="9">
        <v>44802</v>
      </c>
      <c r="Z24" s="4">
        <v>125.5</v>
      </c>
      <c r="AA24" s="9">
        <v>44802</v>
      </c>
      <c r="AB24" s="4">
        <v>124.9</v>
      </c>
      <c r="AC24" s="4"/>
      <c r="AD24" s="4"/>
      <c r="AE24" s="9">
        <v>44802</v>
      </c>
      <c r="AF24" s="4">
        <v>124.2</v>
      </c>
      <c r="AG24" s="9">
        <v>44802</v>
      </c>
      <c r="AH24" s="4">
        <v>124.2</v>
      </c>
      <c r="AI24" s="9">
        <v>44802</v>
      </c>
      <c r="AJ24" s="4">
        <v>125.2</v>
      </c>
      <c r="AK24" s="9">
        <v>44802</v>
      </c>
      <c r="AL24" s="4">
        <v>127.9</v>
      </c>
      <c r="AM24" s="9">
        <v>44802</v>
      </c>
      <c r="AN24" s="4">
        <v>132.4</v>
      </c>
      <c r="AO24" s="9">
        <v>44802</v>
      </c>
      <c r="AP24" s="4">
        <v>138.69999999999999</v>
      </c>
      <c r="AQ24" s="9">
        <v>44802</v>
      </c>
      <c r="AR24" s="4">
        <v>146.30000000000001</v>
      </c>
      <c r="AS24" s="9">
        <v>44802</v>
      </c>
      <c r="AT24" s="4">
        <v>155</v>
      </c>
      <c r="AW24" s="9">
        <v>44802</v>
      </c>
      <c r="AX24" s="4">
        <v>173.6</v>
      </c>
      <c r="BA24" s="9">
        <v>44802</v>
      </c>
      <c r="BB24" s="4">
        <v>192.8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44799</v>
      </c>
      <c r="J25" s="4">
        <v>124.4</v>
      </c>
      <c r="K25" s="9">
        <v>44799</v>
      </c>
      <c r="L25" s="4">
        <v>125</v>
      </c>
      <c r="M25" s="9">
        <v>44799</v>
      </c>
      <c r="N25" s="4">
        <v>125.3</v>
      </c>
      <c r="O25" s="4"/>
      <c r="P25" s="4"/>
      <c r="Q25" s="9">
        <v>44799</v>
      </c>
      <c r="R25" s="4">
        <v>127.8</v>
      </c>
      <c r="S25" s="9">
        <v>44799</v>
      </c>
      <c r="T25" s="4">
        <v>125.3</v>
      </c>
      <c r="U25" s="9">
        <v>44799</v>
      </c>
      <c r="V25" s="4">
        <v>125</v>
      </c>
      <c r="W25" s="9">
        <v>44799</v>
      </c>
      <c r="X25" s="4">
        <v>124.6</v>
      </c>
      <c r="Y25" s="9">
        <v>44799</v>
      </c>
      <c r="Z25" s="4">
        <v>124.2</v>
      </c>
      <c r="AA25" s="9">
        <v>44799</v>
      </c>
      <c r="AB25" s="4">
        <v>123.8</v>
      </c>
      <c r="AC25" s="4"/>
      <c r="AD25" s="4"/>
      <c r="AE25" s="9">
        <v>44799</v>
      </c>
      <c r="AF25" s="4">
        <v>123.3</v>
      </c>
      <c r="AG25" s="9">
        <v>44799</v>
      </c>
      <c r="AH25" s="4">
        <v>123.6</v>
      </c>
      <c r="AI25" s="9">
        <v>44799</v>
      </c>
      <c r="AJ25" s="4">
        <v>125</v>
      </c>
      <c r="AK25" s="9">
        <v>44799</v>
      </c>
      <c r="AL25" s="4">
        <v>128.19999999999999</v>
      </c>
      <c r="AM25" s="9">
        <v>44799</v>
      </c>
      <c r="AN25" s="4">
        <v>133.30000000000001</v>
      </c>
      <c r="AO25" s="9">
        <v>44799</v>
      </c>
      <c r="AP25" s="4">
        <v>139.9</v>
      </c>
      <c r="AQ25" s="9">
        <v>44799</v>
      </c>
      <c r="AR25" s="4">
        <v>147.69999999999999</v>
      </c>
      <c r="AS25" s="9">
        <v>44799</v>
      </c>
      <c r="AT25" s="4">
        <v>156.4</v>
      </c>
      <c r="AW25" s="9">
        <v>44799</v>
      </c>
      <c r="AX25" s="4">
        <v>175.1</v>
      </c>
      <c r="BA25" s="9">
        <v>44799</v>
      </c>
      <c r="BB25" s="4">
        <v>194.3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44798</v>
      </c>
      <c r="J26" s="4">
        <v>124.5</v>
      </c>
      <c r="K26" s="9">
        <v>44798</v>
      </c>
      <c r="L26" s="4">
        <v>125.1</v>
      </c>
      <c r="M26" s="9">
        <v>44798</v>
      </c>
      <c r="N26" s="4">
        <v>125.5</v>
      </c>
      <c r="O26" s="4"/>
      <c r="P26" s="4"/>
      <c r="Q26" s="9">
        <v>44798</v>
      </c>
      <c r="R26" s="4">
        <v>130.1</v>
      </c>
      <c r="S26" s="9">
        <v>44798</v>
      </c>
      <c r="T26" s="4">
        <v>125.6</v>
      </c>
      <c r="U26" s="9">
        <v>44798</v>
      </c>
      <c r="V26" s="4">
        <v>125.5</v>
      </c>
      <c r="W26" s="9">
        <v>44798</v>
      </c>
      <c r="X26" s="4">
        <v>125.2</v>
      </c>
      <c r="Y26" s="9">
        <v>44798</v>
      </c>
      <c r="Z26" s="4">
        <v>124.9</v>
      </c>
      <c r="AA26" s="9">
        <v>44798</v>
      </c>
      <c r="AB26" s="4">
        <v>124.6</v>
      </c>
      <c r="AC26" s="4"/>
      <c r="AD26" s="4"/>
      <c r="AE26" s="9">
        <v>44798</v>
      </c>
      <c r="AF26" s="4">
        <v>124.5</v>
      </c>
      <c r="AG26" s="9">
        <v>44798</v>
      </c>
      <c r="AH26" s="4">
        <v>125.3</v>
      </c>
      <c r="AI26" s="9">
        <v>44798</v>
      </c>
      <c r="AJ26" s="4">
        <v>127.1</v>
      </c>
      <c r="AK26" s="9">
        <v>44798</v>
      </c>
      <c r="AL26" s="4">
        <v>130.80000000000001</v>
      </c>
      <c r="AM26" s="9">
        <v>44798</v>
      </c>
      <c r="AN26" s="4">
        <v>136.30000000000001</v>
      </c>
      <c r="AO26" s="9">
        <v>44798</v>
      </c>
      <c r="AP26" s="4">
        <v>143</v>
      </c>
      <c r="AQ26" s="9">
        <v>44798</v>
      </c>
      <c r="AR26" s="4">
        <v>150.9</v>
      </c>
      <c r="AS26" s="9">
        <v>44798</v>
      </c>
      <c r="AT26" s="4">
        <v>159.4</v>
      </c>
      <c r="AW26" s="9">
        <v>44798</v>
      </c>
      <c r="AX26" s="4">
        <v>177.8</v>
      </c>
      <c r="BA26" s="9">
        <v>44798</v>
      </c>
      <c r="BB26" s="4">
        <v>196.8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44797</v>
      </c>
      <c r="J27" s="4">
        <v>126.6</v>
      </c>
      <c r="K27" s="9">
        <v>44797</v>
      </c>
      <c r="L27" s="4">
        <v>127.3</v>
      </c>
      <c r="M27" s="9">
        <v>44797</v>
      </c>
      <c r="N27" s="4">
        <v>127.7</v>
      </c>
      <c r="O27" s="4"/>
      <c r="P27" s="4"/>
      <c r="Q27" s="9">
        <v>44797</v>
      </c>
      <c r="R27" s="4">
        <v>133.19999999999999</v>
      </c>
      <c r="S27" s="9">
        <v>44797</v>
      </c>
      <c r="T27" s="4">
        <v>127.8</v>
      </c>
      <c r="U27" s="9">
        <v>44797</v>
      </c>
      <c r="V27" s="4">
        <v>127.7</v>
      </c>
      <c r="W27" s="9">
        <v>44797</v>
      </c>
      <c r="X27" s="4">
        <v>127.4</v>
      </c>
      <c r="Y27" s="9">
        <v>44797</v>
      </c>
      <c r="Z27" s="4">
        <v>127.1</v>
      </c>
      <c r="AA27" s="9">
        <v>44797</v>
      </c>
      <c r="AB27" s="4">
        <v>126.9</v>
      </c>
      <c r="AC27" s="4"/>
      <c r="AD27" s="4"/>
      <c r="AE27" s="9">
        <v>44797</v>
      </c>
      <c r="AF27" s="4">
        <v>126.8</v>
      </c>
      <c r="AG27" s="9">
        <v>44797</v>
      </c>
      <c r="AH27" s="4">
        <v>127.6</v>
      </c>
      <c r="AI27" s="9">
        <v>44797</v>
      </c>
      <c r="AJ27" s="4">
        <v>129.6</v>
      </c>
      <c r="AK27" s="9">
        <v>44797</v>
      </c>
      <c r="AL27" s="4">
        <v>133.6</v>
      </c>
      <c r="AM27" s="9">
        <v>44797</v>
      </c>
      <c r="AN27" s="4">
        <v>139.19999999999999</v>
      </c>
      <c r="AO27" s="9">
        <v>44797</v>
      </c>
      <c r="AP27" s="4">
        <v>146</v>
      </c>
      <c r="AQ27" s="9">
        <v>44797</v>
      </c>
      <c r="AR27" s="4">
        <v>153.6</v>
      </c>
      <c r="AS27" s="9">
        <v>44797</v>
      </c>
      <c r="AT27" s="4">
        <v>161.80000000000001</v>
      </c>
      <c r="AW27" s="9">
        <v>44797</v>
      </c>
      <c r="AX27" s="4">
        <v>179.5</v>
      </c>
      <c r="BA27" s="9">
        <v>44797</v>
      </c>
      <c r="BB27" s="4">
        <v>198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44796</v>
      </c>
      <c r="J28" s="4">
        <v>124.5</v>
      </c>
      <c r="K28" s="9">
        <v>44796</v>
      </c>
      <c r="L28" s="4">
        <v>125.2</v>
      </c>
      <c r="M28" s="9">
        <v>44796</v>
      </c>
      <c r="N28" s="4">
        <v>125.6</v>
      </c>
      <c r="O28" s="4"/>
      <c r="P28" s="4"/>
      <c r="Q28" s="9">
        <v>44796</v>
      </c>
      <c r="R28" s="4">
        <v>131.80000000000001</v>
      </c>
      <c r="S28" s="9">
        <v>44796</v>
      </c>
      <c r="T28" s="4">
        <v>125.8</v>
      </c>
      <c r="U28" s="9">
        <v>44796</v>
      </c>
      <c r="V28" s="4">
        <v>125.6</v>
      </c>
      <c r="W28" s="9">
        <v>44796</v>
      </c>
      <c r="X28" s="4">
        <v>125.4</v>
      </c>
      <c r="Y28" s="9">
        <v>44796</v>
      </c>
      <c r="Z28" s="4">
        <v>125.2</v>
      </c>
      <c r="AA28" s="9">
        <v>44796</v>
      </c>
      <c r="AB28" s="4">
        <v>125</v>
      </c>
      <c r="AC28" s="4"/>
      <c r="AD28" s="4"/>
      <c r="AE28" s="9">
        <v>44796</v>
      </c>
      <c r="AF28" s="4">
        <v>125.1</v>
      </c>
      <c r="AG28" s="9">
        <v>44796</v>
      </c>
      <c r="AH28" s="4">
        <v>126.1</v>
      </c>
      <c r="AI28" s="9">
        <v>44796</v>
      </c>
      <c r="AJ28" s="4">
        <v>128.5</v>
      </c>
      <c r="AK28" s="9">
        <v>44796</v>
      </c>
      <c r="AL28" s="4">
        <v>132.80000000000001</v>
      </c>
      <c r="AM28" s="9">
        <v>44796</v>
      </c>
      <c r="AN28" s="4">
        <v>138.69999999999999</v>
      </c>
      <c r="AO28" s="9">
        <v>44796</v>
      </c>
      <c r="AP28" s="4">
        <v>145.6</v>
      </c>
      <c r="AQ28" s="9">
        <v>44796</v>
      </c>
      <c r="AR28" s="4">
        <v>153.30000000000001</v>
      </c>
      <c r="AS28" s="9">
        <v>44796</v>
      </c>
      <c r="AT28" s="4">
        <v>161.6</v>
      </c>
      <c r="AW28" s="9">
        <v>44796</v>
      </c>
      <c r="AX28" s="4">
        <v>179.3</v>
      </c>
      <c r="BA28" s="9">
        <v>44796</v>
      </c>
      <c r="BB28" s="4">
        <v>197.8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44795</v>
      </c>
      <c r="J29" s="4">
        <v>124.5</v>
      </c>
      <c r="K29" s="9">
        <v>44795</v>
      </c>
      <c r="L29" s="4">
        <v>125.3</v>
      </c>
      <c r="M29" s="9">
        <v>44795</v>
      </c>
      <c r="N29" s="4">
        <v>125.9</v>
      </c>
      <c r="O29" s="4"/>
      <c r="P29" s="4"/>
      <c r="Q29" s="9">
        <v>44795</v>
      </c>
      <c r="R29" s="4">
        <v>132.69999999999999</v>
      </c>
      <c r="S29" s="9">
        <v>44795</v>
      </c>
      <c r="T29" s="4">
        <v>126.1</v>
      </c>
      <c r="U29" s="9">
        <v>44795</v>
      </c>
      <c r="V29" s="4">
        <v>126.1</v>
      </c>
      <c r="W29" s="9">
        <v>44795</v>
      </c>
      <c r="X29" s="4">
        <v>126</v>
      </c>
      <c r="Y29" s="9">
        <v>44795</v>
      </c>
      <c r="Z29" s="4">
        <v>125.8</v>
      </c>
      <c r="AA29" s="9">
        <v>44795</v>
      </c>
      <c r="AB29" s="4">
        <v>125.7</v>
      </c>
      <c r="AC29" s="4"/>
      <c r="AD29" s="4"/>
      <c r="AE29" s="9">
        <v>44795</v>
      </c>
      <c r="AF29" s="4">
        <v>126</v>
      </c>
      <c r="AG29" s="9">
        <v>44795</v>
      </c>
      <c r="AH29" s="4">
        <v>127.1</v>
      </c>
      <c r="AI29" s="9">
        <v>44795</v>
      </c>
      <c r="AJ29" s="4">
        <v>129.4</v>
      </c>
      <c r="AK29" s="9">
        <v>44795</v>
      </c>
      <c r="AL29" s="4">
        <v>133.69999999999999</v>
      </c>
      <c r="AM29" s="9">
        <v>44795</v>
      </c>
      <c r="AN29" s="4">
        <v>139.5</v>
      </c>
      <c r="AO29" s="9">
        <v>44795</v>
      </c>
      <c r="AP29" s="4">
        <v>146.5</v>
      </c>
      <c r="AQ29" s="9">
        <v>44795</v>
      </c>
      <c r="AR29" s="4">
        <v>154.30000000000001</v>
      </c>
      <c r="AS29" s="9">
        <v>44795</v>
      </c>
      <c r="AT29" s="4">
        <v>162.80000000000001</v>
      </c>
      <c r="AW29" s="9">
        <v>44795</v>
      </c>
      <c r="AX29" s="4">
        <v>180.9</v>
      </c>
      <c r="BA29" s="9">
        <v>44795</v>
      </c>
      <c r="BB29" s="4">
        <v>199.8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44792</v>
      </c>
      <c r="J30" s="4">
        <v>121.5</v>
      </c>
      <c r="K30" s="9">
        <v>44792</v>
      </c>
      <c r="L30" s="4">
        <v>122.4</v>
      </c>
      <c r="M30" s="9">
        <v>44792</v>
      </c>
      <c r="N30" s="4">
        <v>123</v>
      </c>
      <c r="O30" s="4"/>
      <c r="P30" s="4"/>
      <c r="Q30" s="9">
        <v>44792</v>
      </c>
      <c r="R30" s="4">
        <v>129.6</v>
      </c>
      <c r="S30" s="9">
        <v>44792</v>
      </c>
      <c r="T30" s="4">
        <v>123.3</v>
      </c>
      <c r="U30" s="9">
        <v>44792</v>
      </c>
      <c r="V30" s="4">
        <v>123.4</v>
      </c>
      <c r="W30" s="9">
        <v>44792</v>
      </c>
      <c r="X30" s="4">
        <v>123.4</v>
      </c>
      <c r="Y30" s="9">
        <v>44792</v>
      </c>
      <c r="Z30" s="4">
        <v>123.3</v>
      </c>
      <c r="AA30" s="9">
        <v>44792</v>
      </c>
      <c r="AB30" s="4">
        <v>123.4</v>
      </c>
      <c r="AC30" s="4"/>
      <c r="AD30" s="4"/>
      <c r="AE30" s="9">
        <v>44792</v>
      </c>
      <c r="AF30" s="4">
        <v>123.8</v>
      </c>
      <c r="AG30" s="9">
        <v>44792</v>
      </c>
      <c r="AH30" s="4">
        <v>124.9</v>
      </c>
      <c r="AI30" s="9">
        <v>44792</v>
      </c>
      <c r="AJ30" s="4">
        <v>127.2</v>
      </c>
      <c r="AK30" s="9">
        <v>44792</v>
      </c>
      <c r="AL30" s="4">
        <v>131.30000000000001</v>
      </c>
      <c r="AM30" s="9">
        <v>44792</v>
      </c>
      <c r="AN30" s="4">
        <v>136.80000000000001</v>
      </c>
      <c r="AO30" s="9">
        <v>44792</v>
      </c>
      <c r="AP30" s="4">
        <v>143.4</v>
      </c>
      <c r="AQ30" s="9">
        <v>44792</v>
      </c>
      <c r="AR30" s="4">
        <v>150.80000000000001</v>
      </c>
      <c r="AS30" s="9">
        <v>44792</v>
      </c>
      <c r="AT30" s="4">
        <v>158.80000000000001</v>
      </c>
      <c r="AW30" s="9">
        <v>44792</v>
      </c>
      <c r="AX30" s="4">
        <v>175.9</v>
      </c>
      <c r="BA30" s="9">
        <v>44792</v>
      </c>
      <c r="BB30" s="4">
        <v>193.6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44791</v>
      </c>
      <c r="J31" s="4">
        <v>118.4</v>
      </c>
      <c r="K31" s="9">
        <v>44791</v>
      </c>
      <c r="L31" s="4">
        <v>119.3</v>
      </c>
      <c r="M31" s="9">
        <v>44791</v>
      </c>
      <c r="N31" s="4">
        <v>119.9</v>
      </c>
      <c r="O31" s="4"/>
      <c r="P31" s="4"/>
      <c r="Q31" s="9">
        <v>44791</v>
      </c>
      <c r="R31" s="4">
        <v>127.7</v>
      </c>
      <c r="S31" s="9">
        <v>44791</v>
      </c>
      <c r="T31" s="4">
        <v>120.3</v>
      </c>
      <c r="U31" s="9">
        <v>44791</v>
      </c>
      <c r="V31" s="4">
        <v>120.5</v>
      </c>
      <c r="W31" s="9">
        <v>44791</v>
      </c>
      <c r="X31" s="4">
        <v>120.6</v>
      </c>
      <c r="Y31" s="9">
        <v>44791</v>
      </c>
      <c r="Z31" s="4">
        <v>120.6</v>
      </c>
      <c r="AA31" s="9">
        <v>44791</v>
      </c>
      <c r="AB31" s="4">
        <v>120.8</v>
      </c>
      <c r="AC31" s="4"/>
      <c r="AD31" s="4"/>
      <c r="AE31" s="9">
        <v>44791</v>
      </c>
      <c r="AF31" s="4">
        <v>121.5</v>
      </c>
      <c r="AG31" s="9">
        <v>44791</v>
      </c>
      <c r="AH31" s="4">
        <v>123</v>
      </c>
      <c r="AI31" s="9">
        <v>44791</v>
      </c>
      <c r="AJ31" s="4">
        <v>125.7</v>
      </c>
      <c r="AK31" s="9">
        <v>44791</v>
      </c>
      <c r="AL31" s="4">
        <v>130.19999999999999</v>
      </c>
      <c r="AM31" s="9">
        <v>44791</v>
      </c>
      <c r="AN31" s="4">
        <v>136</v>
      </c>
      <c r="AO31" s="9">
        <v>44791</v>
      </c>
      <c r="AP31" s="4">
        <v>142.80000000000001</v>
      </c>
      <c r="AQ31" s="9">
        <v>44791</v>
      </c>
      <c r="AR31" s="4">
        <v>150.4</v>
      </c>
      <c r="AS31" s="9">
        <v>44791</v>
      </c>
      <c r="AT31" s="4">
        <v>158.5</v>
      </c>
      <c r="AW31" s="9">
        <v>44791</v>
      </c>
      <c r="AX31" s="4">
        <v>175.7</v>
      </c>
      <c r="BA31" s="9">
        <v>44791</v>
      </c>
      <c r="BB31" s="4">
        <v>193.5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44790</v>
      </c>
      <c r="J32" s="4">
        <v>118</v>
      </c>
      <c r="K32" s="9">
        <v>44790</v>
      </c>
      <c r="L32" s="4">
        <v>118.9</v>
      </c>
      <c r="M32" s="9">
        <v>44790</v>
      </c>
      <c r="N32" s="4">
        <v>119.5</v>
      </c>
      <c r="O32" s="4"/>
      <c r="P32" s="4"/>
      <c r="Q32" s="9">
        <v>44790</v>
      </c>
      <c r="R32" s="4">
        <v>127.2</v>
      </c>
      <c r="S32" s="9">
        <v>44790</v>
      </c>
      <c r="T32" s="4">
        <v>119.9</v>
      </c>
      <c r="U32" s="9">
        <v>44790</v>
      </c>
      <c r="V32" s="4">
        <v>120</v>
      </c>
      <c r="W32" s="9">
        <v>44790</v>
      </c>
      <c r="X32" s="4">
        <v>120</v>
      </c>
      <c r="Y32" s="9">
        <v>44790</v>
      </c>
      <c r="Z32" s="4">
        <v>120.1</v>
      </c>
      <c r="AA32" s="9">
        <v>44790</v>
      </c>
      <c r="AB32" s="4">
        <v>120.2</v>
      </c>
      <c r="AC32" s="4"/>
      <c r="AD32" s="4"/>
      <c r="AE32" s="9">
        <v>44790</v>
      </c>
      <c r="AF32" s="4">
        <v>120.9</v>
      </c>
      <c r="AG32" s="9">
        <v>44790</v>
      </c>
      <c r="AH32" s="4">
        <v>122.4</v>
      </c>
      <c r="AI32" s="9">
        <v>44790</v>
      </c>
      <c r="AJ32" s="4">
        <v>125.1</v>
      </c>
      <c r="AK32" s="9">
        <v>44790</v>
      </c>
      <c r="AL32" s="4">
        <v>129.19999999999999</v>
      </c>
      <c r="AM32" s="9">
        <v>44790</v>
      </c>
      <c r="AN32" s="4">
        <v>134.69999999999999</v>
      </c>
      <c r="AO32" s="9">
        <v>44790</v>
      </c>
      <c r="AP32" s="4">
        <v>141.19999999999999</v>
      </c>
      <c r="AQ32" s="9">
        <v>44790</v>
      </c>
      <c r="AR32" s="4">
        <v>148.69999999999999</v>
      </c>
      <c r="AS32" s="9">
        <v>44790</v>
      </c>
      <c r="AT32" s="4">
        <v>156.80000000000001</v>
      </c>
      <c r="AW32" s="9">
        <v>44790</v>
      </c>
      <c r="AX32" s="4">
        <v>174.2</v>
      </c>
      <c r="BA32" s="9">
        <v>44790</v>
      </c>
      <c r="BB32" s="4">
        <v>192.1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44789</v>
      </c>
      <c r="J33" s="4">
        <v>115.2</v>
      </c>
      <c r="K33" s="9">
        <v>44789</v>
      </c>
      <c r="L33" s="4">
        <v>116.1</v>
      </c>
      <c r="M33" s="9">
        <v>44789</v>
      </c>
      <c r="N33" s="4">
        <v>116.6</v>
      </c>
      <c r="O33" s="4"/>
      <c r="P33" s="4"/>
      <c r="Q33" s="9">
        <v>44789</v>
      </c>
      <c r="R33" s="4">
        <v>124.5</v>
      </c>
      <c r="S33" s="9">
        <v>44789</v>
      </c>
      <c r="T33" s="4">
        <v>117</v>
      </c>
      <c r="U33" s="9">
        <v>44789</v>
      </c>
      <c r="V33" s="4">
        <v>117.1</v>
      </c>
      <c r="W33" s="9">
        <v>44789</v>
      </c>
      <c r="X33" s="4">
        <v>117.1</v>
      </c>
      <c r="Y33" s="9">
        <v>44789</v>
      </c>
      <c r="Z33" s="4">
        <v>117.2</v>
      </c>
      <c r="AA33" s="9">
        <v>44789</v>
      </c>
      <c r="AB33" s="4">
        <v>117.4</v>
      </c>
      <c r="AC33" s="4"/>
      <c r="AD33" s="4"/>
      <c r="AE33" s="9">
        <v>44789</v>
      </c>
      <c r="AF33" s="4">
        <v>118.2</v>
      </c>
      <c r="AG33" s="9">
        <v>44789</v>
      </c>
      <c r="AH33" s="4">
        <v>120</v>
      </c>
      <c r="AI33" s="9">
        <v>44789</v>
      </c>
      <c r="AJ33" s="4">
        <v>123.1</v>
      </c>
      <c r="AK33" s="9">
        <v>44789</v>
      </c>
      <c r="AL33" s="4">
        <v>127.5</v>
      </c>
      <c r="AM33" s="9">
        <v>44789</v>
      </c>
      <c r="AN33" s="4">
        <v>133.30000000000001</v>
      </c>
      <c r="AO33" s="9">
        <v>44789</v>
      </c>
      <c r="AP33" s="4">
        <v>140</v>
      </c>
      <c r="AQ33" s="9">
        <v>44789</v>
      </c>
      <c r="AR33" s="4">
        <v>147.6</v>
      </c>
      <c r="AS33" s="9">
        <v>44789</v>
      </c>
      <c r="AT33" s="4">
        <v>155.80000000000001</v>
      </c>
      <c r="AW33" s="9">
        <v>44789</v>
      </c>
      <c r="AX33" s="4">
        <v>173.3</v>
      </c>
      <c r="BA33" s="9">
        <v>44789</v>
      </c>
      <c r="BB33" s="4">
        <v>191.2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44788</v>
      </c>
      <c r="J34" s="4">
        <v>114.4</v>
      </c>
      <c r="K34" s="9">
        <v>44788</v>
      </c>
      <c r="L34" s="4">
        <v>115.2</v>
      </c>
      <c r="M34" s="9">
        <v>44788</v>
      </c>
      <c r="N34" s="4">
        <v>115.7</v>
      </c>
      <c r="O34" s="4"/>
      <c r="P34" s="4"/>
      <c r="Q34" s="9">
        <v>44788</v>
      </c>
      <c r="R34" s="4">
        <v>123.3</v>
      </c>
      <c r="S34" s="9">
        <v>44788</v>
      </c>
      <c r="T34" s="4">
        <v>116</v>
      </c>
      <c r="U34" s="9">
        <v>44788</v>
      </c>
      <c r="V34" s="4">
        <v>116.2</v>
      </c>
      <c r="W34" s="9">
        <v>44788</v>
      </c>
      <c r="X34" s="4">
        <v>116.2</v>
      </c>
      <c r="Y34" s="9">
        <v>44788</v>
      </c>
      <c r="Z34" s="4">
        <v>116.2</v>
      </c>
      <c r="AA34" s="9">
        <v>44788</v>
      </c>
      <c r="AB34" s="4">
        <v>116.4</v>
      </c>
      <c r="AC34" s="4"/>
      <c r="AD34" s="4"/>
      <c r="AE34" s="9">
        <v>44788</v>
      </c>
      <c r="AF34" s="4">
        <v>117.3</v>
      </c>
      <c r="AG34" s="9">
        <v>44788</v>
      </c>
      <c r="AH34" s="4">
        <v>119.1</v>
      </c>
      <c r="AI34" s="9">
        <v>44788</v>
      </c>
      <c r="AJ34" s="4">
        <v>122.2</v>
      </c>
      <c r="AK34" s="9">
        <v>44788</v>
      </c>
      <c r="AL34" s="4">
        <v>126.7</v>
      </c>
      <c r="AM34" s="9">
        <v>44788</v>
      </c>
      <c r="AN34" s="4">
        <v>132.5</v>
      </c>
      <c r="AO34" s="9">
        <v>44788</v>
      </c>
      <c r="AP34" s="4">
        <v>139.30000000000001</v>
      </c>
      <c r="AQ34" s="9">
        <v>44788</v>
      </c>
      <c r="AR34" s="4">
        <v>147</v>
      </c>
      <c r="AS34" s="9">
        <v>44788</v>
      </c>
      <c r="AT34" s="4">
        <v>155.30000000000001</v>
      </c>
      <c r="AW34" s="9">
        <v>44788</v>
      </c>
      <c r="AX34" s="4">
        <v>172.9</v>
      </c>
      <c r="BA34" s="9">
        <v>44788</v>
      </c>
      <c r="BB34" s="4">
        <v>191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44785</v>
      </c>
      <c r="J35" s="4">
        <v>116.2</v>
      </c>
      <c r="K35" s="9">
        <v>44785</v>
      </c>
      <c r="L35" s="4">
        <v>117</v>
      </c>
      <c r="M35" s="9">
        <v>44785</v>
      </c>
      <c r="N35" s="4">
        <v>117.5</v>
      </c>
      <c r="O35" s="4"/>
      <c r="P35" s="4"/>
      <c r="Q35" s="9">
        <v>44785</v>
      </c>
      <c r="R35" s="4">
        <v>126.5</v>
      </c>
      <c r="S35" s="9">
        <v>44785</v>
      </c>
      <c r="T35" s="4">
        <v>117.8</v>
      </c>
      <c r="U35" s="9">
        <v>44785</v>
      </c>
      <c r="V35" s="4">
        <v>117.8</v>
      </c>
      <c r="W35" s="9">
        <v>44785</v>
      </c>
      <c r="X35" s="4">
        <v>117.8</v>
      </c>
      <c r="Y35" s="9">
        <v>44785</v>
      </c>
      <c r="Z35" s="4">
        <v>117.8</v>
      </c>
      <c r="AA35" s="9">
        <v>44785</v>
      </c>
      <c r="AB35" s="4">
        <v>118</v>
      </c>
      <c r="AC35" s="4"/>
      <c r="AD35" s="4"/>
      <c r="AE35" s="9">
        <v>44785</v>
      </c>
      <c r="AF35" s="4">
        <v>118.9</v>
      </c>
      <c r="AG35" s="9">
        <v>44785</v>
      </c>
      <c r="AH35" s="4">
        <v>121</v>
      </c>
      <c r="AI35" s="9">
        <v>44785</v>
      </c>
      <c r="AJ35" s="4">
        <v>124.7</v>
      </c>
      <c r="AK35" s="9">
        <v>44785</v>
      </c>
      <c r="AL35" s="4">
        <v>129.80000000000001</v>
      </c>
      <c r="AM35" s="9">
        <v>44785</v>
      </c>
      <c r="AN35" s="4">
        <v>135.9</v>
      </c>
      <c r="AO35" s="9">
        <v>44785</v>
      </c>
      <c r="AP35" s="4">
        <v>142.80000000000001</v>
      </c>
      <c r="AQ35" s="9">
        <v>44785</v>
      </c>
      <c r="AR35" s="4">
        <v>150.1</v>
      </c>
      <c r="AS35" s="9">
        <v>44785</v>
      </c>
      <c r="AT35" s="4">
        <v>157.80000000000001</v>
      </c>
      <c r="AW35" s="9">
        <v>44785</v>
      </c>
      <c r="AX35" s="4">
        <v>174.1</v>
      </c>
      <c r="BA35" s="9">
        <v>44785</v>
      </c>
      <c r="BB35" s="4">
        <v>191.1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44784</v>
      </c>
      <c r="J36" s="4">
        <v>114.8</v>
      </c>
      <c r="K36" s="9">
        <v>44784</v>
      </c>
      <c r="L36" s="4">
        <v>115.8</v>
      </c>
      <c r="M36" s="9">
        <v>44784</v>
      </c>
      <c r="N36" s="4">
        <v>116.5</v>
      </c>
      <c r="O36" s="4"/>
      <c r="P36" s="4"/>
      <c r="Q36" s="9">
        <v>44784</v>
      </c>
      <c r="R36" s="4">
        <v>128.69999999999999</v>
      </c>
      <c r="S36" s="9">
        <v>44784</v>
      </c>
      <c r="T36" s="4">
        <v>117.1</v>
      </c>
      <c r="U36" s="9">
        <v>44784</v>
      </c>
      <c r="V36" s="4">
        <v>117.4</v>
      </c>
      <c r="W36" s="9">
        <v>44784</v>
      </c>
      <c r="X36" s="4">
        <v>117.8</v>
      </c>
      <c r="Y36" s="9">
        <v>44784</v>
      </c>
      <c r="Z36" s="4">
        <v>118.1</v>
      </c>
      <c r="AA36" s="9">
        <v>44784</v>
      </c>
      <c r="AB36" s="4">
        <v>118.6</v>
      </c>
      <c r="AC36" s="4"/>
      <c r="AD36" s="4"/>
      <c r="AE36" s="9">
        <v>44784</v>
      </c>
      <c r="AF36" s="4">
        <v>120.1</v>
      </c>
      <c r="AG36" s="9">
        <v>44784</v>
      </c>
      <c r="AH36" s="4">
        <v>122.7</v>
      </c>
      <c r="AI36" s="9">
        <v>44784</v>
      </c>
      <c r="AJ36" s="4">
        <v>126.6</v>
      </c>
      <c r="AK36" s="9">
        <v>44784</v>
      </c>
      <c r="AL36" s="4">
        <v>131.80000000000001</v>
      </c>
      <c r="AM36" s="9">
        <v>44784</v>
      </c>
      <c r="AN36" s="4">
        <v>137.9</v>
      </c>
      <c r="AO36" s="9">
        <v>44784</v>
      </c>
      <c r="AP36" s="4">
        <v>144.6</v>
      </c>
      <c r="AQ36" s="9">
        <v>44784</v>
      </c>
      <c r="AR36" s="4">
        <v>151.80000000000001</v>
      </c>
      <c r="AS36" s="9">
        <v>44784</v>
      </c>
      <c r="AT36" s="4">
        <v>159.30000000000001</v>
      </c>
      <c r="AW36" s="9">
        <v>44784</v>
      </c>
      <c r="AX36" s="4">
        <v>175</v>
      </c>
      <c r="BA36" s="9">
        <v>44784</v>
      </c>
      <c r="BB36" s="4">
        <v>191.5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44783</v>
      </c>
      <c r="J37" s="4">
        <v>115.1</v>
      </c>
      <c r="K37" s="9">
        <v>44783</v>
      </c>
      <c r="L37" s="4">
        <v>116.3</v>
      </c>
      <c r="M37" s="9">
        <v>44783</v>
      </c>
      <c r="N37" s="4">
        <v>117.4</v>
      </c>
      <c r="O37" s="4"/>
      <c r="P37" s="4"/>
      <c r="Q37" s="9">
        <v>44783</v>
      </c>
      <c r="R37" s="4">
        <v>131.80000000000001</v>
      </c>
      <c r="S37" s="9">
        <v>44783</v>
      </c>
      <c r="T37" s="4">
        <v>118.2</v>
      </c>
      <c r="U37" s="9">
        <v>44783</v>
      </c>
      <c r="V37" s="4">
        <v>118.9</v>
      </c>
      <c r="W37" s="9">
        <v>44783</v>
      </c>
      <c r="X37" s="4">
        <v>119.5</v>
      </c>
      <c r="Y37" s="9">
        <v>44783</v>
      </c>
      <c r="Z37" s="4">
        <v>120.2</v>
      </c>
      <c r="AA37" s="9">
        <v>44783</v>
      </c>
      <c r="AB37" s="4">
        <v>121</v>
      </c>
      <c r="AC37" s="4"/>
      <c r="AD37" s="4"/>
      <c r="AE37" s="9">
        <v>44783</v>
      </c>
      <c r="AF37" s="4">
        <v>123.1</v>
      </c>
      <c r="AG37" s="9">
        <v>44783</v>
      </c>
      <c r="AH37" s="4">
        <v>126.1</v>
      </c>
      <c r="AI37" s="9">
        <v>44783</v>
      </c>
      <c r="AJ37" s="4">
        <v>130.30000000000001</v>
      </c>
      <c r="AK37" s="9">
        <v>44783</v>
      </c>
      <c r="AL37" s="4">
        <v>135.69999999999999</v>
      </c>
      <c r="AM37" s="9">
        <v>44783</v>
      </c>
      <c r="AN37" s="4">
        <v>142</v>
      </c>
      <c r="AO37" s="9">
        <v>44783</v>
      </c>
      <c r="AP37" s="4">
        <v>149</v>
      </c>
      <c r="AQ37" s="9">
        <v>44783</v>
      </c>
      <c r="AR37" s="4">
        <v>156.4</v>
      </c>
      <c r="AS37" s="9">
        <v>44783</v>
      </c>
      <c r="AT37" s="4">
        <v>164.1</v>
      </c>
      <c r="AW37" s="9">
        <v>44783</v>
      </c>
      <c r="AX37" s="4">
        <v>180.4</v>
      </c>
      <c r="BA37" s="9">
        <v>44783</v>
      </c>
      <c r="BB37" s="4">
        <v>197.2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44782</v>
      </c>
      <c r="J38" s="4">
        <v>117.1</v>
      </c>
      <c r="K38" s="9">
        <v>44782</v>
      </c>
      <c r="L38" s="4">
        <v>118.4</v>
      </c>
      <c r="M38" s="9">
        <v>44782</v>
      </c>
      <c r="N38" s="4">
        <v>119.6</v>
      </c>
      <c r="O38" s="4"/>
      <c r="P38" s="4"/>
      <c r="Q38" s="9">
        <v>44782</v>
      </c>
      <c r="R38" s="4">
        <v>135.1</v>
      </c>
      <c r="S38" s="9">
        <v>44782</v>
      </c>
      <c r="T38" s="4">
        <v>120.6</v>
      </c>
      <c r="U38" s="9">
        <v>44782</v>
      </c>
      <c r="V38" s="4">
        <v>121.4</v>
      </c>
      <c r="W38" s="9">
        <v>44782</v>
      </c>
      <c r="X38" s="4">
        <v>122.2</v>
      </c>
      <c r="Y38" s="9">
        <v>44782</v>
      </c>
      <c r="Z38" s="4">
        <v>122.9</v>
      </c>
      <c r="AA38" s="9">
        <v>44782</v>
      </c>
      <c r="AB38" s="4">
        <v>123.8</v>
      </c>
      <c r="AC38" s="4"/>
      <c r="AD38" s="4"/>
      <c r="AE38" s="9">
        <v>44782</v>
      </c>
      <c r="AF38" s="4">
        <v>126.1</v>
      </c>
      <c r="AG38" s="9">
        <v>44782</v>
      </c>
      <c r="AH38" s="4">
        <v>129.1</v>
      </c>
      <c r="AI38" s="9">
        <v>44782</v>
      </c>
      <c r="AJ38" s="4">
        <v>133.30000000000001</v>
      </c>
      <c r="AK38" s="9">
        <v>44782</v>
      </c>
      <c r="AL38" s="4">
        <v>138.6</v>
      </c>
      <c r="AM38" s="9">
        <v>44782</v>
      </c>
      <c r="AN38" s="4">
        <v>144.80000000000001</v>
      </c>
      <c r="AO38" s="9">
        <v>44782</v>
      </c>
      <c r="AP38" s="4">
        <v>151.80000000000001</v>
      </c>
      <c r="AQ38" s="9">
        <v>44782</v>
      </c>
      <c r="AR38" s="4">
        <v>159.19999999999999</v>
      </c>
      <c r="AS38" s="9">
        <v>44782</v>
      </c>
      <c r="AT38" s="4">
        <v>167</v>
      </c>
      <c r="AW38" s="9">
        <v>44782</v>
      </c>
      <c r="AX38" s="4">
        <v>183.4</v>
      </c>
      <c r="BA38" s="9">
        <v>44782</v>
      </c>
      <c r="BB38" s="4">
        <v>200.4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44781</v>
      </c>
      <c r="J39" s="4">
        <v>115.5</v>
      </c>
      <c r="K39" s="9">
        <v>44781</v>
      </c>
      <c r="L39" s="4">
        <v>116.8</v>
      </c>
      <c r="M39" s="9">
        <v>44781</v>
      </c>
      <c r="N39" s="4">
        <v>117.9</v>
      </c>
      <c r="O39" s="4"/>
      <c r="P39" s="4"/>
      <c r="Q39" s="9">
        <v>44781</v>
      </c>
      <c r="R39" s="4">
        <v>133.1</v>
      </c>
      <c r="S39" s="9">
        <v>44781</v>
      </c>
      <c r="T39" s="4">
        <v>118.9</v>
      </c>
      <c r="U39" s="9">
        <v>44781</v>
      </c>
      <c r="V39" s="4">
        <v>119.6</v>
      </c>
      <c r="W39" s="9">
        <v>44781</v>
      </c>
      <c r="X39" s="4">
        <v>120.4</v>
      </c>
      <c r="Y39" s="9">
        <v>44781</v>
      </c>
      <c r="Z39" s="4">
        <v>121.1</v>
      </c>
      <c r="AA39" s="9">
        <v>44781</v>
      </c>
      <c r="AB39" s="4">
        <v>122</v>
      </c>
      <c r="AC39" s="4"/>
      <c r="AD39" s="4"/>
      <c r="AE39" s="9">
        <v>44781</v>
      </c>
      <c r="AF39" s="4">
        <v>124.3</v>
      </c>
      <c r="AG39" s="9">
        <v>44781</v>
      </c>
      <c r="AH39" s="4">
        <v>127.4</v>
      </c>
      <c r="AI39" s="9">
        <v>44781</v>
      </c>
      <c r="AJ39" s="4">
        <v>131.69999999999999</v>
      </c>
      <c r="AK39" s="9">
        <v>44781</v>
      </c>
      <c r="AL39" s="4">
        <v>137.19999999999999</v>
      </c>
      <c r="AM39" s="9">
        <v>44781</v>
      </c>
      <c r="AN39" s="4">
        <v>143.5</v>
      </c>
      <c r="AO39" s="9">
        <v>44781</v>
      </c>
      <c r="AP39" s="4">
        <v>150.5</v>
      </c>
      <c r="AQ39" s="9">
        <v>44781</v>
      </c>
      <c r="AR39" s="4">
        <v>157.9</v>
      </c>
      <c r="AS39" s="9">
        <v>44781</v>
      </c>
      <c r="AT39" s="4">
        <v>165.7</v>
      </c>
      <c r="AW39" s="9">
        <v>44781</v>
      </c>
      <c r="AX39" s="4">
        <v>182</v>
      </c>
      <c r="BA39" s="9">
        <v>44781</v>
      </c>
      <c r="BB39" s="4">
        <v>198.9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44778</v>
      </c>
      <c r="J40" s="4">
        <v>116.4</v>
      </c>
      <c r="K40" s="9">
        <v>44778</v>
      </c>
      <c r="L40" s="4">
        <v>117.6</v>
      </c>
      <c r="M40" s="9">
        <v>44778</v>
      </c>
      <c r="N40" s="4">
        <v>118.7</v>
      </c>
      <c r="O40" s="4"/>
      <c r="P40" s="4"/>
      <c r="Q40" s="9">
        <v>44778</v>
      </c>
      <c r="R40" s="4">
        <v>132.6</v>
      </c>
      <c r="S40" s="9">
        <v>44778</v>
      </c>
      <c r="T40" s="4">
        <v>119.5</v>
      </c>
      <c r="U40" s="9">
        <v>44778</v>
      </c>
      <c r="V40" s="4">
        <v>120.2</v>
      </c>
      <c r="W40" s="9">
        <v>44778</v>
      </c>
      <c r="X40" s="4">
        <v>120.8</v>
      </c>
      <c r="Y40" s="9">
        <v>44778</v>
      </c>
      <c r="Z40" s="4">
        <v>121.5</v>
      </c>
      <c r="AA40" s="9">
        <v>44778</v>
      </c>
      <c r="AB40" s="4">
        <v>122.2</v>
      </c>
      <c r="AC40" s="4"/>
      <c r="AD40" s="4"/>
      <c r="AE40" s="9">
        <v>44778</v>
      </c>
      <c r="AF40" s="4">
        <v>124.2</v>
      </c>
      <c r="AG40" s="9">
        <v>44778</v>
      </c>
      <c r="AH40" s="4">
        <v>126.9</v>
      </c>
      <c r="AI40" s="9">
        <v>44778</v>
      </c>
      <c r="AJ40" s="4">
        <v>130.80000000000001</v>
      </c>
      <c r="AK40" s="9">
        <v>44778</v>
      </c>
      <c r="AL40" s="4">
        <v>135.9</v>
      </c>
      <c r="AM40" s="9">
        <v>44778</v>
      </c>
      <c r="AN40" s="4">
        <v>142</v>
      </c>
      <c r="AO40" s="9">
        <v>44778</v>
      </c>
      <c r="AP40" s="4">
        <v>148.9</v>
      </c>
      <c r="AQ40" s="9">
        <v>44778</v>
      </c>
      <c r="AR40" s="4">
        <v>156.30000000000001</v>
      </c>
      <c r="AS40" s="9">
        <v>44778</v>
      </c>
      <c r="AT40" s="4">
        <v>164.2</v>
      </c>
      <c r="AW40" s="9">
        <v>44778</v>
      </c>
      <c r="AX40" s="4">
        <v>180.7</v>
      </c>
      <c r="BA40" s="9">
        <v>44778</v>
      </c>
      <c r="BB40" s="4">
        <v>197.7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44777</v>
      </c>
      <c r="J41" s="4">
        <v>115.2</v>
      </c>
      <c r="K41" s="9">
        <v>44777</v>
      </c>
      <c r="L41" s="4">
        <v>116.3</v>
      </c>
      <c r="M41" s="9">
        <v>44777</v>
      </c>
      <c r="N41" s="4">
        <v>117.2</v>
      </c>
      <c r="O41" s="4"/>
      <c r="P41" s="4"/>
      <c r="Q41" s="9">
        <v>44777</v>
      </c>
      <c r="R41" s="4">
        <v>130.1</v>
      </c>
      <c r="S41" s="9">
        <v>44777</v>
      </c>
      <c r="T41" s="4">
        <v>117.9</v>
      </c>
      <c r="U41" s="9">
        <v>44777</v>
      </c>
      <c r="V41" s="4">
        <v>118.5</v>
      </c>
      <c r="W41" s="9">
        <v>44777</v>
      </c>
      <c r="X41" s="4">
        <v>119</v>
      </c>
      <c r="Y41" s="9">
        <v>44777</v>
      </c>
      <c r="Z41" s="4">
        <v>119.6</v>
      </c>
      <c r="AA41" s="9">
        <v>44777</v>
      </c>
      <c r="AB41" s="4">
        <v>120.3</v>
      </c>
      <c r="AC41" s="4"/>
      <c r="AD41" s="4"/>
      <c r="AE41" s="9">
        <v>44777</v>
      </c>
      <c r="AF41" s="4">
        <v>122.3</v>
      </c>
      <c r="AG41" s="9">
        <v>44777</v>
      </c>
      <c r="AH41" s="4">
        <v>125.4</v>
      </c>
      <c r="AI41" s="9">
        <v>44777</v>
      </c>
      <c r="AJ41" s="4">
        <v>129.9</v>
      </c>
      <c r="AK41" s="9">
        <v>44777</v>
      </c>
      <c r="AL41" s="4">
        <v>135.69999999999999</v>
      </c>
      <c r="AM41" s="9">
        <v>44777</v>
      </c>
      <c r="AN41" s="4">
        <v>142.5</v>
      </c>
      <c r="AO41" s="9">
        <v>44777</v>
      </c>
      <c r="AP41" s="4">
        <v>149.9</v>
      </c>
      <c r="AQ41" s="9">
        <v>44777</v>
      </c>
      <c r="AR41" s="4">
        <v>157.69999999999999</v>
      </c>
      <c r="AS41" s="9">
        <v>44777</v>
      </c>
      <c r="AT41" s="4">
        <v>165.9</v>
      </c>
      <c r="AW41" s="9">
        <v>44777</v>
      </c>
      <c r="AX41" s="4">
        <v>183</v>
      </c>
      <c r="BA41" s="9">
        <v>44777</v>
      </c>
      <c r="BB41" s="4">
        <v>200.6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44776</v>
      </c>
      <c r="J42" s="4">
        <v>115.8</v>
      </c>
      <c r="K42" s="9">
        <v>44776</v>
      </c>
      <c r="L42" s="4">
        <v>117</v>
      </c>
      <c r="M42" s="9">
        <v>44776</v>
      </c>
      <c r="N42" s="4">
        <v>117.9</v>
      </c>
      <c r="O42" s="4"/>
      <c r="P42" s="4"/>
      <c r="Q42" s="9">
        <v>44776</v>
      </c>
      <c r="R42" s="4">
        <v>130.6</v>
      </c>
      <c r="S42" s="9">
        <v>44776</v>
      </c>
      <c r="T42" s="4">
        <v>118.6</v>
      </c>
      <c r="U42" s="9">
        <v>44776</v>
      </c>
      <c r="V42" s="4">
        <v>119.2</v>
      </c>
      <c r="W42" s="9">
        <v>44776</v>
      </c>
      <c r="X42" s="4">
        <v>119.7</v>
      </c>
      <c r="Y42" s="9">
        <v>44776</v>
      </c>
      <c r="Z42" s="4">
        <v>120.2</v>
      </c>
      <c r="AA42" s="9">
        <v>44776</v>
      </c>
      <c r="AB42" s="4">
        <v>120.9</v>
      </c>
      <c r="AC42" s="4"/>
      <c r="AD42" s="4"/>
      <c r="AE42" s="9">
        <v>44776</v>
      </c>
      <c r="AF42" s="4">
        <v>122.7</v>
      </c>
      <c r="AG42" s="9">
        <v>44776</v>
      </c>
      <c r="AH42" s="4">
        <v>125.7</v>
      </c>
      <c r="AI42" s="9">
        <v>44776</v>
      </c>
      <c r="AJ42" s="4">
        <v>130</v>
      </c>
      <c r="AK42" s="9">
        <v>44776</v>
      </c>
      <c r="AL42" s="4">
        <v>135.69999999999999</v>
      </c>
      <c r="AM42" s="9">
        <v>44776</v>
      </c>
      <c r="AN42" s="4">
        <v>142.4</v>
      </c>
      <c r="AO42" s="9">
        <v>44776</v>
      </c>
      <c r="AP42" s="4">
        <v>149.69999999999999</v>
      </c>
      <c r="AQ42" s="9">
        <v>44776</v>
      </c>
      <c r="AR42" s="4">
        <v>157.6</v>
      </c>
      <c r="AS42" s="9">
        <v>44776</v>
      </c>
      <c r="AT42" s="4">
        <v>165.8</v>
      </c>
      <c r="AW42" s="9">
        <v>44776</v>
      </c>
      <c r="AX42" s="4">
        <v>183</v>
      </c>
      <c r="BA42" s="9">
        <v>44776</v>
      </c>
      <c r="BB42" s="4">
        <v>200.6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44775</v>
      </c>
      <c r="J43" s="4">
        <v>116.3</v>
      </c>
      <c r="K43" s="9">
        <v>44775</v>
      </c>
      <c r="L43" s="4">
        <v>117.4</v>
      </c>
      <c r="M43" s="9">
        <v>44775</v>
      </c>
      <c r="N43" s="4">
        <v>118.2</v>
      </c>
      <c r="O43" s="4"/>
      <c r="P43" s="4"/>
      <c r="Q43" s="9">
        <v>44775</v>
      </c>
      <c r="R43" s="4">
        <v>130.4</v>
      </c>
      <c r="S43" s="9">
        <v>44775</v>
      </c>
      <c r="T43" s="4">
        <v>118.9</v>
      </c>
      <c r="U43" s="9">
        <v>44775</v>
      </c>
      <c r="V43" s="4">
        <v>119.3</v>
      </c>
      <c r="W43" s="9">
        <v>44775</v>
      </c>
      <c r="X43" s="4">
        <v>119.7</v>
      </c>
      <c r="Y43" s="9">
        <v>44775</v>
      </c>
      <c r="Z43" s="4">
        <v>120.2</v>
      </c>
      <c r="AA43" s="9">
        <v>44775</v>
      </c>
      <c r="AB43" s="4">
        <v>120.8</v>
      </c>
      <c r="AC43" s="4"/>
      <c r="AD43" s="4"/>
      <c r="AE43" s="9">
        <v>44775</v>
      </c>
      <c r="AF43" s="4">
        <v>122.5</v>
      </c>
      <c r="AG43" s="9">
        <v>44775</v>
      </c>
      <c r="AH43" s="4">
        <v>125.3</v>
      </c>
      <c r="AI43" s="9">
        <v>44775</v>
      </c>
      <c r="AJ43" s="4">
        <v>129.6</v>
      </c>
      <c r="AK43" s="9">
        <v>44775</v>
      </c>
      <c r="AL43" s="4">
        <v>135.19999999999999</v>
      </c>
      <c r="AM43" s="9">
        <v>44775</v>
      </c>
      <c r="AN43" s="4">
        <v>141.80000000000001</v>
      </c>
      <c r="AO43" s="9">
        <v>44775</v>
      </c>
      <c r="AP43" s="4">
        <v>149.1</v>
      </c>
      <c r="AQ43" s="9">
        <v>44775</v>
      </c>
      <c r="AR43" s="4">
        <v>156.80000000000001</v>
      </c>
      <c r="AS43" s="9">
        <v>44775</v>
      </c>
      <c r="AT43" s="4">
        <v>164.9</v>
      </c>
      <c r="AW43" s="9">
        <v>44775</v>
      </c>
      <c r="AX43" s="4">
        <v>181.9</v>
      </c>
      <c r="BA43" s="9">
        <v>44775</v>
      </c>
      <c r="BB43" s="4">
        <v>199.3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44774</v>
      </c>
      <c r="J44" s="4">
        <v>111.1</v>
      </c>
      <c r="K44" s="9">
        <v>44774</v>
      </c>
      <c r="L44" s="4">
        <v>112.2</v>
      </c>
      <c r="M44" s="9">
        <v>44774</v>
      </c>
      <c r="N44" s="4">
        <v>113.1</v>
      </c>
      <c r="O44" s="4"/>
      <c r="P44" s="4"/>
      <c r="Q44" s="9">
        <v>44774</v>
      </c>
      <c r="R44" s="4">
        <v>126.2</v>
      </c>
      <c r="S44" s="9">
        <v>44774</v>
      </c>
      <c r="T44" s="4">
        <v>113.8</v>
      </c>
      <c r="U44" s="9">
        <v>44774</v>
      </c>
      <c r="V44" s="4">
        <v>114.4</v>
      </c>
      <c r="W44" s="9">
        <v>44774</v>
      </c>
      <c r="X44" s="4">
        <v>115</v>
      </c>
      <c r="Y44" s="9">
        <v>44774</v>
      </c>
      <c r="Z44" s="4">
        <v>115.7</v>
      </c>
      <c r="AA44" s="9">
        <v>44774</v>
      </c>
      <c r="AB44" s="4">
        <v>116.6</v>
      </c>
      <c r="AC44" s="4"/>
      <c r="AD44" s="4"/>
      <c r="AE44" s="9">
        <v>44774</v>
      </c>
      <c r="AF44" s="4">
        <v>119</v>
      </c>
      <c r="AG44" s="9">
        <v>44774</v>
      </c>
      <c r="AH44" s="4">
        <v>122.6</v>
      </c>
      <c r="AI44" s="9">
        <v>44774</v>
      </c>
      <c r="AJ44" s="4">
        <v>127.7</v>
      </c>
      <c r="AK44" s="9">
        <v>44774</v>
      </c>
      <c r="AL44" s="4">
        <v>134</v>
      </c>
      <c r="AM44" s="9">
        <v>44774</v>
      </c>
      <c r="AN44" s="4">
        <v>141.1</v>
      </c>
      <c r="AO44" s="9">
        <v>44774</v>
      </c>
      <c r="AP44" s="4">
        <v>148.69999999999999</v>
      </c>
      <c r="AQ44" s="9">
        <v>44774</v>
      </c>
      <c r="AR44" s="4">
        <v>156.69999999999999</v>
      </c>
      <c r="AS44" s="9">
        <v>44774</v>
      </c>
      <c r="AT44" s="4">
        <v>165</v>
      </c>
      <c r="AW44" s="9">
        <v>44774</v>
      </c>
      <c r="AX44" s="4">
        <v>182.2</v>
      </c>
      <c r="BA44" s="9">
        <v>44774</v>
      </c>
      <c r="BB44" s="4">
        <v>199.9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44771</v>
      </c>
      <c r="J45" s="4">
        <v>112</v>
      </c>
      <c r="K45" s="9">
        <v>44771</v>
      </c>
      <c r="L45" s="4">
        <v>113</v>
      </c>
      <c r="M45" s="9">
        <v>44771</v>
      </c>
      <c r="N45" s="4">
        <v>113.8</v>
      </c>
      <c r="O45" s="4"/>
      <c r="P45" s="4"/>
      <c r="Q45" s="9">
        <v>44771</v>
      </c>
      <c r="R45" s="4">
        <v>125.6</v>
      </c>
      <c r="S45" s="9">
        <v>44771</v>
      </c>
      <c r="T45" s="4">
        <v>114.4</v>
      </c>
      <c r="U45" s="9">
        <v>44771</v>
      </c>
      <c r="V45" s="4">
        <v>114.9</v>
      </c>
      <c r="W45" s="9">
        <v>44771</v>
      </c>
      <c r="X45" s="4">
        <v>115.3</v>
      </c>
      <c r="Y45" s="9">
        <v>44771</v>
      </c>
      <c r="Z45" s="4">
        <v>115.8</v>
      </c>
      <c r="AA45" s="9">
        <v>44771</v>
      </c>
      <c r="AB45" s="4">
        <v>116.5</v>
      </c>
      <c r="AC45" s="4"/>
      <c r="AD45" s="4"/>
      <c r="AE45" s="9">
        <v>44771</v>
      </c>
      <c r="AF45" s="4">
        <v>118.6</v>
      </c>
      <c r="AG45" s="9">
        <v>44771</v>
      </c>
      <c r="AH45" s="4">
        <v>121.9</v>
      </c>
      <c r="AI45" s="9">
        <v>44771</v>
      </c>
      <c r="AJ45" s="4">
        <v>126.6</v>
      </c>
      <c r="AK45" s="9">
        <v>44771</v>
      </c>
      <c r="AL45" s="4">
        <v>132.6</v>
      </c>
      <c r="AM45" s="9">
        <v>44771</v>
      </c>
      <c r="AN45" s="4">
        <v>139.5</v>
      </c>
      <c r="AO45" s="9">
        <v>44771</v>
      </c>
      <c r="AP45" s="4">
        <v>147.1</v>
      </c>
      <c r="AQ45" s="9">
        <v>44771</v>
      </c>
      <c r="AR45" s="4">
        <v>155</v>
      </c>
      <c r="AS45" s="9">
        <v>44771</v>
      </c>
      <c r="AT45" s="4">
        <v>163.30000000000001</v>
      </c>
      <c r="AW45" s="9">
        <v>44771</v>
      </c>
      <c r="AX45" s="4">
        <v>180.6</v>
      </c>
      <c r="BA45" s="9">
        <v>44771</v>
      </c>
      <c r="BB45" s="4">
        <v>198.2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44770</v>
      </c>
      <c r="J46" s="4">
        <v>109.7</v>
      </c>
      <c r="K46" s="9">
        <v>44770</v>
      </c>
      <c r="L46" s="4">
        <v>111.1</v>
      </c>
      <c r="M46" s="9">
        <v>44770</v>
      </c>
      <c r="N46" s="4">
        <v>112.2</v>
      </c>
      <c r="O46" s="4"/>
      <c r="P46" s="4"/>
      <c r="Q46" s="9">
        <v>44770</v>
      </c>
      <c r="R46" s="4">
        <v>127.7</v>
      </c>
      <c r="S46" s="9">
        <v>44770</v>
      </c>
      <c r="T46" s="4">
        <v>113.3</v>
      </c>
      <c r="U46" s="9">
        <v>44770</v>
      </c>
      <c r="V46" s="4">
        <v>114.2</v>
      </c>
      <c r="W46" s="9">
        <v>44770</v>
      </c>
      <c r="X46" s="4">
        <v>115.1</v>
      </c>
      <c r="Y46" s="9">
        <v>44770</v>
      </c>
      <c r="Z46" s="4">
        <v>116</v>
      </c>
      <c r="AA46" s="9">
        <v>44770</v>
      </c>
      <c r="AB46" s="4">
        <v>117.1</v>
      </c>
      <c r="AC46" s="4"/>
      <c r="AD46" s="4"/>
      <c r="AE46" s="9">
        <v>44770</v>
      </c>
      <c r="AF46" s="4">
        <v>119.8</v>
      </c>
      <c r="AG46" s="9">
        <v>44770</v>
      </c>
      <c r="AH46" s="4">
        <v>123.6</v>
      </c>
      <c r="AI46" s="9">
        <v>44770</v>
      </c>
      <c r="AJ46" s="4">
        <v>128.5</v>
      </c>
      <c r="AK46" s="9">
        <v>44770</v>
      </c>
      <c r="AL46" s="4">
        <v>134.5</v>
      </c>
      <c r="AM46" s="9">
        <v>44770</v>
      </c>
      <c r="AN46" s="4">
        <v>141.19999999999999</v>
      </c>
      <c r="AO46" s="9">
        <v>44770</v>
      </c>
      <c r="AP46" s="4">
        <v>148.30000000000001</v>
      </c>
      <c r="AQ46" s="9">
        <v>44770</v>
      </c>
      <c r="AR46" s="4">
        <v>155.69999999999999</v>
      </c>
      <c r="AS46" s="9">
        <v>44770</v>
      </c>
      <c r="AT46" s="4">
        <v>163.4</v>
      </c>
      <c r="AW46" s="9">
        <v>44770</v>
      </c>
      <c r="AX46" s="4">
        <v>179.3</v>
      </c>
      <c r="BA46" s="9">
        <v>44770</v>
      </c>
      <c r="BB46" s="4">
        <v>195.6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44769</v>
      </c>
      <c r="J47" s="4">
        <v>111.2</v>
      </c>
      <c r="K47" s="9">
        <v>44769</v>
      </c>
      <c r="L47" s="4">
        <v>112.4</v>
      </c>
      <c r="M47" s="9">
        <v>44769</v>
      </c>
      <c r="N47" s="4">
        <v>113.4</v>
      </c>
      <c r="O47" s="4"/>
      <c r="P47" s="4"/>
      <c r="Q47" s="9">
        <v>44769</v>
      </c>
      <c r="R47" s="4">
        <v>126.8</v>
      </c>
      <c r="S47" s="9">
        <v>44769</v>
      </c>
      <c r="T47" s="4">
        <v>114.2</v>
      </c>
      <c r="U47" s="9">
        <v>44769</v>
      </c>
      <c r="V47" s="4">
        <v>114.9</v>
      </c>
      <c r="W47" s="9">
        <v>44769</v>
      </c>
      <c r="X47" s="4">
        <v>115.5</v>
      </c>
      <c r="Y47" s="9">
        <v>44769</v>
      </c>
      <c r="Z47" s="4">
        <v>116.2</v>
      </c>
      <c r="AA47" s="9">
        <v>44769</v>
      </c>
      <c r="AB47" s="4">
        <v>117</v>
      </c>
      <c r="AC47" s="4"/>
      <c r="AD47" s="4"/>
      <c r="AE47" s="9">
        <v>44769</v>
      </c>
      <c r="AF47" s="4">
        <v>119</v>
      </c>
      <c r="AG47" s="9">
        <v>44769</v>
      </c>
      <c r="AH47" s="4">
        <v>122.1</v>
      </c>
      <c r="AI47" s="9">
        <v>44769</v>
      </c>
      <c r="AJ47" s="4">
        <v>126.4</v>
      </c>
      <c r="AK47" s="9">
        <v>44769</v>
      </c>
      <c r="AL47" s="4">
        <v>131.9</v>
      </c>
      <c r="AM47" s="9">
        <v>44769</v>
      </c>
      <c r="AN47" s="4">
        <v>138.19999999999999</v>
      </c>
      <c r="AO47" s="9">
        <v>44769</v>
      </c>
      <c r="AP47" s="4">
        <v>145.1</v>
      </c>
      <c r="AQ47" s="9">
        <v>44769</v>
      </c>
      <c r="AR47" s="4">
        <v>152.5</v>
      </c>
      <c r="AS47" s="9">
        <v>44769</v>
      </c>
      <c r="AT47" s="4">
        <v>160.19999999999999</v>
      </c>
      <c r="AW47" s="9">
        <v>44769</v>
      </c>
      <c r="AX47" s="4">
        <v>176.2</v>
      </c>
      <c r="BA47" s="9">
        <v>44769</v>
      </c>
      <c r="BB47" s="4">
        <v>192.5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44768</v>
      </c>
      <c r="J48" s="4">
        <v>113.9</v>
      </c>
      <c r="K48" s="9">
        <v>44768</v>
      </c>
      <c r="L48" s="4">
        <v>115.2</v>
      </c>
      <c r="M48" s="9">
        <v>44768</v>
      </c>
      <c r="N48" s="4">
        <v>116.4</v>
      </c>
      <c r="O48" s="4"/>
      <c r="P48" s="4"/>
      <c r="Q48" s="9">
        <v>44768</v>
      </c>
      <c r="R48" s="4">
        <v>131.80000000000001</v>
      </c>
      <c r="S48" s="9">
        <v>44768</v>
      </c>
      <c r="T48" s="4">
        <v>117.4</v>
      </c>
      <c r="U48" s="9">
        <v>44768</v>
      </c>
      <c r="V48" s="4">
        <v>118.2</v>
      </c>
      <c r="W48" s="9">
        <v>44768</v>
      </c>
      <c r="X48" s="4">
        <v>119</v>
      </c>
      <c r="Y48" s="9">
        <v>44768</v>
      </c>
      <c r="Z48" s="4">
        <v>119.8</v>
      </c>
      <c r="AA48" s="9">
        <v>44768</v>
      </c>
      <c r="AB48" s="4">
        <v>120.8</v>
      </c>
      <c r="AC48" s="4"/>
      <c r="AD48" s="4"/>
      <c r="AE48" s="9">
        <v>44768</v>
      </c>
      <c r="AF48" s="4">
        <v>123.1</v>
      </c>
      <c r="AG48" s="9">
        <v>44768</v>
      </c>
      <c r="AH48" s="4">
        <v>126.4</v>
      </c>
      <c r="AI48" s="9">
        <v>44768</v>
      </c>
      <c r="AJ48" s="4">
        <v>130.9</v>
      </c>
      <c r="AK48" s="9">
        <v>44768</v>
      </c>
      <c r="AL48" s="4">
        <v>136.5</v>
      </c>
      <c r="AM48" s="9">
        <v>44768</v>
      </c>
      <c r="AN48" s="4">
        <v>142.80000000000001</v>
      </c>
      <c r="AO48" s="9">
        <v>44768</v>
      </c>
      <c r="AP48" s="4">
        <v>149.69999999999999</v>
      </c>
      <c r="AQ48" s="9">
        <v>44768</v>
      </c>
      <c r="AR48" s="4">
        <v>157</v>
      </c>
      <c r="AS48" s="9">
        <v>44768</v>
      </c>
      <c r="AT48" s="4">
        <v>164.6</v>
      </c>
      <c r="AW48" s="9">
        <v>44768</v>
      </c>
      <c r="AX48" s="4">
        <v>180.3</v>
      </c>
      <c r="BA48" s="9">
        <v>44768</v>
      </c>
      <c r="BB48" s="4">
        <v>196.5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44767</v>
      </c>
      <c r="J49" s="4">
        <v>116.7</v>
      </c>
      <c r="K49" s="9">
        <v>44767</v>
      </c>
      <c r="L49" s="4">
        <v>118.1</v>
      </c>
      <c r="M49" s="9">
        <v>44767</v>
      </c>
      <c r="N49" s="4">
        <v>119.4</v>
      </c>
      <c r="O49" s="4"/>
      <c r="P49" s="4"/>
      <c r="Q49" s="9">
        <v>44767</v>
      </c>
      <c r="R49" s="4">
        <v>137.9</v>
      </c>
      <c r="S49" s="9">
        <v>44767</v>
      </c>
      <c r="T49" s="4">
        <v>120.5</v>
      </c>
      <c r="U49" s="9">
        <v>44767</v>
      </c>
      <c r="V49" s="4">
        <v>121.4</v>
      </c>
      <c r="W49" s="9">
        <v>44767</v>
      </c>
      <c r="X49" s="4">
        <v>122.4</v>
      </c>
      <c r="Y49" s="9">
        <v>44767</v>
      </c>
      <c r="Z49" s="4">
        <v>123.4</v>
      </c>
      <c r="AA49" s="9">
        <v>44767</v>
      </c>
      <c r="AB49" s="4">
        <v>124.7</v>
      </c>
      <c r="AC49" s="4"/>
      <c r="AD49" s="4"/>
      <c r="AE49" s="9">
        <v>44767</v>
      </c>
      <c r="AF49" s="4">
        <v>127.7</v>
      </c>
      <c r="AG49" s="9">
        <v>44767</v>
      </c>
      <c r="AH49" s="4">
        <v>131.69999999999999</v>
      </c>
      <c r="AI49" s="9">
        <v>44767</v>
      </c>
      <c r="AJ49" s="4">
        <v>136.9</v>
      </c>
      <c r="AK49" s="9">
        <v>44767</v>
      </c>
      <c r="AL49" s="4">
        <v>143.1</v>
      </c>
      <c r="AM49" s="9">
        <v>44767</v>
      </c>
      <c r="AN49" s="4">
        <v>149.80000000000001</v>
      </c>
      <c r="AO49" s="9">
        <v>44767</v>
      </c>
      <c r="AP49" s="4">
        <v>156.9</v>
      </c>
      <c r="AQ49" s="9">
        <v>44767</v>
      </c>
      <c r="AR49" s="4">
        <v>164.2</v>
      </c>
      <c r="AS49" s="9">
        <v>44767</v>
      </c>
      <c r="AT49" s="4">
        <v>171.6</v>
      </c>
      <c r="AW49" s="9">
        <v>44767</v>
      </c>
      <c r="AX49" s="4">
        <v>187</v>
      </c>
      <c r="BA49" s="9">
        <v>44767</v>
      </c>
      <c r="BB49" s="4">
        <v>202.9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44764</v>
      </c>
      <c r="J50" s="4">
        <v>117.3</v>
      </c>
      <c r="K50" s="9">
        <v>44764</v>
      </c>
      <c r="L50" s="4">
        <v>118.8</v>
      </c>
      <c r="M50" s="9">
        <v>44764</v>
      </c>
      <c r="N50" s="4">
        <v>120.2</v>
      </c>
      <c r="O50" s="4"/>
      <c r="P50" s="4"/>
      <c r="Q50" s="9">
        <v>44764</v>
      </c>
      <c r="R50" s="4">
        <v>139.4</v>
      </c>
      <c r="S50" s="9">
        <v>44764</v>
      </c>
      <c r="T50" s="4">
        <v>121.4</v>
      </c>
      <c r="U50" s="9">
        <v>44764</v>
      </c>
      <c r="V50" s="4">
        <v>122.6</v>
      </c>
      <c r="W50" s="9">
        <v>44764</v>
      </c>
      <c r="X50" s="4">
        <v>123.7</v>
      </c>
      <c r="Y50" s="9">
        <v>44764</v>
      </c>
      <c r="Z50" s="4">
        <v>124.9</v>
      </c>
      <c r="AA50" s="9">
        <v>44764</v>
      </c>
      <c r="AB50" s="4">
        <v>126.2</v>
      </c>
      <c r="AC50" s="4"/>
      <c r="AD50" s="4"/>
      <c r="AE50" s="9">
        <v>44764</v>
      </c>
      <c r="AF50" s="4">
        <v>129.4</v>
      </c>
      <c r="AG50" s="9">
        <v>44764</v>
      </c>
      <c r="AH50" s="4">
        <v>133.6</v>
      </c>
      <c r="AI50" s="9">
        <v>44764</v>
      </c>
      <c r="AJ50" s="4">
        <v>139</v>
      </c>
      <c r="AK50" s="9">
        <v>44764</v>
      </c>
      <c r="AL50" s="4">
        <v>145.30000000000001</v>
      </c>
      <c r="AM50" s="9">
        <v>44764</v>
      </c>
      <c r="AN50" s="4">
        <v>152.19999999999999</v>
      </c>
      <c r="AO50" s="9">
        <v>44764</v>
      </c>
      <c r="AP50" s="4">
        <v>159.30000000000001</v>
      </c>
      <c r="AQ50" s="9">
        <v>44764</v>
      </c>
      <c r="AR50" s="4">
        <v>166.7</v>
      </c>
      <c r="AS50" s="9">
        <v>44764</v>
      </c>
      <c r="AT50" s="4">
        <v>174.3</v>
      </c>
      <c r="AW50" s="9">
        <v>44764</v>
      </c>
      <c r="AX50" s="4">
        <v>189.8</v>
      </c>
      <c r="BA50" s="9">
        <v>44764</v>
      </c>
      <c r="BB50" s="4">
        <v>205.9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44763</v>
      </c>
      <c r="J51" s="4">
        <v>116.9</v>
      </c>
      <c r="K51" s="9">
        <v>44763</v>
      </c>
      <c r="L51" s="4">
        <v>118.4</v>
      </c>
      <c r="M51" s="9">
        <v>44763</v>
      </c>
      <c r="N51" s="4">
        <v>119.8</v>
      </c>
      <c r="O51" s="4"/>
      <c r="P51" s="4"/>
      <c r="Q51" s="9">
        <v>44763</v>
      </c>
      <c r="R51" s="4">
        <v>138.4</v>
      </c>
      <c r="S51" s="9">
        <v>44763</v>
      </c>
      <c r="T51" s="4">
        <v>120.9</v>
      </c>
      <c r="U51" s="9">
        <v>44763</v>
      </c>
      <c r="V51" s="4">
        <v>121.9</v>
      </c>
      <c r="W51" s="9">
        <v>44763</v>
      </c>
      <c r="X51" s="4">
        <v>122.9</v>
      </c>
      <c r="Y51" s="9">
        <v>44763</v>
      </c>
      <c r="Z51" s="4">
        <v>123.9</v>
      </c>
      <c r="AA51" s="9">
        <v>44763</v>
      </c>
      <c r="AB51" s="4">
        <v>125</v>
      </c>
      <c r="AC51" s="4"/>
      <c r="AD51" s="4"/>
      <c r="AE51" s="9">
        <v>44763</v>
      </c>
      <c r="AF51" s="4">
        <v>127.9</v>
      </c>
      <c r="AG51" s="9">
        <v>44763</v>
      </c>
      <c r="AH51" s="4">
        <v>131.69999999999999</v>
      </c>
      <c r="AI51" s="9">
        <v>44763</v>
      </c>
      <c r="AJ51" s="4">
        <v>136.6</v>
      </c>
      <c r="AK51" s="9">
        <v>44763</v>
      </c>
      <c r="AL51" s="4">
        <v>142.5</v>
      </c>
      <c r="AM51" s="9">
        <v>44763</v>
      </c>
      <c r="AN51" s="4">
        <v>149</v>
      </c>
      <c r="AO51" s="9">
        <v>44763</v>
      </c>
      <c r="AP51" s="4">
        <v>155.80000000000001</v>
      </c>
      <c r="AQ51" s="9">
        <v>44763</v>
      </c>
      <c r="AR51" s="4">
        <v>162.9</v>
      </c>
      <c r="AS51" s="9">
        <v>44763</v>
      </c>
      <c r="AT51" s="4">
        <v>170.2</v>
      </c>
      <c r="AW51" s="9">
        <v>44763</v>
      </c>
      <c r="AX51" s="4">
        <v>185.1</v>
      </c>
      <c r="BA51" s="9">
        <v>44763</v>
      </c>
      <c r="BB51" s="4">
        <v>200.6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44762</v>
      </c>
      <c r="J52" s="4">
        <v>118</v>
      </c>
      <c r="K52" s="9">
        <v>44762</v>
      </c>
      <c r="L52" s="4">
        <v>119.6</v>
      </c>
      <c r="M52" s="9">
        <v>44762</v>
      </c>
      <c r="N52" s="4">
        <v>120.9</v>
      </c>
      <c r="O52" s="4"/>
      <c r="P52" s="4"/>
      <c r="Q52" s="9">
        <v>44762</v>
      </c>
      <c r="R52" s="4">
        <v>140.69999999999999</v>
      </c>
      <c r="S52" s="9">
        <v>44762</v>
      </c>
      <c r="T52" s="4">
        <v>122</v>
      </c>
      <c r="U52" s="9">
        <v>44762</v>
      </c>
      <c r="V52" s="4">
        <v>123.1</v>
      </c>
      <c r="W52" s="9">
        <v>44762</v>
      </c>
      <c r="X52" s="4">
        <v>124</v>
      </c>
      <c r="Y52" s="9">
        <v>44762</v>
      </c>
      <c r="Z52" s="4">
        <v>125.1</v>
      </c>
      <c r="AA52" s="9">
        <v>44762</v>
      </c>
      <c r="AB52" s="4">
        <v>126.2</v>
      </c>
      <c r="AC52" s="4"/>
      <c r="AD52" s="4"/>
      <c r="AE52" s="9">
        <v>44762</v>
      </c>
      <c r="AF52" s="4">
        <v>128.9</v>
      </c>
      <c r="AG52" s="9">
        <v>44762</v>
      </c>
      <c r="AH52" s="4">
        <v>132.4</v>
      </c>
      <c r="AI52" s="9">
        <v>44762</v>
      </c>
      <c r="AJ52" s="4">
        <v>137.1</v>
      </c>
      <c r="AK52" s="9">
        <v>44762</v>
      </c>
      <c r="AL52" s="4">
        <v>142.6</v>
      </c>
      <c r="AM52" s="9">
        <v>44762</v>
      </c>
      <c r="AN52" s="4">
        <v>148.80000000000001</v>
      </c>
      <c r="AO52" s="9">
        <v>44762</v>
      </c>
      <c r="AP52" s="4">
        <v>155.5</v>
      </c>
      <c r="AQ52" s="9">
        <v>44762</v>
      </c>
      <c r="AR52" s="4">
        <v>162.4</v>
      </c>
      <c r="AS52" s="9">
        <v>44762</v>
      </c>
      <c r="AT52" s="4">
        <v>169.6</v>
      </c>
      <c r="AW52" s="9">
        <v>44762</v>
      </c>
      <c r="AX52" s="4">
        <v>184.4</v>
      </c>
      <c r="BA52" s="9">
        <v>44762</v>
      </c>
      <c r="BB52" s="4">
        <v>199.7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44761</v>
      </c>
      <c r="J53" s="4">
        <v>116</v>
      </c>
      <c r="K53" s="9">
        <v>44761</v>
      </c>
      <c r="L53" s="4">
        <v>117.5</v>
      </c>
      <c r="M53" s="9">
        <v>44761</v>
      </c>
      <c r="N53" s="4">
        <v>118.8</v>
      </c>
      <c r="O53" s="4"/>
      <c r="P53" s="4"/>
      <c r="Q53" s="9">
        <v>44761</v>
      </c>
      <c r="R53" s="4">
        <v>137.80000000000001</v>
      </c>
      <c r="S53" s="9">
        <v>44761</v>
      </c>
      <c r="T53" s="4">
        <v>119.9</v>
      </c>
      <c r="U53" s="9">
        <v>44761</v>
      </c>
      <c r="V53" s="4">
        <v>120.8</v>
      </c>
      <c r="W53" s="9">
        <v>44761</v>
      </c>
      <c r="X53" s="4">
        <v>121.7</v>
      </c>
      <c r="Y53" s="9">
        <v>44761</v>
      </c>
      <c r="Z53" s="4">
        <v>122.6</v>
      </c>
      <c r="AA53" s="9">
        <v>44761</v>
      </c>
      <c r="AB53" s="4">
        <v>123.7</v>
      </c>
      <c r="AC53" s="4"/>
      <c r="AD53" s="4"/>
      <c r="AE53" s="9">
        <v>44761</v>
      </c>
      <c r="AF53" s="4">
        <v>126.2</v>
      </c>
      <c r="AG53" s="9">
        <v>44761</v>
      </c>
      <c r="AH53" s="4">
        <v>129.69999999999999</v>
      </c>
      <c r="AI53" s="9">
        <v>44761</v>
      </c>
      <c r="AJ53" s="4">
        <v>134.30000000000001</v>
      </c>
      <c r="AK53" s="9">
        <v>44761</v>
      </c>
      <c r="AL53" s="4">
        <v>139.80000000000001</v>
      </c>
      <c r="AM53" s="9">
        <v>44761</v>
      </c>
      <c r="AN53" s="4">
        <v>145.80000000000001</v>
      </c>
      <c r="AO53" s="9">
        <v>44761</v>
      </c>
      <c r="AP53" s="4">
        <v>152.19999999999999</v>
      </c>
      <c r="AQ53" s="9">
        <v>44761</v>
      </c>
      <c r="AR53" s="4">
        <v>159.1</v>
      </c>
      <c r="AS53" s="9">
        <v>44761</v>
      </c>
      <c r="AT53" s="4">
        <v>166.2</v>
      </c>
      <c r="AW53" s="9">
        <v>44761</v>
      </c>
      <c r="AX53" s="4">
        <v>181</v>
      </c>
      <c r="BA53" s="9">
        <v>44761</v>
      </c>
      <c r="BB53" s="4">
        <v>196.3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44760</v>
      </c>
      <c r="J54" s="4">
        <v>115.3</v>
      </c>
      <c r="K54" s="9">
        <v>44760</v>
      </c>
      <c r="L54" s="4">
        <v>116.7</v>
      </c>
      <c r="M54" s="9">
        <v>44760</v>
      </c>
      <c r="N54" s="4">
        <v>118</v>
      </c>
      <c r="O54" s="4"/>
      <c r="P54" s="4"/>
      <c r="Q54" s="9">
        <v>44760</v>
      </c>
      <c r="R54" s="4">
        <v>137.9</v>
      </c>
      <c r="S54" s="9">
        <v>44760</v>
      </c>
      <c r="T54" s="4">
        <v>119</v>
      </c>
      <c r="U54" s="9">
        <v>44760</v>
      </c>
      <c r="V54" s="4">
        <v>119.9</v>
      </c>
      <c r="W54" s="9">
        <v>44760</v>
      </c>
      <c r="X54" s="4">
        <v>120.8</v>
      </c>
      <c r="Y54" s="9">
        <v>44760</v>
      </c>
      <c r="Z54" s="4">
        <v>121.8</v>
      </c>
      <c r="AA54" s="9">
        <v>44760</v>
      </c>
      <c r="AB54" s="4">
        <v>122.8</v>
      </c>
      <c r="AC54" s="4"/>
      <c r="AD54" s="4"/>
      <c r="AE54" s="9">
        <v>44760</v>
      </c>
      <c r="AF54" s="4">
        <v>125.6</v>
      </c>
      <c r="AG54" s="9">
        <v>44760</v>
      </c>
      <c r="AH54" s="4">
        <v>129.69999999999999</v>
      </c>
      <c r="AI54" s="9">
        <v>44760</v>
      </c>
      <c r="AJ54" s="4">
        <v>134.80000000000001</v>
      </c>
      <c r="AK54" s="9">
        <v>44760</v>
      </c>
      <c r="AL54" s="4">
        <v>140.69999999999999</v>
      </c>
      <c r="AM54" s="9">
        <v>44760</v>
      </c>
      <c r="AN54" s="4">
        <v>146.9</v>
      </c>
      <c r="AO54" s="9">
        <v>44760</v>
      </c>
      <c r="AP54" s="4">
        <v>153.4</v>
      </c>
      <c r="AQ54" s="9">
        <v>44760</v>
      </c>
      <c r="AR54" s="4">
        <v>160.19999999999999</v>
      </c>
      <c r="AS54" s="9">
        <v>44760</v>
      </c>
      <c r="AT54" s="4">
        <v>167.1</v>
      </c>
      <c r="AW54" s="9">
        <v>44760</v>
      </c>
      <c r="AX54" s="4">
        <v>181.3</v>
      </c>
      <c r="BA54" s="9">
        <v>44760</v>
      </c>
      <c r="BB54" s="4">
        <v>196.2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44757</v>
      </c>
      <c r="J55" s="4">
        <v>114.8</v>
      </c>
      <c r="K55" s="9">
        <v>44757</v>
      </c>
      <c r="L55" s="4">
        <v>116.2</v>
      </c>
      <c r="M55" s="9">
        <v>44757</v>
      </c>
      <c r="N55" s="4">
        <v>117.4</v>
      </c>
      <c r="O55" s="4"/>
      <c r="P55" s="4"/>
      <c r="Q55" s="9">
        <v>44757</v>
      </c>
      <c r="R55" s="4">
        <v>137.30000000000001</v>
      </c>
      <c r="S55" s="9">
        <v>44757</v>
      </c>
      <c r="T55" s="4">
        <v>118.5</v>
      </c>
      <c r="U55" s="9">
        <v>44757</v>
      </c>
      <c r="V55" s="4">
        <v>119.5</v>
      </c>
      <c r="W55" s="9">
        <v>44757</v>
      </c>
      <c r="X55" s="4">
        <v>120.4</v>
      </c>
      <c r="Y55" s="9">
        <v>44757</v>
      </c>
      <c r="Z55" s="4">
        <v>121.3</v>
      </c>
      <c r="AA55" s="9">
        <v>44757</v>
      </c>
      <c r="AB55" s="4">
        <v>122.4</v>
      </c>
      <c r="AC55" s="4"/>
      <c r="AD55" s="4"/>
      <c r="AE55" s="9">
        <v>44757</v>
      </c>
      <c r="AF55" s="4">
        <v>125.3</v>
      </c>
      <c r="AG55" s="9">
        <v>44757</v>
      </c>
      <c r="AH55" s="4">
        <v>129.4</v>
      </c>
      <c r="AI55" s="9">
        <v>44757</v>
      </c>
      <c r="AJ55" s="4">
        <v>134.69999999999999</v>
      </c>
      <c r="AK55" s="9">
        <v>44757</v>
      </c>
      <c r="AL55" s="4">
        <v>140.6</v>
      </c>
      <c r="AM55" s="9">
        <v>44757</v>
      </c>
      <c r="AN55" s="4">
        <v>146.9</v>
      </c>
      <c r="AO55" s="9">
        <v>44757</v>
      </c>
      <c r="AP55" s="4">
        <v>153.5</v>
      </c>
      <c r="AQ55" s="9">
        <v>44757</v>
      </c>
      <c r="AR55" s="4">
        <v>160.30000000000001</v>
      </c>
      <c r="AS55" s="9">
        <v>44757</v>
      </c>
      <c r="AT55" s="4">
        <v>167.2</v>
      </c>
      <c r="AW55" s="9">
        <v>44757</v>
      </c>
      <c r="AX55" s="4">
        <v>181.6</v>
      </c>
      <c r="BA55" s="9">
        <v>44757</v>
      </c>
      <c r="BB55" s="4">
        <v>196.5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44756</v>
      </c>
      <c r="J56" s="4">
        <v>123.8</v>
      </c>
      <c r="K56" s="9">
        <v>44756</v>
      </c>
      <c r="L56" s="4">
        <v>125</v>
      </c>
      <c r="M56" s="9">
        <v>44756</v>
      </c>
      <c r="N56" s="4">
        <v>126.1</v>
      </c>
      <c r="O56" s="4"/>
      <c r="P56" s="4"/>
      <c r="Q56" s="9">
        <v>44756</v>
      </c>
      <c r="R56" s="4">
        <v>140</v>
      </c>
      <c r="S56" s="9">
        <v>44756</v>
      </c>
      <c r="T56" s="4">
        <v>126.9</v>
      </c>
      <c r="U56" s="9">
        <v>44756</v>
      </c>
      <c r="V56" s="4">
        <v>127.6</v>
      </c>
      <c r="W56" s="9">
        <v>44756</v>
      </c>
      <c r="X56" s="4">
        <v>128.1</v>
      </c>
      <c r="Y56" s="9">
        <v>44756</v>
      </c>
      <c r="Z56" s="4">
        <v>128.69999999999999</v>
      </c>
      <c r="AA56" s="9">
        <v>44756</v>
      </c>
      <c r="AB56" s="4">
        <v>129.30000000000001</v>
      </c>
      <c r="AC56" s="4"/>
      <c r="AD56" s="4"/>
      <c r="AE56" s="9">
        <v>44756</v>
      </c>
      <c r="AF56" s="4">
        <v>131</v>
      </c>
      <c r="AG56" s="9">
        <v>44756</v>
      </c>
      <c r="AH56" s="4">
        <v>133.80000000000001</v>
      </c>
      <c r="AI56" s="9">
        <v>44756</v>
      </c>
      <c r="AJ56" s="4">
        <v>137.69999999999999</v>
      </c>
      <c r="AK56" s="9">
        <v>44756</v>
      </c>
      <c r="AL56" s="4">
        <v>142.4</v>
      </c>
      <c r="AM56" s="9">
        <v>44756</v>
      </c>
      <c r="AN56" s="4">
        <v>147.6</v>
      </c>
      <c r="AO56" s="9">
        <v>44756</v>
      </c>
      <c r="AP56" s="4">
        <v>153.19999999999999</v>
      </c>
      <c r="AQ56" s="9">
        <v>44756</v>
      </c>
      <c r="AR56" s="4">
        <v>159.1</v>
      </c>
      <c r="AS56" s="9">
        <v>44756</v>
      </c>
      <c r="AT56" s="4">
        <v>165.1</v>
      </c>
      <c r="AW56" s="9">
        <v>44756</v>
      </c>
      <c r="AX56" s="4">
        <v>177.8</v>
      </c>
      <c r="BA56" s="9">
        <v>44756</v>
      </c>
      <c r="BB56" s="4">
        <v>191.1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44755</v>
      </c>
      <c r="J57" s="4">
        <v>140.5</v>
      </c>
      <c r="K57" s="9">
        <v>44755</v>
      </c>
      <c r="L57" s="4">
        <v>140.5</v>
      </c>
      <c r="M57" s="9">
        <v>44755</v>
      </c>
      <c r="N57" s="4">
        <v>140.1</v>
      </c>
      <c r="O57" s="4"/>
      <c r="P57" s="4"/>
      <c r="Q57" s="9">
        <v>44755</v>
      </c>
      <c r="R57" s="4">
        <v>138.80000000000001</v>
      </c>
      <c r="S57" s="9">
        <v>44755</v>
      </c>
      <c r="T57" s="4">
        <v>139.5</v>
      </c>
      <c r="U57" s="9">
        <v>44755</v>
      </c>
      <c r="V57" s="4">
        <v>138.69999999999999</v>
      </c>
      <c r="W57" s="9">
        <v>44755</v>
      </c>
      <c r="X57" s="4">
        <v>137.6</v>
      </c>
      <c r="Y57" s="9">
        <v>44755</v>
      </c>
      <c r="Z57" s="4">
        <v>136.5</v>
      </c>
      <c r="AA57" s="9">
        <v>44755</v>
      </c>
      <c r="AB57" s="4">
        <v>135.4</v>
      </c>
      <c r="AC57" s="4"/>
      <c r="AD57" s="4"/>
      <c r="AE57" s="9">
        <v>44755</v>
      </c>
      <c r="AF57" s="4">
        <v>133.80000000000001</v>
      </c>
      <c r="AG57" s="9">
        <v>44755</v>
      </c>
      <c r="AH57" s="4">
        <v>133.80000000000001</v>
      </c>
      <c r="AI57" s="9">
        <v>44755</v>
      </c>
      <c r="AJ57" s="4">
        <v>136.6</v>
      </c>
      <c r="AK57" s="9">
        <v>44755</v>
      </c>
      <c r="AL57" s="4">
        <v>142.6</v>
      </c>
      <c r="AM57" s="9">
        <v>44755</v>
      </c>
      <c r="AN57" s="4">
        <v>151.4</v>
      </c>
      <c r="AO57" s="9">
        <v>44755</v>
      </c>
      <c r="AP57" s="4">
        <v>161.80000000000001</v>
      </c>
      <c r="AQ57" s="9">
        <v>44755</v>
      </c>
      <c r="AR57" s="4">
        <v>172.8</v>
      </c>
      <c r="AS57" s="9">
        <v>44755</v>
      </c>
      <c r="AT57" s="4">
        <v>183.9</v>
      </c>
      <c r="AW57" s="9">
        <v>44755</v>
      </c>
      <c r="AX57" s="4">
        <v>206.1</v>
      </c>
      <c r="BA57" s="9">
        <v>44755</v>
      </c>
      <c r="BB57" s="4">
        <v>227.8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44754</v>
      </c>
      <c r="J58" s="4">
        <v>142.30000000000001</v>
      </c>
      <c r="K58" s="9">
        <v>44754</v>
      </c>
      <c r="L58" s="4">
        <v>142.19999999999999</v>
      </c>
      <c r="M58" s="9">
        <v>44754</v>
      </c>
      <c r="N58" s="4">
        <v>141.80000000000001</v>
      </c>
      <c r="O58" s="4"/>
      <c r="P58" s="4"/>
      <c r="Q58" s="9">
        <v>44754</v>
      </c>
      <c r="R58" s="4">
        <v>139.6</v>
      </c>
      <c r="S58" s="9">
        <v>44754</v>
      </c>
      <c r="T58" s="4">
        <v>141.1</v>
      </c>
      <c r="U58" s="9">
        <v>44754</v>
      </c>
      <c r="V58" s="4">
        <v>140.1</v>
      </c>
      <c r="W58" s="9">
        <v>44754</v>
      </c>
      <c r="X58" s="4">
        <v>139</v>
      </c>
      <c r="Y58" s="9">
        <v>44754</v>
      </c>
      <c r="Z58" s="4">
        <v>137.69999999999999</v>
      </c>
      <c r="AA58" s="9">
        <v>44754</v>
      </c>
      <c r="AB58" s="4">
        <v>136.5</v>
      </c>
      <c r="AC58" s="4"/>
      <c r="AD58" s="4"/>
      <c r="AE58" s="9">
        <v>44754</v>
      </c>
      <c r="AF58" s="4">
        <v>134.6</v>
      </c>
      <c r="AG58" s="9">
        <v>44754</v>
      </c>
      <c r="AH58" s="4">
        <v>134.6</v>
      </c>
      <c r="AI58" s="9">
        <v>44754</v>
      </c>
      <c r="AJ58" s="4">
        <v>137.4</v>
      </c>
      <c r="AK58" s="9">
        <v>44754</v>
      </c>
      <c r="AL58" s="4">
        <v>143.5</v>
      </c>
      <c r="AM58" s="9">
        <v>44754</v>
      </c>
      <c r="AN58" s="4">
        <v>152.19999999999999</v>
      </c>
      <c r="AO58" s="9">
        <v>44754</v>
      </c>
      <c r="AP58" s="4">
        <v>162.30000000000001</v>
      </c>
      <c r="AQ58" s="9">
        <v>44754</v>
      </c>
      <c r="AR58" s="4">
        <v>173</v>
      </c>
      <c r="AS58" s="9">
        <v>44754</v>
      </c>
      <c r="AT58" s="4">
        <v>183.9</v>
      </c>
      <c r="AW58" s="9">
        <v>44754</v>
      </c>
      <c r="AX58" s="4">
        <v>205.7</v>
      </c>
      <c r="BA58" s="9">
        <v>44754</v>
      </c>
      <c r="BB58" s="4">
        <v>227.2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44753</v>
      </c>
      <c r="J59" s="4">
        <v>122.6</v>
      </c>
      <c r="K59" s="9">
        <v>44753</v>
      </c>
      <c r="L59" s="4">
        <v>124.3</v>
      </c>
      <c r="M59" s="9">
        <v>44753</v>
      </c>
      <c r="N59" s="4">
        <v>125.6</v>
      </c>
      <c r="O59" s="4"/>
      <c r="P59" s="4"/>
      <c r="Q59" s="9">
        <v>44753</v>
      </c>
      <c r="R59" s="4">
        <v>139.4</v>
      </c>
      <c r="S59" s="9">
        <v>44753</v>
      </c>
      <c r="T59" s="4">
        <v>126.7</v>
      </c>
      <c r="U59" s="9">
        <v>44753</v>
      </c>
      <c r="V59" s="4">
        <v>127.4</v>
      </c>
      <c r="W59" s="9">
        <v>44753</v>
      </c>
      <c r="X59" s="4">
        <v>127.9</v>
      </c>
      <c r="Y59" s="9">
        <v>44753</v>
      </c>
      <c r="Z59" s="4">
        <v>128.30000000000001</v>
      </c>
      <c r="AA59" s="9">
        <v>44753</v>
      </c>
      <c r="AB59" s="4">
        <v>128.69999999999999</v>
      </c>
      <c r="AC59" s="4"/>
      <c r="AD59" s="4"/>
      <c r="AE59" s="9">
        <v>44753</v>
      </c>
      <c r="AF59" s="4">
        <v>129.69999999999999</v>
      </c>
      <c r="AG59" s="9">
        <v>44753</v>
      </c>
      <c r="AH59" s="4">
        <v>132</v>
      </c>
      <c r="AI59" s="9">
        <v>44753</v>
      </c>
      <c r="AJ59" s="4">
        <v>136.30000000000001</v>
      </c>
      <c r="AK59" s="9">
        <v>44753</v>
      </c>
      <c r="AL59" s="4">
        <v>143.19999999999999</v>
      </c>
      <c r="AM59" s="9">
        <v>44753</v>
      </c>
      <c r="AN59" s="4">
        <v>152</v>
      </c>
      <c r="AO59" s="9">
        <v>44753</v>
      </c>
      <c r="AP59" s="4">
        <v>161.69999999999999</v>
      </c>
      <c r="AQ59" s="9">
        <v>44753</v>
      </c>
      <c r="AR59" s="4">
        <v>171.7</v>
      </c>
      <c r="AS59" s="9">
        <v>44753</v>
      </c>
      <c r="AT59" s="4">
        <v>181.7</v>
      </c>
      <c r="AW59" s="9">
        <v>44753</v>
      </c>
      <c r="AX59" s="4">
        <v>201.4</v>
      </c>
      <c r="BA59" s="9">
        <v>44753</v>
      </c>
      <c r="BB59" s="4">
        <v>220.9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44750</v>
      </c>
      <c r="J60" s="4">
        <v>124.4</v>
      </c>
      <c r="K60" s="9">
        <v>44750</v>
      </c>
      <c r="L60" s="4">
        <v>125.9</v>
      </c>
      <c r="M60" s="9">
        <v>44750</v>
      </c>
      <c r="N60" s="4">
        <v>127.1</v>
      </c>
      <c r="O60" s="4"/>
      <c r="P60" s="4"/>
      <c r="Q60" s="9">
        <v>44750</v>
      </c>
      <c r="R60" s="4">
        <v>139.5</v>
      </c>
      <c r="S60" s="9">
        <v>44750</v>
      </c>
      <c r="T60" s="4">
        <v>128</v>
      </c>
      <c r="U60" s="9">
        <v>44750</v>
      </c>
      <c r="V60" s="4">
        <v>128.6</v>
      </c>
      <c r="W60" s="9">
        <v>44750</v>
      </c>
      <c r="X60" s="4">
        <v>129</v>
      </c>
      <c r="Y60" s="9">
        <v>44750</v>
      </c>
      <c r="Z60" s="4">
        <v>129.30000000000001</v>
      </c>
      <c r="AA60" s="9">
        <v>44750</v>
      </c>
      <c r="AB60" s="4">
        <v>129.5</v>
      </c>
      <c r="AC60" s="4"/>
      <c r="AD60" s="4"/>
      <c r="AE60" s="9">
        <v>44750</v>
      </c>
      <c r="AF60" s="4">
        <v>130.19999999999999</v>
      </c>
      <c r="AG60" s="9">
        <v>44750</v>
      </c>
      <c r="AH60" s="4">
        <v>132</v>
      </c>
      <c r="AI60" s="9">
        <v>44750</v>
      </c>
      <c r="AJ60" s="4">
        <v>135.69999999999999</v>
      </c>
      <c r="AK60" s="9">
        <v>44750</v>
      </c>
      <c r="AL60" s="4">
        <v>141.69999999999999</v>
      </c>
      <c r="AM60" s="9">
        <v>44750</v>
      </c>
      <c r="AN60" s="4">
        <v>149.9</v>
      </c>
      <c r="AO60" s="9">
        <v>44750</v>
      </c>
      <c r="AP60" s="4">
        <v>159.30000000000001</v>
      </c>
      <c r="AQ60" s="9">
        <v>44750</v>
      </c>
      <c r="AR60" s="4">
        <v>169.1</v>
      </c>
      <c r="AS60" s="9">
        <v>44750</v>
      </c>
      <c r="AT60" s="4">
        <v>178.9</v>
      </c>
      <c r="AW60" s="9">
        <v>44750</v>
      </c>
      <c r="AX60" s="4">
        <v>198.5</v>
      </c>
      <c r="BA60" s="9">
        <v>44750</v>
      </c>
      <c r="BB60" s="4">
        <v>217.7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44749</v>
      </c>
      <c r="J61" s="4">
        <v>120.5</v>
      </c>
      <c r="K61" s="9">
        <v>44749</v>
      </c>
      <c r="L61" s="4">
        <v>122</v>
      </c>
      <c r="M61" s="9">
        <v>44749</v>
      </c>
      <c r="N61" s="4">
        <v>123.2</v>
      </c>
      <c r="O61" s="4"/>
      <c r="P61" s="4"/>
      <c r="Q61" s="9">
        <v>44749</v>
      </c>
      <c r="R61" s="4">
        <v>139.6</v>
      </c>
      <c r="S61" s="9">
        <v>44749</v>
      </c>
      <c r="T61" s="4">
        <v>124.1</v>
      </c>
      <c r="U61" s="9">
        <v>44749</v>
      </c>
      <c r="V61" s="4">
        <v>124.9</v>
      </c>
      <c r="W61" s="9">
        <v>44749</v>
      </c>
      <c r="X61" s="4">
        <v>125.5</v>
      </c>
      <c r="Y61" s="9">
        <v>44749</v>
      </c>
      <c r="Z61" s="4">
        <v>126.1</v>
      </c>
      <c r="AA61" s="9">
        <v>44749</v>
      </c>
      <c r="AB61" s="4">
        <v>126.8</v>
      </c>
      <c r="AC61" s="4"/>
      <c r="AD61" s="4"/>
      <c r="AE61" s="9">
        <v>44749</v>
      </c>
      <c r="AF61" s="4">
        <v>128.80000000000001</v>
      </c>
      <c r="AG61" s="9">
        <v>44749</v>
      </c>
      <c r="AH61" s="4">
        <v>132</v>
      </c>
      <c r="AI61" s="9">
        <v>44749</v>
      </c>
      <c r="AJ61" s="4">
        <v>136.69999999999999</v>
      </c>
      <c r="AK61" s="9">
        <v>44749</v>
      </c>
      <c r="AL61" s="4">
        <v>142.6</v>
      </c>
      <c r="AM61" s="9">
        <v>44749</v>
      </c>
      <c r="AN61" s="4">
        <v>149.30000000000001</v>
      </c>
      <c r="AO61" s="9">
        <v>44749</v>
      </c>
      <c r="AP61" s="4">
        <v>156.5</v>
      </c>
      <c r="AQ61" s="9">
        <v>44749</v>
      </c>
      <c r="AR61" s="4">
        <v>163.9</v>
      </c>
      <c r="AS61" s="9">
        <v>44749</v>
      </c>
      <c r="AT61" s="4">
        <v>171.5</v>
      </c>
      <c r="AW61" s="9">
        <v>44749</v>
      </c>
      <c r="AX61" s="4">
        <v>187.1</v>
      </c>
      <c r="BA61" s="9">
        <v>44749</v>
      </c>
      <c r="BB61" s="4">
        <v>203.1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44748</v>
      </c>
      <c r="J62" s="4">
        <v>118.5</v>
      </c>
      <c r="K62" s="9">
        <v>44748</v>
      </c>
      <c r="L62" s="4">
        <v>120</v>
      </c>
      <c r="M62" s="9">
        <v>44748</v>
      </c>
      <c r="N62" s="4">
        <v>121.2</v>
      </c>
      <c r="O62" s="4"/>
      <c r="P62" s="4"/>
      <c r="Q62" s="9">
        <v>44748</v>
      </c>
      <c r="R62" s="4">
        <v>138.30000000000001</v>
      </c>
      <c r="S62" s="9">
        <v>44748</v>
      </c>
      <c r="T62" s="4">
        <v>122.2</v>
      </c>
      <c r="U62" s="9">
        <v>44748</v>
      </c>
      <c r="V62" s="4">
        <v>123</v>
      </c>
      <c r="W62" s="9">
        <v>44748</v>
      </c>
      <c r="X62" s="4">
        <v>123.8</v>
      </c>
      <c r="Y62" s="9">
        <v>44748</v>
      </c>
      <c r="Z62" s="4">
        <v>124.5</v>
      </c>
      <c r="AA62" s="9">
        <v>44748</v>
      </c>
      <c r="AB62" s="4">
        <v>125.3</v>
      </c>
      <c r="AC62" s="4"/>
      <c r="AD62" s="4"/>
      <c r="AE62" s="9">
        <v>44748</v>
      </c>
      <c r="AF62" s="4">
        <v>127.5</v>
      </c>
      <c r="AG62" s="9">
        <v>44748</v>
      </c>
      <c r="AH62" s="4">
        <v>131.19999999999999</v>
      </c>
      <c r="AI62" s="9">
        <v>44748</v>
      </c>
      <c r="AJ62" s="4">
        <v>136.19999999999999</v>
      </c>
      <c r="AK62" s="9">
        <v>44748</v>
      </c>
      <c r="AL62" s="4">
        <v>142.4</v>
      </c>
      <c r="AM62" s="9">
        <v>44748</v>
      </c>
      <c r="AN62" s="4">
        <v>149.4</v>
      </c>
      <c r="AO62" s="9">
        <v>44748</v>
      </c>
      <c r="AP62" s="4">
        <v>156.69999999999999</v>
      </c>
      <c r="AQ62" s="9">
        <v>44748</v>
      </c>
      <c r="AR62" s="4">
        <v>164.3</v>
      </c>
      <c r="AS62" s="9">
        <v>44748</v>
      </c>
      <c r="AT62" s="4">
        <v>172</v>
      </c>
      <c r="AW62" s="9">
        <v>44748</v>
      </c>
      <c r="AX62" s="4">
        <v>187.7</v>
      </c>
      <c r="BA62" s="9">
        <v>44748</v>
      </c>
      <c r="BB62" s="4">
        <v>203.7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44747</v>
      </c>
      <c r="J63" s="4">
        <v>116.4</v>
      </c>
      <c r="K63" s="9">
        <v>44747</v>
      </c>
      <c r="L63" s="4">
        <v>117.9</v>
      </c>
      <c r="M63" s="9">
        <v>44747</v>
      </c>
      <c r="N63" s="4">
        <v>119.2</v>
      </c>
      <c r="O63" s="4"/>
      <c r="P63" s="4"/>
      <c r="Q63" s="9">
        <v>44747</v>
      </c>
      <c r="R63" s="4">
        <v>136.69999999999999</v>
      </c>
      <c r="S63" s="9">
        <v>44747</v>
      </c>
      <c r="T63" s="4">
        <v>120.3</v>
      </c>
      <c r="U63" s="9">
        <v>44747</v>
      </c>
      <c r="V63" s="4">
        <v>121.1</v>
      </c>
      <c r="W63" s="9">
        <v>44747</v>
      </c>
      <c r="X63" s="4">
        <v>122</v>
      </c>
      <c r="Y63" s="9">
        <v>44747</v>
      </c>
      <c r="Z63" s="4">
        <v>122.9</v>
      </c>
      <c r="AA63" s="9">
        <v>44747</v>
      </c>
      <c r="AB63" s="4">
        <v>123.8</v>
      </c>
      <c r="AC63" s="4"/>
      <c r="AD63" s="4"/>
      <c r="AE63" s="9">
        <v>44747</v>
      </c>
      <c r="AF63" s="4">
        <v>126.6</v>
      </c>
      <c r="AG63" s="9">
        <v>44747</v>
      </c>
      <c r="AH63" s="4">
        <v>130.80000000000001</v>
      </c>
      <c r="AI63" s="9">
        <v>44747</v>
      </c>
      <c r="AJ63" s="4">
        <v>136.30000000000001</v>
      </c>
      <c r="AK63" s="9">
        <v>44747</v>
      </c>
      <c r="AL63" s="4">
        <v>142.9</v>
      </c>
      <c r="AM63" s="9">
        <v>44747</v>
      </c>
      <c r="AN63" s="4">
        <v>150.1</v>
      </c>
      <c r="AO63" s="9">
        <v>44747</v>
      </c>
      <c r="AP63" s="4">
        <v>157.69999999999999</v>
      </c>
      <c r="AQ63" s="9">
        <v>44747</v>
      </c>
      <c r="AR63" s="4">
        <v>165.4</v>
      </c>
      <c r="AS63" s="9">
        <v>44747</v>
      </c>
      <c r="AT63" s="4">
        <v>173.1</v>
      </c>
      <c r="AW63" s="9">
        <v>44747</v>
      </c>
      <c r="AX63" s="4">
        <v>189</v>
      </c>
      <c r="BA63" s="9">
        <v>44747</v>
      </c>
      <c r="BB63" s="4">
        <v>205.2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44746</v>
      </c>
      <c r="J64" s="4">
        <v>115.8</v>
      </c>
      <c r="K64" s="9">
        <v>44746</v>
      </c>
      <c r="L64" s="4">
        <v>116.9</v>
      </c>
      <c r="M64" s="9">
        <v>44746</v>
      </c>
      <c r="N64" s="4">
        <v>117.8</v>
      </c>
      <c r="O64" s="4"/>
      <c r="P64" s="4"/>
      <c r="Q64" s="9">
        <v>44746</v>
      </c>
      <c r="R64" s="4">
        <v>133</v>
      </c>
      <c r="S64" s="9">
        <v>44746</v>
      </c>
      <c r="T64" s="4">
        <v>118.5</v>
      </c>
      <c r="U64" s="9">
        <v>44746</v>
      </c>
      <c r="V64" s="4">
        <v>119.1</v>
      </c>
      <c r="W64" s="9">
        <v>44746</v>
      </c>
      <c r="X64" s="4">
        <v>119.7</v>
      </c>
      <c r="Y64" s="9">
        <v>44746</v>
      </c>
      <c r="Z64" s="4">
        <v>120.3</v>
      </c>
      <c r="AA64" s="9">
        <v>44746</v>
      </c>
      <c r="AB64" s="4">
        <v>121.1</v>
      </c>
      <c r="AC64" s="4"/>
      <c r="AD64" s="4"/>
      <c r="AE64" s="9">
        <v>44746</v>
      </c>
      <c r="AF64" s="4">
        <v>123.1</v>
      </c>
      <c r="AG64" s="9">
        <v>44746</v>
      </c>
      <c r="AH64" s="4">
        <v>126.3</v>
      </c>
      <c r="AI64" s="9">
        <v>44746</v>
      </c>
      <c r="AJ64" s="4">
        <v>131.6</v>
      </c>
      <c r="AK64" s="9">
        <v>44746</v>
      </c>
      <c r="AL64" s="4">
        <v>138.19999999999999</v>
      </c>
      <c r="AM64" s="9">
        <v>44746</v>
      </c>
      <c r="AN64" s="4">
        <v>145.69999999999999</v>
      </c>
      <c r="AO64" s="9">
        <v>44746</v>
      </c>
      <c r="AP64" s="4">
        <v>153.30000000000001</v>
      </c>
      <c r="AQ64" s="9">
        <v>44746</v>
      </c>
      <c r="AR64" s="4">
        <v>161</v>
      </c>
      <c r="AS64" s="9">
        <v>44746</v>
      </c>
      <c r="AT64" s="4">
        <v>168.7</v>
      </c>
      <c r="AW64" s="9">
        <v>44746</v>
      </c>
      <c r="AX64" s="4">
        <v>184.1</v>
      </c>
      <c r="BA64" s="9">
        <v>44746</v>
      </c>
      <c r="BB64" s="4">
        <v>199.6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44743</v>
      </c>
      <c r="J65" s="4">
        <v>115.8</v>
      </c>
      <c r="K65" s="9">
        <v>44743</v>
      </c>
      <c r="L65" s="4">
        <v>116.9</v>
      </c>
      <c r="M65" s="9">
        <v>44743</v>
      </c>
      <c r="N65" s="4">
        <v>117.8</v>
      </c>
      <c r="O65" s="4"/>
      <c r="P65" s="4"/>
      <c r="Q65" s="9">
        <v>44743</v>
      </c>
      <c r="R65" s="4">
        <v>133</v>
      </c>
      <c r="S65" s="9">
        <v>44743</v>
      </c>
      <c r="T65" s="4">
        <v>118.5</v>
      </c>
      <c r="U65" s="9">
        <v>44743</v>
      </c>
      <c r="V65" s="4">
        <v>119.1</v>
      </c>
      <c r="W65" s="9">
        <v>44743</v>
      </c>
      <c r="X65" s="4">
        <v>119.7</v>
      </c>
      <c r="Y65" s="9">
        <v>44743</v>
      </c>
      <c r="Z65" s="4">
        <v>120.3</v>
      </c>
      <c r="AA65" s="9">
        <v>44743</v>
      </c>
      <c r="AB65" s="4">
        <v>121.1</v>
      </c>
      <c r="AC65" s="4"/>
      <c r="AD65" s="4"/>
      <c r="AE65" s="9">
        <v>44743</v>
      </c>
      <c r="AF65" s="4">
        <v>123.1</v>
      </c>
      <c r="AG65" s="9">
        <v>44743</v>
      </c>
      <c r="AH65" s="4">
        <v>126.3</v>
      </c>
      <c r="AI65" s="9">
        <v>44743</v>
      </c>
      <c r="AJ65" s="4">
        <v>131.6</v>
      </c>
      <c r="AK65" s="9">
        <v>44743</v>
      </c>
      <c r="AL65" s="4">
        <v>138.19999999999999</v>
      </c>
      <c r="AM65" s="9">
        <v>44743</v>
      </c>
      <c r="AN65" s="4">
        <v>145.69999999999999</v>
      </c>
      <c r="AO65" s="9">
        <v>44743</v>
      </c>
      <c r="AP65" s="4">
        <v>153.30000000000001</v>
      </c>
      <c r="AQ65" s="9">
        <v>44743</v>
      </c>
      <c r="AR65" s="4">
        <v>161</v>
      </c>
      <c r="AS65" s="9">
        <v>44743</v>
      </c>
      <c r="AT65" s="4">
        <v>168.7</v>
      </c>
      <c r="AW65" s="9">
        <v>44743</v>
      </c>
      <c r="AX65" s="4">
        <v>184.1</v>
      </c>
      <c r="BA65" s="9">
        <v>44743</v>
      </c>
      <c r="BB65" s="4">
        <v>199.6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44742</v>
      </c>
      <c r="J66" s="4">
        <v>116.9</v>
      </c>
      <c r="K66" s="9">
        <v>44742</v>
      </c>
      <c r="L66" s="4">
        <v>118</v>
      </c>
      <c r="M66" s="9">
        <v>44742</v>
      </c>
      <c r="N66" s="4">
        <v>118.8</v>
      </c>
      <c r="O66" s="4"/>
      <c r="P66" s="4"/>
      <c r="Q66" s="9">
        <v>44742</v>
      </c>
      <c r="R66" s="4">
        <v>132.80000000000001</v>
      </c>
      <c r="S66" s="9">
        <v>44742</v>
      </c>
      <c r="T66" s="4">
        <v>119.4</v>
      </c>
      <c r="U66" s="9">
        <v>44742</v>
      </c>
      <c r="V66" s="4">
        <v>119.8</v>
      </c>
      <c r="W66" s="9">
        <v>44742</v>
      </c>
      <c r="X66" s="4">
        <v>120.2</v>
      </c>
      <c r="Y66" s="9">
        <v>44742</v>
      </c>
      <c r="Z66" s="4">
        <v>120.6</v>
      </c>
      <c r="AA66" s="9">
        <v>44742</v>
      </c>
      <c r="AB66" s="4">
        <v>121.1</v>
      </c>
      <c r="AC66" s="4"/>
      <c r="AD66" s="4"/>
      <c r="AE66" s="9">
        <v>44742</v>
      </c>
      <c r="AF66" s="4">
        <v>122.5</v>
      </c>
      <c r="AG66" s="9">
        <v>44742</v>
      </c>
      <c r="AH66" s="4">
        <v>125.3</v>
      </c>
      <c r="AI66" s="9">
        <v>44742</v>
      </c>
      <c r="AJ66" s="4">
        <v>130.1</v>
      </c>
      <c r="AK66" s="9">
        <v>44742</v>
      </c>
      <c r="AL66" s="4">
        <v>136.4</v>
      </c>
      <c r="AM66" s="9">
        <v>44742</v>
      </c>
      <c r="AN66" s="4">
        <v>143.5</v>
      </c>
      <c r="AO66" s="9">
        <v>44742</v>
      </c>
      <c r="AP66" s="4">
        <v>151</v>
      </c>
      <c r="AQ66" s="9">
        <v>44742</v>
      </c>
      <c r="AR66" s="4">
        <v>158.5</v>
      </c>
      <c r="AS66" s="9">
        <v>44742</v>
      </c>
      <c r="AT66" s="4">
        <v>166.1</v>
      </c>
      <c r="AW66" s="9">
        <v>44742</v>
      </c>
      <c r="AX66" s="4">
        <v>181.3</v>
      </c>
      <c r="BA66" s="9">
        <v>44742</v>
      </c>
      <c r="BB66" s="4">
        <v>196.8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44741</v>
      </c>
      <c r="J67" s="4">
        <v>119.9</v>
      </c>
      <c r="K67" s="9">
        <v>44741</v>
      </c>
      <c r="L67" s="4">
        <v>121</v>
      </c>
      <c r="M67" s="9">
        <v>44741</v>
      </c>
      <c r="N67" s="4">
        <v>121.7</v>
      </c>
      <c r="O67" s="4"/>
      <c r="P67" s="4"/>
      <c r="Q67" s="9">
        <v>44741</v>
      </c>
      <c r="R67" s="4">
        <v>134.4</v>
      </c>
      <c r="S67" s="9">
        <v>44741</v>
      </c>
      <c r="T67" s="4">
        <v>122.3</v>
      </c>
      <c r="U67" s="9">
        <v>44741</v>
      </c>
      <c r="V67" s="4">
        <v>122.6</v>
      </c>
      <c r="W67" s="9">
        <v>44741</v>
      </c>
      <c r="X67" s="4">
        <v>122.8</v>
      </c>
      <c r="Y67" s="9">
        <v>44741</v>
      </c>
      <c r="Z67" s="4">
        <v>123</v>
      </c>
      <c r="AA67" s="9">
        <v>44741</v>
      </c>
      <c r="AB67" s="4">
        <v>123.2</v>
      </c>
      <c r="AC67" s="4"/>
      <c r="AD67" s="4"/>
      <c r="AE67" s="9">
        <v>44741</v>
      </c>
      <c r="AF67" s="4">
        <v>124.1</v>
      </c>
      <c r="AG67" s="9">
        <v>44741</v>
      </c>
      <c r="AH67" s="4">
        <v>126.3</v>
      </c>
      <c r="AI67" s="9">
        <v>44741</v>
      </c>
      <c r="AJ67" s="4">
        <v>130.30000000000001</v>
      </c>
      <c r="AK67" s="9">
        <v>44741</v>
      </c>
      <c r="AL67" s="4">
        <v>135.9</v>
      </c>
      <c r="AM67" s="9">
        <v>44741</v>
      </c>
      <c r="AN67" s="4">
        <v>142.69999999999999</v>
      </c>
      <c r="AO67" s="9">
        <v>44741</v>
      </c>
      <c r="AP67" s="4">
        <v>149.9</v>
      </c>
      <c r="AQ67" s="9">
        <v>44741</v>
      </c>
      <c r="AR67" s="4">
        <v>157.30000000000001</v>
      </c>
      <c r="AS67" s="9">
        <v>44741</v>
      </c>
      <c r="AT67" s="4">
        <v>164.8</v>
      </c>
      <c r="AW67" s="9">
        <v>44741</v>
      </c>
      <c r="AX67" s="4">
        <v>180</v>
      </c>
      <c r="BA67" s="9">
        <v>44741</v>
      </c>
      <c r="BB67" s="4">
        <v>195.5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44740</v>
      </c>
      <c r="J68" s="4">
        <v>124.4</v>
      </c>
      <c r="K68" s="9">
        <v>44740</v>
      </c>
      <c r="L68" s="4">
        <v>125.7</v>
      </c>
      <c r="M68" s="9">
        <v>44740</v>
      </c>
      <c r="N68" s="4">
        <v>126.7</v>
      </c>
      <c r="O68" s="4"/>
      <c r="P68" s="4"/>
      <c r="Q68" s="9">
        <v>44740</v>
      </c>
      <c r="R68" s="4">
        <v>140.69999999999999</v>
      </c>
      <c r="S68" s="9">
        <v>44740</v>
      </c>
      <c r="T68" s="4">
        <v>127.4</v>
      </c>
      <c r="U68" s="9">
        <v>44740</v>
      </c>
      <c r="V68" s="4">
        <v>127.9</v>
      </c>
      <c r="W68" s="9">
        <v>44740</v>
      </c>
      <c r="X68" s="4">
        <v>128.19999999999999</v>
      </c>
      <c r="Y68" s="9">
        <v>44740</v>
      </c>
      <c r="Z68" s="4">
        <v>128.5</v>
      </c>
      <c r="AA68" s="9">
        <v>44740</v>
      </c>
      <c r="AB68" s="4">
        <v>128.80000000000001</v>
      </c>
      <c r="AC68" s="4"/>
      <c r="AD68" s="4"/>
      <c r="AE68" s="9">
        <v>44740</v>
      </c>
      <c r="AF68" s="4">
        <v>129.69999999999999</v>
      </c>
      <c r="AG68" s="9">
        <v>44740</v>
      </c>
      <c r="AH68" s="4">
        <v>131.9</v>
      </c>
      <c r="AI68" s="9">
        <v>44740</v>
      </c>
      <c r="AJ68" s="4">
        <v>135.80000000000001</v>
      </c>
      <c r="AK68" s="9">
        <v>44740</v>
      </c>
      <c r="AL68" s="4">
        <v>141.19999999999999</v>
      </c>
      <c r="AM68" s="9">
        <v>44740</v>
      </c>
      <c r="AN68" s="4">
        <v>147.9</v>
      </c>
      <c r="AO68" s="9">
        <v>44740</v>
      </c>
      <c r="AP68" s="4">
        <v>155</v>
      </c>
      <c r="AQ68" s="9">
        <v>44740</v>
      </c>
      <c r="AR68" s="4">
        <v>162.30000000000001</v>
      </c>
      <c r="AS68" s="9">
        <v>44740</v>
      </c>
      <c r="AT68" s="4">
        <v>169.8</v>
      </c>
      <c r="AW68" s="9">
        <v>44740</v>
      </c>
      <c r="AX68" s="4">
        <v>184.9</v>
      </c>
      <c r="BA68" s="9">
        <v>44740</v>
      </c>
      <c r="BB68" s="4">
        <v>200.5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44739</v>
      </c>
      <c r="J69" s="4">
        <v>131.80000000000001</v>
      </c>
      <c r="K69" s="9">
        <v>44739</v>
      </c>
      <c r="L69" s="4">
        <v>132.80000000000001</v>
      </c>
      <c r="M69" s="9">
        <v>44739</v>
      </c>
      <c r="N69" s="4">
        <v>133.5</v>
      </c>
      <c r="O69" s="4"/>
      <c r="P69" s="4"/>
      <c r="Q69" s="9">
        <v>44739</v>
      </c>
      <c r="R69" s="4">
        <v>142.69999999999999</v>
      </c>
      <c r="S69" s="9">
        <v>44739</v>
      </c>
      <c r="T69" s="4">
        <v>133.9</v>
      </c>
      <c r="U69" s="9">
        <v>44739</v>
      </c>
      <c r="V69" s="4">
        <v>134</v>
      </c>
      <c r="W69" s="9">
        <v>44739</v>
      </c>
      <c r="X69" s="4">
        <v>134</v>
      </c>
      <c r="Y69" s="9">
        <v>44739</v>
      </c>
      <c r="Z69" s="4">
        <v>133.9</v>
      </c>
      <c r="AA69" s="9">
        <v>44739</v>
      </c>
      <c r="AB69" s="4">
        <v>133.9</v>
      </c>
      <c r="AC69" s="4"/>
      <c r="AD69" s="4"/>
      <c r="AE69" s="9">
        <v>44739</v>
      </c>
      <c r="AF69" s="4">
        <v>133.9</v>
      </c>
      <c r="AG69" s="9">
        <v>44739</v>
      </c>
      <c r="AH69" s="4">
        <v>134.1</v>
      </c>
      <c r="AI69" s="9">
        <v>44739</v>
      </c>
      <c r="AJ69" s="4">
        <v>137.69999999999999</v>
      </c>
      <c r="AK69" s="9">
        <v>44739</v>
      </c>
      <c r="AL69" s="4">
        <v>143</v>
      </c>
      <c r="AM69" s="9">
        <v>44739</v>
      </c>
      <c r="AN69" s="4">
        <v>149.9</v>
      </c>
      <c r="AO69" s="9">
        <v>44739</v>
      </c>
      <c r="AP69" s="4">
        <v>157.4</v>
      </c>
      <c r="AQ69" s="9">
        <v>44739</v>
      </c>
      <c r="AR69" s="4">
        <v>165.3</v>
      </c>
      <c r="AS69" s="9">
        <v>44739</v>
      </c>
      <c r="AT69" s="4">
        <v>173.3</v>
      </c>
      <c r="AW69" s="9">
        <v>44739</v>
      </c>
      <c r="AX69" s="4">
        <v>189.4</v>
      </c>
      <c r="BA69" s="9">
        <v>44739</v>
      </c>
      <c r="BB69" s="4">
        <v>205.9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44736</v>
      </c>
      <c r="J70" s="4">
        <v>130.1</v>
      </c>
      <c r="K70" s="9">
        <v>44736</v>
      </c>
      <c r="L70" s="4">
        <v>131.1</v>
      </c>
      <c r="M70" s="9">
        <v>44736</v>
      </c>
      <c r="N70" s="4">
        <v>131.80000000000001</v>
      </c>
      <c r="O70" s="4"/>
      <c r="P70" s="4"/>
      <c r="Q70" s="9">
        <v>44736</v>
      </c>
      <c r="R70" s="4">
        <v>141.1</v>
      </c>
      <c r="S70" s="9">
        <v>44736</v>
      </c>
      <c r="T70" s="4">
        <v>132.1</v>
      </c>
      <c r="U70" s="9">
        <v>44736</v>
      </c>
      <c r="V70" s="4">
        <v>132.19999999999999</v>
      </c>
      <c r="W70" s="9">
        <v>44736</v>
      </c>
      <c r="X70" s="4">
        <v>132.30000000000001</v>
      </c>
      <c r="Y70" s="9">
        <v>44736</v>
      </c>
      <c r="Z70" s="4">
        <v>132.30000000000001</v>
      </c>
      <c r="AA70" s="9">
        <v>44736</v>
      </c>
      <c r="AB70" s="4">
        <v>132.30000000000001</v>
      </c>
      <c r="AC70" s="4"/>
      <c r="AD70" s="4"/>
      <c r="AE70" s="9">
        <v>44736</v>
      </c>
      <c r="AF70" s="4">
        <v>132.30000000000001</v>
      </c>
      <c r="AG70" s="9">
        <v>44736</v>
      </c>
      <c r="AH70" s="4">
        <v>132.80000000000001</v>
      </c>
      <c r="AI70" s="9">
        <v>44736</v>
      </c>
      <c r="AJ70" s="4">
        <v>136.69999999999999</v>
      </c>
      <c r="AK70" s="9">
        <v>44736</v>
      </c>
      <c r="AL70" s="4">
        <v>142.4</v>
      </c>
      <c r="AM70" s="9">
        <v>44736</v>
      </c>
      <c r="AN70" s="4">
        <v>149.5</v>
      </c>
      <c r="AO70" s="9">
        <v>44736</v>
      </c>
      <c r="AP70" s="4">
        <v>157.19999999999999</v>
      </c>
      <c r="AQ70" s="9">
        <v>44736</v>
      </c>
      <c r="AR70" s="4">
        <v>165.1</v>
      </c>
      <c r="AS70" s="9">
        <v>44736</v>
      </c>
      <c r="AT70" s="4">
        <v>173.2</v>
      </c>
      <c r="AW70" s="9">
        <v>44736</v>
      </c>
      <c r="AX70" s="4">
        <v>189.4</v>
      </c>
      <c r="BA70" s="9">
        <v>44736</v>
      </c>
      <c r="BB70" s="4">
        <v>205.9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44735</v>
      </c>
      <c r="J71" s="4">
        <v>130.19999999999999</v>
      </c>
      <c r="K71" s="9">
        <v>44735</v>
      </c>
      <c r="L71" s="4">
        <v>131.69999999999999</v>
      </c>
      <c r="M71" s="9">
        <v>44735</v>
      </c>
      <c r="N71" s="4">
        <v>132.80000000000001</v>
      </c>
      <c r="O71" s="4"/>
      <c r="P71" s="4"/>
      <c r="Q71" s="9">
        <v>44735</v>
      </c>
      <c r="R71" s="4">
        <v>140.19999999999999</v>
      </c>
      <c r="S71" s="9">
        <v>44735</v>
      </c>
      <c r="T71" s="4">
        <v>133.5</v>
      </c>
      <c r="U71" s="9">
        <v>44735</v>
      </c>
      <c r="V71" s="4">
        <v>133.80000000000001</v>
      </c>
      <c r="W71" s="9">
        <v>44735</v>
      </c>
      <c r="X71" s="4">
        <v>134.1</v>
      </c>
      <c r="Y71" s="9">
        <v>44735</v>
      </c>
      <c r="Z71" s="4">
        <v>134.4</v>
      </c>
      <c r="AA71" s="9">
        <v>44735</v>
      </c>
      <c r="AB71" s="4">
        <v>134.9</v>
      </c>
      <c r="AC71" s="4"/>
      <c r="AD71" s="4"/>
      <c r="AE71" s="9">
        <v>44735</v>
      </c>
      <c r="AF71" s="4">
        <v>136.1</v>
      </c>
      <c r="AG71" s="9">
        <v>44735</v>
      </c>
      <c r="AH71" s="4">
        <v>137.30000000000001</v>
      </c>
      <c r="AI71" s="9">
        <v>44735</v>
      </c>
      <c r="AJ71" s="4">
        <v>138.69999999999999</v>
      </c>
      <c r="AK71" s="9">
        <v>44735</v>
      </c>
      <c r="AL71" s="4">
        <v>141</v>
      </c>
      <c r="AM71" s="9">
        <v>44735</v>
      </c>
      <c r="AN71" s="4">
        <v>145.30000000000001</v>
      </c>
      <c r="AO71" s="9">
        <v>44735</v>
      </c>
      <c r="AP71" s="4">
        <v>154.5</v>
      </c>
      <c r="AQ71" s="9">
        <v>44735</v>
      </c>
      <c r="AR71" s="4">
        <v>164.1</v>
      </c>
      <c r="AS71" s="9">
        <v>44735</v>
      </c>
      <c r="AT71" s="4">
        <v>174</v>
      </c>
      <c r="AW71" s="9">
        <v>44735</v>
      </c>
      <c r="AX71" s="4">
        <v>193.6</v>
      </c>
      <c r="BA71" s="9">
        <v>44735</v>
      </c>
      <c r="BB71" s="4">
        <v>212.8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44734</v>
      </c>
      <c r="J72" s="4">
        <v>131.4</v>
      </c>
      <c r="K72" s="9">
        <v>44734</v>
      </c>
      <c r="L72" s="4">
        <v>132.80000000000001</v>
      </c>
      <c r="M72" s="9">
        <v>44734</v>
      </c>
      <c r="N72" s="4">
        <v>133.69999999999999</v>
      </c>
      <c r="O72" s="4"/>
      <c r="P72" s="4"/>
      <c r="Q72" s="9">
        <v>44734</v>
      </c>
      <c r="R72" s="4">
        <v>141.1</v>
      </c>
      <c r="S72" s="9">
        <v>44734</v>
      </c>
      <c r="T72" s="4">
        <v>134.4</v>
      </c>
      <c r="U72" s="9">
        <v>44734</v>
      </c>
      <c r="V72" s="4">
        <v>134.6</v>
      </c>
      <c r="W72" s="9">
        <v>44734</v>
      </c>
      <c r="X72" s="4">
        <v>134.69999999999999</v>
      </c>
      <c r="Y72" s="9">
        <v>44734</v>
      </c>
      <c r="Z72" s="4">
        <v>134.80000000000001</v>
      </c>
      <c r="AA72" s="9">
        <v>44734</v>
      </c>
      <c r="AB72" s="4">
        <v>135.1</v>
      </c>
      <c r="AC72" s="4"/>
      <c r="AD72" s="4"/>
      <c r="AE72" s="9">
        <v>44734</v>
      </c>
      <c r="AF72" s="4">
        <v>136</v>
      </c>
      <c r="AG72" s="9">
        <v>44734</v>
      </c>
      <c r="AH72" s="4">
        <v>137.1</v>
      </c>
      <c r="AI72" s="9">
        <v>44734</v>
      </c>
      <c r="AJ72" s="4">
        <v>138.69999999999999</v>
      </c>
      <c r="AK72" s="9">
        <v>44734</v>
      </c>
      <c r="AL72" s="4">
        <v>141.5</v>
      </c>
      <c r="AM72" s="9">
        <v>44734</v>
      </c>
      <c r="AN72" s="4">
        <v>146.4</v>
      </c>
      <c r="AO72" s="9">
        <v>44734</v>
      </c>
      <c r="AP72" s="4">
        <v>153.6</v>
      </c>
      <c r="AQ72" s="9">
        <v>44734</v>
      </c>
      <c r="AR72" s="4">
        <v>162.19999999999999</v>
      </c>
      <c r="AS72" s="9">
        <v>44734</v>
      </c>
      <c r="AT72" s="4">
        <v>171.4</v>
      </c>
      <c r="AW72" s="9">
        <v>44734</v>
      </c>
      <c r="AX72" s="4">
        <v>190.1</v>
      </c>
      <c r="BA72" s="9">
        <v>44734</v>
      </c>
      <c r="BB72" s="4">
        <v>208.8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44733</v>
      </c>
      <c r="J73" s="4">
        <v>134.1</v>
      </c>
      <c r="K73" s="9">
        <v>44733</v>
      </c>
      <c r="L73" s="4">
        <v>135.6</v>
      </c>
      <c r="M73" s="9">
        <v>44733</v>
      </c>
      <c r="N73" s="4">
        <v>136.6</v>
      </c>
      <c r="O73" s="4"/>
      <c r="P73" s="4"/>
      <c r="Q73" s="9">
        <v>44733</v>
      </c>
      <c r="R73" s="4">
        <v>141.4</v>
      </c>
      <c r="S73" s="9">
        <v>44733</v>
      </c>
      <c r="T73" s="4">
        <v>137.19999999999999</v>
      </c>
      <c r="U73" s="9">
        <v>44733</v>
      </c>
      <c r="V73" s="4">
        <v>137.5</v>
      </c>
      <c r="W73" s="9">
        <v>44733</v>
      </c>
      <c r="X73" s="4">
        <v>137.5</v>
      </c>
      <c r="Y73" s="9">
        <v>44733</v>
      </c>
      <c r="Z73" s="4">
        <v>137.4</v>
      </c>
      <c r="AA73" s="9">
        <v>44733</v>
      </c>
      <c r="AB73" s="4">
        <v>137.4</v>
      </c>
      <c r="AC73" s="4"/>
      <c r="AD73" s="4"/>
      <c r="AE73" s="9">
        <v>44733</v>
      </c>
      <c r="AF73" s="4">
        <v>137.9</v>
      </c>
      <c r="AG73" s="9">
        <v>44733</v>
      </c>
      <c r="AH73" s="4">
        <v>138.4</v>
      </c>
      <c r="AI73" s="9">
        <v>44733</v>
      </c>
      <c r="AJ73" s="4">
        <v>139.19999999999999</v>
      </c>
      <c r="AK73" s="9">
        <v>44733</v>
      </c>
      <c r="AL73" s="4">
        <v>140.9</v>
      </c>
      <c r="AM73" s="9">
        <v>44733</v>
      </c>
      <c r="AN73" s="4">
        <v>144.5</v>
      </c>
      <c r="AO73" s="9">
        <v>44733</v>
      </c>
      <c r="AP73" s="4">
        <v>150.80000000000001</v>
      </c>
      <c r="AQ73" s="9">
        <v>44733</v>
      </c>
      <c r="AR73" s="4">
        <v>159.1</v>
      </c>
      <c r="AS73" s="9">
        <v>44733</v>
      </c>
      <c r="AT73" s="4">
        <v>168.2</v>
      </c>
      <c r="AW73" s="9">
        <v>44733</v>
      </c>
      <c r="AX73" s="4">
        <v>186.9</v>
      </c>
      <c r="BA73" s="9">
        <v>44733</v>
      </c>
      <c r="BB73" s="4">
        <v>205.6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44732</v>
      </c>
      <c r="J74" s="4">
        <v>133.4</v>
      </c>
      <c r="K74" s="9">
        <v>44732</v>
      </c>
      <c r="L74" s="4">
        <v>134.69999999999999</v>
      </c>
      <c r="M74" s="9">
        <v>44732</v>
      </c>
      <c r="N74" s="4">
        <v>135.69999999999999</v>
      </c>
      <c r="O74" s="4"/>
      <c r="P74" s="4"/>
      <c r="Q74" s="9">
        <v>44732</v>
      </c>
      <c r="R74" s="4">
        <v>143.6</v>
      </c>
      <c r="S74" s="9">
        <v>44732</v>
      </c>
      <c r="T74" s="4">
        <v>136.30000000000001</v>
      </c>
      <c r="U74" s="9">
        <v>44732</v>
      </c>
      <c r="V74" s="4">
        <v>136.5</v>
      </c>
      <c r="W74" s="9">
        <v>44732</v>
      </c>
      <c r="X74" s="4">
        <v>136.5</v>
      </c>
      <c r="Y74" s="9">
        <v>44732</v>
      </c>
      <c r="Z74" s="4">
        <v>136.30000000000001</v>
      </c>
      <c r="AA74" s="9">
        <v>44732</v>
      </c>
      <c r="AB74" s="4">
        <v>136</v>
      </c>
      <c r="AC74" s="4"/>
      <c r="AD74" s="4"/>
      <c r="AE74" s="9">
        <v>44732</v>
      </c>
      <c r="AF74" s="4">
        <v>135.5</v>
      </c>
      <c r="AG74" s="9">
        <v>44732</v>
      </c>
      <c r="AH74" s="4">
        <v>136.80000000000001</v>
      </c>
      <c r="AI74" s="9">
        <v>44732</v>
      </c>
      <c r="AJ74" s="4">
        <v>139</v>
      </c>
      <c r="AK74" s="9">
        <v>44732</v>
      </c>
      <c r="AL74" s="4">
        <v>143</v>
      </c>
      <c r="AM74" s="9">
        <v>44732</v>
      </c>
      <c r="AN74" s="4">
        <v>148.5</v>
      </c>
      <c r="AO74" s="9">
        <v>44732</v>
      </c>
      <c r="AP74" s="4">
        <v>155</v>
      </c>
      <c r="AQ74" s="9">
        <v>44732</v>
      </c>
      <c r="AR74" s="4">
        <v>162.19999999999999</v>
      </c>
      <c r="AS74" s="9">
        <v>44732</v>
      </c>
      <c r="AT74" s="4">
        <v>170</v>
      </c>
      <c r="AW74" s="9">
        <v>44732</v>
      </c>
      <c r="AX74" s="4">
        <v>186.8</v>
      </c>
      <c r="BA74" s="9">
        <v>44732</v>
      </c>
      <c r="BB74" s="4">
        <v>204.6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44729</v>
      </c>
      <c r="J75" s="4">
        <v>133.4</v>
      </c>
      <c r="K75" s="9">
        <v>44729</v>
      </c>
      <c r="L75" s="4">
        <v>134.69999999999999</v>
      </c>
      <c r="M75" s="9">
        <v>44729</v>
      </c>
      <c r="N75" s="4">
        <v>135.69999999999999</v>
      </c>
      <c r="O75" s="4"/>
      <c r="P75" s="4"/>
      <c r="Q75" s="9">
        <v>44729</v>
      </c>
      <c r="R75" s="4">
        <v>143.6</v>
      </c>
      <c r="S75" s="9">
        <v>44729</v>
      </c>
      <c r="T75" s="4">
        <v>136.30000000000001</v>
      </c>
      <c r="U75" s="9">
        <v>44729</v>
      </c>
      <c r="V75" s="4">
        <v>136.5</v>
      </c>
      <c r="W75" s="9">
        <v>44729</v>
      </c>
      <c r="X75" s="4">
        <v>136.5</v>
      </c>
      <c r="Y75" s="9">
        <v>44729</v>
      </c>
      <c r="Z75" s="4">
        <v>136.30000000000001</v>
      </c>
      <c r="AA75" s="9">
        <v>44729</v>
      </c>
      <c r="AB75" s="4">
        <v>136</v>
      </c>
      <c r="AC75" s="4"/>
      <c r="AD75" s="4"/>
      <c r="AE75" s="9">
        <v>44729</v>
      </c>
      <c r="AF75" s="4">
        <v>135.5</v>
      </c>
      <c r="AG75" s="9">
        <v>44729</v>
      </c>
      <c r="AH75" s="4">
        <v>136.80000000000001</v>
      </c>
      <c r="AI75" s="9">
        <v>44729</v>
      </c>
      <c r="AJ75" s="4">
        <v>139</v>
      </c>
      <c r="AK75" s="9">
        <v>44729</v>
      </c>
      <c r="AL75" s="4">
        <v>143</v>
      </c>
      <c r="AM75" s="9">
        <v>44729</v>
      </c>
      <c r="AN75" s="4">
        <v>148.5</v>
      </c>
      <c r="AO75" s="9">
        <v>44729</v>
      </c>
      <c r="AP75" s="4">
        <v>155</v>
      </c>
      <c r="AQ75" s="9">
        <v>44729</v>
      </c>
      <c r="AR75" s="4">
        <v>162.19999999999999</v>
      </c>
      <c r="AS75" s="9">
        <v>44729</v>
      </c>
      <c r="AT75" s="4">
        <v>170</v>
      </c>
      <c r="AW75" s="9">
        <v>44729</v>
      </c>
      <c r="AX75" s="4">
        <v>186.8</v>
      </c>
      <c r="BA75" s="9">
        <v>44729</v>
      </c>
      <c r="BB75" s="4">
        <v>204.6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44728</v>
      </c>
      <c r="J76" s="4">
        <v>131.69999999999999</v>
      </c>
      <c r="K76" s="9">
        <v>44728</v>
      </c>
      <c r="L76" s="4">
        <v>133</v>
      </c>
      <c r="M76" s="9">
        <v>44728</v>
      </c>
      <c r="N76" s="4">
        <v>133.9</v>
      </c>
      <c r="O76" s="4"/>
      <c r="P76" s="4"/>
      <c r="Q76" s="9">
        <v>44728</v>
      </c>
      <c r="R76" s="4">
        <v>142.6</v>
      </c>
      <c r="S76" s="9">
        <v>44728</v>
      </c>
      <c r="T76" s="4">
        <v>134.5</v>
      </c>
      <c r="U76" s="9">
        <v>44728</v>
      </c>
      <c r="V76" s="4">
        <v>134.69999999999999</v>
      </c>
      <c r="W76" s="9">
        <v>44728</v>
      </c>
      <c r="X76" s="4">
        <v>134.69999999999999</v>
      </c>
      <c r="Y76" s="9">
        <v>44728</v>
      </c>
      <c r="Z76" s="4">
        <v>134.5</v>
      </c>
      <c r="AA76" s="9">
        <v>44728</v>
      </c>
      <c r="AB76" s="4">
        <v>134.30000000000001</v>
      </c>
      <c r="AC76" s="4"/>
      <c r="AD76" s="4"/>
      <c r="AE76" s="9">
        <v>44728</v>
      </c>
      <c r="AF76" s="4">
        <v>133.69999999999999</v>
      </c>
      <c r="AG76" s="9">
        <v>44728</v>
      </c>
      <c r="AH76" s="4">
        <v>134.9</v>
      </c>
      <c r="AI76" s="9">
        <v>44728</v>
      </c>
      <c r="AJ76" s="4">
        <v>138</v>
      </c>
      <c r="AK76" s="9">
        <v>44728</v>
      </c>
      <c r="AL76" s="4">
        <v>142.69999999999999</v>
      </c>
      <c r="AM76" s="9">
        <v>44728</v>
      </c>
      <c r="AN76" s="4">
        <v>148.9</v>
      </c>
      <c r="AO76" s="9">
        <v>44728</v>
      </c>
      <c r="AP76" s="4">
        <v>155.80000000000001</v>
      </c>
      <c r="AQ76" s="9">
        <v>44728</v>
      </c>
      <c r="AR76" s="4">
        <v>163.19999999999999</v>
      </c>
      <c r="AS76" s="9">
        <v>44728</v>
      </c>
      <c r="AT76" s="4">
        <v>170.9</v>
      </c>
      <c r="AW76" s="9">
        <v>44728</v>
      </c>
      <c r="AX76" s="4">
        <v>187.1</v>
      </c>
      <c r="BA76" s="9">
        <v>44728</v>
      </c>
      <c r="BB76" s="4">
        <v>204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44727</v>
      </c>
      <c r="J77" s="4">
        <v>130.9</v>
      </c>
      <c r="K77" s="9">
        <v>44727</v>
      </c>
      <c r="L77" s="4">
        <v>132</v>
      </c>
      <c r="M77" s="9">
        <v>44727</v>
      </c>
      <c r="N77" s="4">
        <v>132.80000000000001</v>
      </c>
      <c r="O77" s="4"/>
      <c r="P77" s="4"/>
      <c r="Q77" s="9">
        <v>44727</v>
      </c>
      <c r="R77" s="4">
        <v>136.69999999999999</v>
      </c>
      <c r="S77" s="9">
        <v>44727</v>
      </c>
      <c r="T77" s="4">
        <v>133.19999999999999</v>
      </c>
      <c r="U77" s="9">
        <v>44727</v>
      </c>
      <c r="V77" s="4">
        <v>133.19999999999999</v>
      </c>
      <c r="W77" s="9">
        <v>44727</v>
      </c>
      <c r="X77" s="4">
        <v>133</v>
      </c>
      <c r="Y77" s="9">
        <v>44727</v>
      </c>
      <c r="Z77" s="4">
        <v>132.6</v>
      </c>
      <c r="AA77" s="9">
        <v>44727</v>
      </c>
      <c r="AB77" s="4">
        <v>132.19999999999999</v>
      </c>
      <c r="AC77" s="4"/>
      <c r="AD77" s="4"/>
      <c r="AE77" s="9">
        <v>44727</v>
      </c>
      <c r="AF77" s="4">
        <v>131.9</v>
      </c>
      <c r="AG77" s="9">
        <v>44727</v>
      </c>
      <c r="AH77" s="4">
        <v>132.6</v>
      </c>
      <c r="AI77" s="9">
        <v>44727</v>
      </c>
      <c r="AJ77" s="4">
        <v>133.69999999999999</v>
      </c>
      <c r="AK77" s="9">
        <v>44727</v>
      </c>
      <c r="AL77" s="4">
        <v>136.1</v>
      </c>
      <c r="AM77" s="9">
        <v>44727</v>
      </c>
      <c r="AN77" s="4">
        <v>140.19999999999999</v>
      </c>
      <c r="AO77" s="9">
        <v>44727</v>
      </c>
      <c r="AP77" s="4">
        <v>146.1</v>
      </c>
      <c r="AQ77" s="9">
        <v>44727</v>
      </c>
      <c r="AR77" s="4">
        <v>153.6</v>
      </c>
      <c r="AS77" s="9">
        <v>44727</v>
      </c>
      <c r="AT77" s="4">
        <v>162.19999999999999</v>
      </c>
      <c r="AW77" s="9">
        <v>44727</v>
      </c>
      <c r="AX77" s="4">
        <v>180.7</v>
      </c>
      <c r="BA77" s="9">
        <v>44727</v>
      </c>
      <c r="BB77" s="4">
        <v>199.5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44726</v>
      </c>
      <c r="J78" s="4">
        <v>137.80000000000001</v>
      </c>
      <c r="K78" s="9">
        <v>44726</v>
      </c>
      <c r="L78" s="4">
        <v>139</v>
      </c>
      <c r="M78" s="9">
        <v>44726</v>
      </c>
      <c r="N78" s="4">
        <v>139.80000000000001</v>
      </c>
      <c r="O78" s="4"/>
      <c r="P78" s="4"/>
      <c r="Q78" s="9">
        <v>44726</v>
      </c>
      <c r="R78" s="4">
        <v>143.9</v>
      </c>
      <c r="S78" s="9">
        <v>44726</v>
      </c>
      <c r="T78" s="4">
        <v>140.30000000000001</v>
      </c>
      <c r="U78" s="9">
        <v>44726</v>
      </c>
      <c r="V78" s="4">
        <v>140.30000000000001</v>
      </c>
      <c r="W78" s="9">
        <v>44726</v>
      </c>
      <c r="X78" s="4">
        <v>140.1</v>
      </c>
      <c r="Y78" s="9">
        <v>44726</v>
      </c>
      <c r="Z78" s="4">
        <v>139.69999999999999</v>
      </c>
      <c r="AA78" s="9">
        <v>44726</v>
      </c>
      <c r="AB78" s="4">
        <v>139.1</v>
      </c>
      <c r="AC78" s="4"/>
      <c r="AD78" s="4"/>
      <c r="AE78" s="9">
        <v>44726</v>
      </c>
      <c r="AF78" s="4">
        <v>138.4</v>
      </c>
      <c r="AG78" s="9">
        <v>44726</v>
      </c>
      <c r="AH78" s="4">
        <v>138.80000000000001</v>
      </c>
      <c r="AI78" s="9">
        <v>44726</v>
      </c>
      <c r="AJ78" s="4">
        <v>139.5</v>
      </c>
      <c r="AK78" s="9">
        <v>44726</v>
      </c>
      <c r="AL78" s="4">
        <v>141.6</v>
      </c>
      <c r="AM78" s="9">
        <v>44726</v>
      </c>
      <c r="AN78" s="4">
        <v>145.30000000000001</v>
      </c>
      <c r="AO78" s="9">
        <v>44726</v>
      </c>
      <c r="AP78" s="4">
        <v>150.4</v>
      </c>
      <c r="AQ78" s="9">
        <v>44726</v>
      </c>
      <c r="AR78" s="4">
        <v>156.9</v>
      </c>
      <c r="AS78" s="9">
        <v>44726</v>
      </c>
      <c r="AT78" s="4">
        <v>164.5</v>
      </c>
      <c r="AW78" s="9">
        <v>44726</v>
      </c>
      <c r="AX78" s="4">
        <v>181.7</v>
      </c>
      <c r="BA78" s="9">
        <v>44726</v>
      </c>
      <c r="BB78" s="4">
        <v>200.1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44725</v>
      </c>
      <c r="J79" s="4">
        <v>135.19999999999999</v>
      </c>
      <c r="K79" s="9">
        <v>44725</v>
      </c>
      <c r="L79" s="4">
        <v>136.5</v>
      </c>
      <c r="M79" s="9">
        <v>44725</v>
      </c>
      <c r="N79" s="4">
        <v>137.4</v>
      </c>
      <c r="O79" s="4"/>
      <c r="P79" s="4"/>
      <c r="Q79" s="9">
        <v>44725</v>
      </c>
      <c r="R79" s="4">
        <v>141.4</v>
      </c>
      <c r="S79" s="9">
        <v>44725</v>
      </c>
      <c r="T79" s="4">
        <v>137.9</v>
      </c>
      <c r="U79" s="9">
        <v>44725</v>
      </c>
      <c r="V79" s="4">
        <v>138</v>
      </c>
      <c r="W79" s="9">
        <v>44725</v>
      </c>
      <c r="X79" s="4">
        <v>137.9</v>
      </c>
      <c r="Y79" s="9">
        <v>44725</v>
      </c>
      <c r="Z79" s="4">
        <v>137.5</v>
      </c>
      <c r="AA79" s="9">
        <v>44725</v>
      </c>
      <c r="AB79" s="4">
        <v>136.9</v>
      </c>
      <c r="AC79" s="4"/>
      <c r="AD79" s="4"/>
      <c r="AE79" s="9">
        <v>44725</v>
      </c>
      <c r="AF79" s="4">
        <v>136.19999999999999</v>
      </c>
      <c r="AG79" s="9">
        <v>44725</v>
      </c>
      <c r="AH79" s="4">
        <v>136.69999999999999</v>
      </c>
      <c r="AI79" s="9">
        <v>44725</v>
      </c>
      <c r="AJ79" s="4">
        <v>137.9</v>
      </c>
      <c r="AK79" s="9">
        <v>44725</v>
      </c>
      <c r="AL79" s="4">
        <v>140</v>
      </c>
      <c r="AM79" s="9">
        <v>44725</v>
      </c>
      <c r="AN79" s="4">
        <v>143.6</v>
      </c>
      <c r="AO79" s="9">
        <v>44725</v>
      </c>
      <c r="AP79" s="4">
        <v>148.69999999999999</v>
      </c>
      <c r="AQ79" s="9">
        <v>44725</v>
      </c>
      <c r="AR79" s="4">
        <v>155.1</v>
      </c>
      <c r="AS79" s="9">
        <v>44725</v>
      </c>
      <c r="AT79" s="4">
        <v>162.5</v>
      </c>
      <c r="AW79" s="9">
        <v>44725</v>
      </c>
      <c r="AX79" s="4">
        <v>179.2</v>
      </c>
      <c r="BA79" s="9">
        <v>44725</v>
      </c>
      <c r="BB79" s="4">
        <v>197.1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44722</v>
      </c>
      <c r="J80" s="4">
        <v>125.2</v>
      </c>
      <c r="K80" s="9">
        <v>44722</v>
      </c>
      <c r="L80" s="4">
        <v>126.1</v>
      </c>
      <c r="M80" s="9">
        <v>44722</v>
      </c>
      <c r="N80" s="4">
        <v>126.7</v>
      </c>
      <c r="O80" s="4"/>
      <c r="P80" s="4"/>
      <c r="Q80" s="9">
        <v>44722</v>
      </c>
      <c r="R80" s="4">
        <v>126.9</v>
      </c>
      <c r="S80" s="9">
        <v>44722</v>
      </c>
      <c r="T80" s="4">
        <v>127</v>
      </c>
      <c r="U80" s="9">
        <v>44722</v>
      </c>
      <c r="V80" s="4">
        <v>126.9</v>
      </c>
      <c r="W80" s="9">
        <v>44722</v>
      </c>
      <c r="X80" s="4">
        <v>126.4</v>
      </c>
      <c r="Y80" s="9">
        <v>44722</v>
      </c>
      <c r="Z80" s="4">
        <v>125.7</v>
      </c>
      <c r="AA80" s="9">
        <v>44722</v>
      </c>
      <c r="AB80" s="4">
        <v>124.8</v>
      </c>
      <c r="AC80" s="4"/>
      <c r="AD80" s="4"/>
      <c r="AE80" s="9">
        <v>44722</v>
      </c>
      <c r="AF80" s="4">
        <v>122.1</v>
      </c>
      <c r="AG80" s="9">
        <v>44722</v>
      </c>
      <c r="AH80" s="4">
        <v>122.5</v>
      </c>
      <c r="AI80" s="9">
        <v>44722</v>
      </c>
      <c r="AJ80" s="4">
        <v>123.8</v>
      </c>
      <c r="AK80" s="9">
        <v>44722</v>
      </c>
      <c r="AL80" s="4">
        <v>127.1</v>
      </c>
      <c r="AM80" s="9">
        <v>44722</v>
      </c>
      <c r="AN80" s="4">
        <v>132.19999999999999</v>
      </c>
      <c r="AO80" s="9">
        <v>44722</v>
      </c>
      <c r="AP80" s="4">
        <v>138.5</v>
      </c>
      <c r="AQ80" s="9">
        <v>44722</v>
      </c>
      <c r="AR80" s="4">
        <v>145.80000000000001</v>
      </c>
      <c r="AS80" s="9">
        <v>44722</v>
      </c>
      <c r="AT80" s="4">
        <v>153.69999999999999</v>
      </c>
      <c r="AW80" s="9">
        <v>44722</v>
      </c>
      <c r="AX80" s="4">
        <v>170.7</v>
      </c>
      <c r="BA80" s="9">
        <v>44722</v>
      </c>
      <c r="BB80" s="4">
        <v>188.4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44721</v>
      </c>
      <c r="J81" s="4">
        <v>121.2</v>
      </c>
      <c r="K81" s="9">
        <v>44721</v>
      </c>
      <c r="L81" s="4">
        <v>122</v>
      </c>
      <c r="M81" s="9">
        <v>44721</v>
      </c>
      <c r="N81" s="4">
        <v>122.5</v>
      </c>
      <c r="O81" s="4"/>
      <c r="P81" s="4"/>
      <c r="Q81" s="9">
        <v>44721</v>
      </c>
      <c r="R81" s="4">
        <v>118.3</v>
      </c>
      <c r="S81" s="9">
        <v>44721</v>
      </c>
      <c r="T81" s="4">
        <v>122.6</v>
      </c>
      <c r="U81" s="9">
        <v>44721</v>
      </c>
      <c r="V81" s="4">
        <v>122.3</v>
      </c>
      <c r="W81" s="9">
        <v>44721</v>
      </c>
      <c r="X81" s="4">
        <v>121.7</v>
      </c>
      <c r="Y81" s="9">
        <v>44721</v>
      </c>
      <c r="Z81" s="4">
        <v>120.9</v>
      </c>
      <c r="AA81" s="9">
        <v>44721</v>
      </c>
      <c r="AB81" s="4">
        <v>119.9</v>
      </c>
      <c r="AC81" s="4"/>
      <c r="AD81" s="4"/>
      <c r="AE81" s="9">
        <v>44721</v>
      </c>
      <c r="AF81" s="4">
        <v>118.6</v>
      </c>
      <c r="AG81" s="9">
        <v>44721</v>
      </c>
      <c r="AH81" s="4">
        <v>118</v>
      </c>
      <c r="AI81" s="9">
        <v>44721</v>
      </c>
      <c r="AJ81" s="4">
        <v>117.8</v>
      </c>
      <c r="AK81" s="9">
        <v>44721</v>
      </c>
      <c r="AL81" s="4">
        <v>119.1</v>
      </c>
      <c r="AM81" s="9">
        <v>44721</v>
      </c>
      <c r="AN81" s="4">
        <v>123.9</v>
      </c>
      <c r="AO81" s="9">
        <v>44721</v>
      </c>
      <c r="AP81" s="4">
        <v>132.1</v>
      </c>
      <c r="AQ81" s="9">
        <v>44721</v>
      </c>
      <c r="AR81" s="4">
        <v>141.1</v>
      </c>
      <c r="AS81" s="9">
        <v>44721</v>
      </c>
      <c r="AT81" s="4">
        <v>150.30000000000001</v>
      </c>
      <c r="AW81" s="9">
        <v>44721</v>
      </c>
      <c r="AX81" s="4">
        <v>168.9</v>
      </c>
      <c r="BA81" s="9">
        <v>44721</v>
      </c>
      <c r="BB81" s="4">
        <v>187.2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44720</v>
      </c>
      <c r="J82" s="4">
        <v>118.9</v>
      </c>
      <c r="K82" s="9">
        <v>44720</v>
      </c>
      <c r="L82" s="4">
        <v>119.5</v>
      </c>
      <c r="M82" s="9">
        <v>44720</v>
      </c>
      <c r="N82" s="4">
        <v>119.8</v>
      </c>
      <c r="O82" s="4"/>
      <c r="P82" s="4"/>
      <c r="Q82" s="9">
        <v>44720</v>
      </c>
      <c r="R82" s="4">
        <v>118</v>
      </c>
      <c r="S82" s="9">
        <v>44720</v>
      </c>
      <c r="T82" s="4">
        <v>119.8</v>
      </c>
      <c r="U82" s="9">
        <v>44720</v>
      </c>
      <c r="V82" s="4">
        <v>119.4</v>
      </c>
      <c r="W82" s="9">
        <v>44720</v>
      </c>
      <c r="X82" s="4">
        <v>118.7</v>
      </c>
      <c r="Y82" s="9">
        <v>44720</v>
      </c>
      <c r="Z82" s="4">
        <v>117.7</v>
      </c>
      <c r="AA82" s="9">
        <v>44720</v>
      </c>
      <c r="AB82" s="4">
        <v>116.5</v>
      </c>
      <c r="AC82" s="4"/>
      <c r="AD82" s="4"/>
      <c r="AE82" s="9">
        <v>44720</v>
      </c>
      <c r="AF82" s="4">
        <v>114.9</v>
      </c>
      <c r="AG82" s="9">
        <v>44720</v>
      </c>
      <c r="AH82" s="4">
        <v>115</v>
      </c>
      <c r="AI82" s="9">
        <v>44720</v>
      </c>
      <c r="AJ82" s="4">
        <v>116.5</v>
      </c>
      <c r="AK82" s="9">
        <v>44720</v>
      </c>
      <c r="AL82" s="4">
        <v>119.9</v>
      </c>
      <c r="AM82" s="9">
        <v>44720</v>
      </c>
      <c r="AN82" s="4">
        <v>125.2</v>
      </c>
      <c r="AO82" s="9">
        <v>44720</v>
      </c>
      <c r="AP82" s="4">
        <v>131.9</v>
      </c>
      <c r="AQ82" s="9">
        <v>44720</v>
      </c>
      <c r="AR82" s="4">
        <v>139.5</v>
      </c>
      <c r="AS82" s="9">
        <v>44720</v>
      </c>
      <c r="AT82" s="4">
        <v>147.80000000000001</v>
      </c>
      <c r="AW82" s="9">
        <v>44720</v>
      </c>
      <c r="AX82" s="4">
        <v>165.2</v>
      </c>
      <c r="BA82" s="9">
        <v>44720</v>
      </c>
      <c r="BB82" s="4">
        <v>182.9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44719</v>
      </c>
      <c r="J83" s="4">
        <v>118.7</v>
      </c>
      <c r="K83" s="9">
        <v>44719</v>
      </c>
      <c r="L83" s="4">
        <v>119.4</v>
      </c>
      <c r="M83" s="9">
        <v>44719</v>
      </c>
      <c r="N83" s="4">
        <v>119.7</v>
      </c>
      <c r="O83" s="4"/>
      <c r="P83" s="4"/>
      <c r="Q83" s="9">
        <v>44719</v>
      </c>
      <c r="R83" s="4">
        <v>117.7</v>
      </c>
      <c r="S83" s="9">
        <v>44719</v>
      </c>
      <c r="T83" s="4">
        <v>119.7</v>
      </c>
      <c r="U83" s="9">
        <v>44719</v>
      </c>
      <c r="V83" s="4">
        <v>119.4</v>
      </c>
      <c r="W83" s="9">
        <v>44719</v>
      </c>
      <c r="X83" s="4">
        <v>118.7</v>
      </c>
      <c r="Y83" s="9">
        <v>44719</v>
      </c>
      <c r="Z83" s="4">
        <v>117.7</v>
      </c>
      <c r="AA83" s="9">
        <v>44719</v>
      </c>
      <c r="AB83" s="4">
        <v>116.7</v>
      </c>
      <c r="AC83" s="4"/>
      <c r="AD83" s="4"/>
      <c r="AE83" s="9">
        <v>44719</v>
      </c>
      <c r="AF83" s="4">
        <v>115.6</v>
      </c>
      <c r="AG83" s="9">
        <v>44719</v>
      </c>
      <c r="AH83" s="4">
        <v>115.5</v>
      </c>
      <c r="AI83" s="9">
        <v>44719</v>
      </c>
      <c r="AJ83" s="4">
        <v>116.6</v>
      </c>
      <c r="AK83" s="9">
        <v>44719</v>
      </c>
      <c r="AL83" s="4">
        <v>119.7</v>
      </c>
      <c r="AM83" s="9">
        <v>44719</v>
      </c>
      <c r="AN83" s="4">
        <v>125</v>
      </c>
      <c r="AO83" s="9">
        <v>44719</v>
      </c>
      <c r="AP83" s="4">
        <v>132</v>
      </c>
      <c r="AQ83" s="9">
        <v>44719</v>
      </c>
      <c r="AR83" s="4">
        <v>140.1</v>
      </c>
      <c r="AS83" s="9">
        <v>44719</v>
      </c>
      <c r="AT83" s="4">
        <v>148.69999999999999</v>
      </c>
      <c r="AW83" s="9">
        <v>44719</v>
      </c>
      <c r="AX83" s="4">
        <v>166.6</v>
      </c>
      <c r="BA83" s="9">
        <v>44719</v>
      </c>
      <c r="BB83" s="4">
        <v>184.6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44718</v>
      </c>
      <c r="J84" s="4">
        <v>119.5</v>
      </c>
      <c r="K84" s="9">
        <v>44718</v>
      </c>
      <c r="L84" s="4">
        <v>120.1</v>
      </c>
      <c r="M84" s="9">
        <v>44718</v>
      </c>
      <c r="N84" s="4">
        <v>120.4</v>
      </c>
      <c r="O84" s="4"/>
      <c r="P84" s="4"/>
      <c r="Q84" s="9">
        <v>44718</v>
      </c>
      <c r="R84" s="4">
        <v>116.7</v>
      </c>
      <c r="S84" s="9">
        <v>44718</v>
      </c>
      <c r="T84" s="4">
        <v>120.2</v>
      </c>
      <c r="U84" s="9">
        <v>44718</v>
      </c>
      <c r="V84" s="4">
        <v>119.7</v>
      </c>
      <c r="W84" s="9">
        <v>44718</v>
      </c>
      <c r="X84" s="4">
        <v>118.9</v>
      </c>
      <c r="Y84" s="9">
        <v>44718</v>
      </c>
      <c r="Z84" s="4">
        <v>117.8</v>
      </c>
      <c r="AA84" s="9">
        <v>44718</v>
      </c>
      <c r="AB84" s="4">
        <v>116.6</v>
      </c>
      <c r="AC84" s="4"/>
      <c r="AD84" s="4"/>
      <c r="AE84" s="9">
        <v>44718</v>
      </c>
      <c r="AF84" s="4">
        <v>115.3</v>
      </c>
      <c r="AG84" s="9">
        <v>44718</v>
      </c>
      <c r="AH84" s="4">
        <v>114.8</v>
      </c>
      <c r="AI84" s="9">
        <v>44718</v>
      </c>
      <c r="AJ84" s="4">
        <v>115.5</v>
      </c>
      <c r="AK84" s="9">
        <v>44718</v>
      </c>
      <c r="AL84" s="4">
        <v>118.2</v>
      </c>
      <c r="AM84" s="9">
        <v>44718</v>
      </c>
      <c r="AN84" s="4">
        <v>123.3</v>
      </c>
      <c r="AO84" s="9">
        <v>44718</v>
      </c>
      <c r="AP84" s="4">
        <v>130.1</v>
      </c>
      <c r="AQ84" s="9">
        <v>44718</v>
      </c>
      <c r="AR84" s="4">
        <v>138.1</v>
      </c>
      <c r="AS84" s="9">
        <v>44718</v>
      </c>
      <c r="AT84" s="4">
        <v>146.6</v>
      </c>
      <c r="AW84" s="9">
        <v>44718</v>
      </c>
      <c r="AX84" s="4">
        <v>164.3</v>
      </c>
      <c r="BA84" s="9">
        <v>44718</v>
      </c>
      <c r="BB84" s="4">
        <v>182.2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44715</v>
      </c>
      <c r="J85" s="4">
        <v>113.6</v>
      </c>
      <c r="K85" s="9">
        <v>44715</v>
      </c>
      <c r="L85" s="4">
        <v>114.3</v>
      </c>
      <c r="M85" s="9">
        <v>44715</v>
      </c>
      <c r="N85" s="4">
        <v>114.6</v>
      </c>
      <c r="O85" s="4"/>
      <c r="P85" s="4"/>
      <c r="Q85" s="9">
        <v>44715</v>
      </c>
      <c r="R85" s="4">
        <v>114.4</v>
      </c>
      <c r="S85" s="9">
        <v>44715</v>
      </c>
      <c r="T85" s="4">
        <v>114.6</v>
      </c>
      <c r="U85" s="9">
        <v>44715</v>
      </c>
      <c r="V85" s="4">
        <v>114.2</v>
      </c>
      <c r="W85" s="9">
        <v>44715</v>
      </c>
      <c r="X85" s="4">
        <v>113.6</v>
      </c>
      <c r="Y85" s="9">
        <v>44715</v>
      </c>
      <c r="Z85" s="4">
        <v>112.7</v>
      </c>
      <c r="AA85" s="9">
        <v>44715</v>
      </c>
      <c r="AB85" s="4">
        <v>111.5</v>
      </c>
      <c r="AC85" s="4"/>
      <c r="AD85" s="4"/>
      <c r="AE85" s="9">
        <v>44715</v>
      </c>
      <c r="AF85" s="4">
        <v>109.1</v>
      </c>
      <c r="AG85" s="9">
        <v>44715</v>
      </c>
      <c r="AH85" s="4">
        <v>110.3</v>
      </c>
      <c r="AI85" s="9">
        <v>44715</v>
      </c>
      <c r="AJ85" s="4">
        <v>113</v>
      </c>
      <c r="AK85" s="9">
        <v>44715</v>
      </c>
      <c r="AL85" s="4">
        <v>117.7</v>
      </c>
      <c r="AM85" s="9">
        <v>44715</v>
      </c>
      <c r="AN85" s="4">
        <v>123.8</v>
      </c>
      <c r="AO85" s="9">
        <v>44715</v>
      </c>
      <c r="AP85" s="4">
        <v>130.6</v>
      </c>
      <c r="AQ85" s="9">
        <v>44715</v>
      </c>
      <c r="AR85" s="4">
        <v>138</v>
      </c>
      <c r="AS85" s="9">
        <v>44715</v>
      </c>
      <c r="AT85" s="4">
        <v>145.9</v>
      </c>
      <c r="AW85" s="9">
        <v>44715</v>
      </c>
      <c r="AX85" s="4">
        <v>162.4</v>
      </c>
      <c r="BA85" s="9">
        <v>44715</v>
      </c>
      <c r="BB85" s="4">
        <v>179.5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44714</v>
      </c>
      <c r="J86" s="4">
        <v>115.1</v>
      </c>
      <c r="K86" s="9">
        <v>44714</v>
      </c>
      <c r="L86" s="4">
        <v>116.1</v>
      </c>
      <c r="M86" s="9">
        <v>44714</v>
      </c>
      <c r="N86" s="4">
        <v>116.7</v>
      </c>
      <c r="O86" s="4"/>
      <c r="P86" s="4"/>
      <c r="Q86" s="9">
        <v>44714</v>
      </c>
      <c r="R86" s="4">
        <v>115</v>
      </c>
      <c r="S86" s="9">
        <v>44714</v>
      </c>
      <c r="T86" s="4">
        <v>117</v>
      </c>
      <c r="U86" s="9">
        <v>44714</v>
      </c>
      <c r="V86" s="4">
        <v>116.9</v>
      </c>
      <c r="W86" s="9">
        <v>44714</v>
      </c>
      <c r="X86" s="4">
        <v>116.5</v>
      </c>
      <c r="Y86" s="9">
        <v>44714</v>
      </c>
      <c r="Z86" s="4">
        <v>116</v>
      </c>
      <c r="AA86" s="9">
        <v>44714</v>
      </c>
      <c r="AB86" s="4">
        <v>115.5</v>
      </c>
      <c r="AC86" s="4"/>
      <c r="AD86" s="4"/>
      <c r="AE86" s="9">
        <v>44714</v>
      </c>
      <c r="AF86" s="4">
        <v>114.8</v>
      </c>
      <c r="AG86" s="9">
        <v>44714</v>
      </c>
      <c r="AH86" s="4">
        <v>114.3</v>
      </c>
      <c r="AI86" s="9">
        <v>44714</v>
      </c>
      <c r="AJ86" s="4">
        <v>114.6</v>
      </c>
      <c r="AK86" s="9">
        <v>44714</v>
      </c>
      <c r="AL86" s="4">
        <v>117</v>
      </c>
      <c r="AM86" s="9">
        <v>44714</v>
      </c>
      <c r="AN86" s="4">
        <v>122.6</v>
      </c>
      <c r="AO86" s="9">
        <v>44714</v>
      </c>
      <c r="AP86" s="4">
        <v>130.30000000000001</v>
      </c>
      <c r="AQ86" s="9">
        <v>44714</v>
      </c>
      <c r="AR86" s="4">
        <v>138.6</v>
      </c>
      <c r="AS86" s="9">
        <v>44714</v>
      </c>
      <c r="AT86" s="4">
        <v>147.1</v>
      </c>
      <c r="AW86" s="9">
        <v>44714</v>
      </c>
      <c r="AX86" s="4">
        <v>164.2</v>
      </c>
      <c r="BA86" s="9">
        <v>44714</v>
      </c>
      <c r="BB86" s="4">
        <v>181.2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44713</v>
      </c>
      <c r="J87" s="4">
        <v>116</v>
      </c>
      <c r="K87" s="9">
        <v>44713</v>
      </c>
      <c r="L87" s="4">
        <v>117</v>
      </c>
      <c r="M87" s="9">
        <v>44713</v>
      </c>
      <c r="N87" s="4">
        <v>117.7</v>
      </c>
      <c r="O87" s="4"/>
      <c r="P87" s="4"/>
      <c r="Q87" s="9">
        <v>44713</v>
      </c>
      <c r="R87" s="4">
        <v>117.5</v>
      </c>
      <c r="S87" s="9">
        <v>44713</v>
      </c>
      <c r="T87" s="4">
        <v>118</v>
      </c>
      <c r="U87" s="9">
        <v>44713</v>
      </c>
      <c r="V87" s="4">
        <v>117.9</v>
      </c>
      <c r="W87" s="9">
        <v>44713</v>
      </c>
      <c r="X87" s="4">
        <v>117.5</v>
      </c>
      <c r="Y87" s="9">
        <v>44713</v>
      </c>
      <c r="Z87" s="4">
        <v>116.8</v>
      </c>
      <c r="AA87" s="9">
        <v>44713</v>
      </c>
      <c r="AB87" s="4">
        <v>115.9</v>
      </c>
      <c r="AC87" s="4"/>
      <c r="AD87" s="4"/>
      <c r="AE87" s="9">
        <v>44713</v>
      </c>
      <c r="AF87" s="4">
        <v>114.8</v>
      </c>
      <c r="AG87" s="9">
        <v>44713</v>
      </c>
      <c r="AH87" s="4">
        <v>114.9</v>
      </c>
      <c r="AI87" s="9">
        <v>44713</v>
      </c>
      <c r="AJ87" s="4">
        <v>116.5</v>
      </c>
      <c r="AK87" s="9">
        <v>44713</v>
      </c>
      <c r="AL87" s="4">
        <v>120.2</v>
      </c>
      <c r="AM87" s="9">
        <v>44713</v>
      </c>
      <c r="AN87" s="4">
        <v>125.8</v>
      </c>
      <c r="AO87" s="9">
        <v>44713</v>
      </c>
      <c r="AP87" s="4">
        <v>132.80000000000001</v>
      </c>
      <c r="AQ87" s="9">
        <v>44713</v>
      </c>
      <c r="AR87" s="4">
        <v>140.6</v>
      </c>
      <c r="AS87" s="9">
        <v>44713</v>
      </c>
      <c r="AT87" s="4">
        <v>148.80000000000001</v>
      </c>
      <c r="AW87" s="9">
        <v>44713</v>
      </c>
      <c r="AX87" s="4">
        <v>165.7</v>
      </c>
      <c r="BA87" s="9">
        <v>44713</v>
      </c>
      <c r="BB87" s="4">
        <v>182.8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44712</v>
      </c>
      <c r="J88" s="4">
        <v>113.9</v>
      </c>
      <c r="K88" s="9">
        <v>44712</v>
      </c>
      <c r="L88" s="4">
        <v>114.8</v>
      </c>
      <c r="M88" s="9">
        <v>44712</v>
      </c>
      <c r="N88" s="4">
        <v>115.3</v>
      </c>
      <c r="O88" s="4"/>
      <c r="P88" s="4"/>
      <c r="Q88" s="9">
        <v>44712</v>
      </c>
      <c r="R88" s="4">
        <v>115.8</v>
      </c>
      <c r="S88" s="9">
        <v>44712</v>
      </c>
      <c r="T88" s="4">
        <v>115.5</v>
      </c>
      <c r="U88" s="9">
        <v>44712</v>
      </c>
      <c r="V88" s="4">
        <v>115.4</v>
      </c>
      <c r="W88" s="9">
        <v>44712</v>
      </c>
      <c r="X88" s="4">
        <v>114.9</v>
      </c>
      <c r="Y88" s="9">
        <v>44712</v>
      </c>
      <c r="Z88" s="4">
        <v>114.2</v>
      </c>
      <c r="AA88" s="9">
        <v>44712</v>
      </c>
      <c r="AB88" s="4">
        <v>113.2</v>
      </c>
      <c r="AC88" s="4"/>
      <c r="AD88" s="4"/>
      <c r="AE88" s="9">
        <v>44712</v>
      </c>
      <c r="AF88" s="4">
        <v>112</v>
      </c>
      <c r="AG88" s="9">
        <v>44712</v>
      </c>
      <c r="AH88" s="4">
        <v>112.8</v>
      </c>
      <c r="AI88" s="9">
        <v>44712</v>
      </c>
      <c r="AJ88" s="4">
        <v>115.3</v>
      </c>
      <c r="AK88" s="9">
        <v>44712</v>
      </c>
      <c r="AL88" s="4">
        <v>119.7</v>
      </c>
      <c r="AM88" s="9">
        <v>44712</v>
      </c>
      <c r="AN88" s="4">
        <v>125.6</v>
      </c>
      <c r="AO88" s="9">
        <v>44712</v>
      </c>
      <c r="AP88" s="4">
        <v>132.5</v>
      </c>
      <c r="AQ88" s="9">
        <v>44712</v>
      </c>
      <c r="AR88" s="4">
        <v>140.1</v>
      </c>
      <c r="AS88" s="9">
        <v>44712</v>
      </c>
      <c r="AT88" s="4">
        <v>148.1</v>
      </c>
      <c r="AW88" s="9">
        <v>44712</v>
      </c>
      <c r="AX88" s="4">
        <v>164.8</v>
      </c>
      <c r="BA88" s="9">
        <v>44712</v>
      </c>
      <c r="BB88" s="4">
        <v>181.7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44711</v>
      </c>
      <c r="J89" s="4">
        <v>112.4</v>
      </c>
      <c r="K89" s="9">
        <v>44711</v>
      </c>
      <c r="L89" s="4">
        <v>113.4</v>
      </c>
      <c r="M89" s="9">
        <v>44711</v>
      </c>
      <c r="N89" s="4">
        <v>114.2</v>
      </c>
      <c r="O89" s="4"/>
      <c r="P89" s="4"/>
      <c r="Q89" s="9">
        <v>44711</v>
      </c>
      <c r="R89" s="4">
        <v>112.9</v>
      </c>
      <c r="S89" s="9">
        <v>44711</v>
      </c>
      <c r="T89" s="4">
        <v>114.5</v>
      </c>
      <c r="U89" s="9">
        <v>44711</v>
      </c>
      <c r="V89" s="4">
        <v>114.5</v>
      </c>
      <c r="W89" s="9">
        <v>44711</v>
      </c>
      <c r="X89" s="4">
        <v>114.2</v>
      </c>
      <c r="Y89" s="9">
        <v>44711</v>
      </c>
      <c r="Z89" s="4">
        <v>113.9</v>
      </c>
      <c r="AA89" s="9">
        <v>44711</v>
      </c>
      <c r="AB89" s="4">
        <v>113.7</v>
      </c>
      <c r="AC89" s="4"/>
      <c r="AD89" s="4"/>
      <c r="AE89" s="9">
        <v>44711</v>
      </c>
      <c r="AF89" s="4">
        <v>113.3</v>
      </c>
      <c r="AG89" s="9">
        <v>44711</v>
      </c>
      <c r="AH89" s="4">
        <v>112.8</v>
      </c>
      <c r="AI89" s="9">
        <v>44711</v>
      </c>
      <c r="AJ89" s="4">
        <v>113</v>
      </c>
      <c r="AK89" s="9">
        <v>44711</v>
      </c>
      <c r="AL89" s="4">
        <v>116.1</v>
      </c>
      <c r="AM89" s="9">
        <v>44711</v>
      </c>
      <c r="AN89" s="4">
        <v>123.9</v>
      </c>
      <c r="AO89" s="9">
        <v>44711</v>
      </c>
      <c r="AP89" s="4">
        <v>132.4</v>
      </c>
      <c r="AQ89" s="9">
        <v>44711</v>
      </c>
      <c r="AR89" s="4">
        <v>141.30000000000001</v>
      </c>
      <c r="AS89" s="9">
        <v>44711</v>
      </c>
      <c r="AT89" s="4">
        <v>150.19999999999999</v>
      </c>
      <c r="AW89" s="9">
        <v>44711</v>
      </c>
      <c r="AX89" s="4">
        <v>167.9</v>
      </c>
      <c r="BA89" s="9">
        <v>44711</v>
      </c>
      <c r="BB89" s="4">
        <v>185.3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44708</v>
      </c>
      <c r="J90" s="4">
        <v>112.4</v>
      </c>
      <c r="K90" s="9">
        <v>44708</v>
      </c>
      <c r="L90" s="4">
        <v>113.4</v>
      </c>
      <c r="M90" s="9">
        <v>44708</v>
      </c>
      <c r="N90" s="4">
        <v>114.2</v>
      </c>
      <c r="O90" s="4"/>
      <c r="P90" s="4"/>
      <c r="Q90" s="9">
        <v>44708</v>
      </c>
      <c r="R90" s="4">
        <v>112.9</v>
      </c>
      <c r="S90" s="9">
        <v>44708</v>
      </c>
      <c r="T90" s="4">
        <v>114.5</v>
      </c>
      <c r="U90" s="9">
        <v>44708</v>
      </c>
      <c r="V90" s="4">
        <v>114.5</v>
      </c>
      <c r="W90" s="9">
        <v>44708</v>
      </c>
      <c r="X90" s="4">
        <v>114.2</v>
      </c>
      <c r="Y90" s="9">
        <v>44708</v>
      </c>
      <c r="Z90" s="4">
        <v>113.9</v>
      </c>
      <c r="AA90" s="9">
        <v>44708</v>
      </c>
      <c r="AB90" s="4">
        <v>113.7</v>
      </c>
      <c r="AC90" s="4"/>
      <c r="AD90" s="4"/>
      <c r="AE90" s="9">
        <v>44708</v>
      </c>
      <c r="AF90" s="4">
        <v>113.3</v>
      </c>
      <c r="AG90" s="9">
        <v>44708</v>
      </c>
      <c r="AH90" s="4">
        <v>112.8</v>
      </c>
      <c r="AI90" s="9">
        <v>44708</v>
      </c>
      <c r="AJ90" s="4">
        <v>113</v>
      </c>
      <c r="AK90" s="9">
        <v>44708</v>
      </c>
      <c r="AL90" s="4">
        <v>116.1</v>
      </c>
      <c r="AM90" s="9">
        <v>44708</v>
      </c>
      <c r="AN90" s="4">
        <v>123.9</v>
      </c>
      <c r="AO90" s="9">
        <v>44708</v>
      </c>
      <c r="AP90" s="4">
        <v>132.4</v>
      </c>
      <c r="AQ90" s="9">
        <v>44708</v>
      </c>
      <c r="AR90" s="4">
        <v>141.30000000000001</v>
      </c>
      <c r="AS90" s="9">
        <v>44708</v>
      </c>
      <c r="AT90" s="4">
        <v>150.19999999999999</v>
      </c>
      <c r="AW90" s="9">
        <v>44708</v>
      </c>
      <c r="AX90" s="4">
        <v>167.9</v>
      </c>
      <c r="BA90" s="9">
        <v>44708</v>
      </c>
      <c r="BB90" s="4">
        <v>185.3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44707</v>
      </c>
      <c r="J91" s="4">
        <v>111.6</v>
      </c>
      <c r="K91" s="9">
        <v>44707</v>
      </c>
      <c r="L91" s="4">
        <v>112.7</v>
      </c>
      <c r="M91" s="9">
        <v>44707</v>
      </c>
      <c r="N91" s="4">
        <v>113.6</v>
      </c>
      <c r="O91" s="4"/>
      <c r="P91" s="4"/>
      <c r="Q91" s="9">
        <v>44707</v>
      </c>
      <c r="R91" s="4">
        <v>116</v>
      </c>
      <c r="S91" s="9">
        <v>44707</v>
      </c>
      <c r="T91" s="4">
        <v>114</v>
      </c>
      <c r="U91" s="9">
        <v>44707</v>
      </c>
      <c r="V91" s="4">
        <v>114.1</v>
      </c>
      <c r="W91" s="9">
        <v>44707</v>
      </c>
      <c r="X91" s="4">
        <v>113.9</v>
      </c>
      <c r="Y91" s="9">
        <v>44707</v>
      </c>
      <c r="Z91" s="4">
        <v>113.4</v>
      </c>
      <c r="AA91" s="9">
        <v>44707</v>
      </c>
      <c r="AB91" s="4">
        <v>112.8</v>
      </c>
      <c r="AC91" s="4"/>
      <c r="AD91" s="4"/>
      <c r="AE91" s="9">
        <v>44707</v>
      </c>
      <c r="AF91" s="4">
        <v>112.5</v>
      </c>
      <c r="AG91" s="9">
        <v>44707</v>
      </c>
      <c r="AH91" s="4">
        <v>113.6</v>
      </c>
      <c r="AI91" s="9">
        <v>44707</v>
      </c>
      <c r="AJ91" s="4">
        <v>116.4</v>
      </c>
      <c r="AK91" s="9">
        <v>44707</v>
      </c>
      <c r="AL91" s="4">
        <v>120.9</v>
      </c>
      <c r="AM91" s="9">
        <v>44707</v>
      </c>
      <c r="AN91" s="4">
        <v>126.9</v>
      </c>
      <c r="AO91" s="9">
        <v>44707</v>
      </c>
      <c r="AP91" s="4">
        <v>133.80000000000001</v>
      </c>
      <c r="AQ91" s="9">
        <v>44707</v>
      </c>
      <c r="AR91" s="4">
        <v>141.4</v>
      </c>
      <c r="AS91" s="9">
        <v>44707</v>
      </c>
      <c r="AT91" s="4">
        <v>149.30000000000001</v>
      </c>
      <c r="AW91" s="9">
        <v>44707</v>
      </c>
      <c r="AX91" s="4">
        <v>165.5</v>
      </c>
      <c r="BA91" s="9">
        <v>44707</v>
      </c>
      <c r="BB91" s="4">
        <v>181.9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44706</v>
      </c>
      <c r="J92" s="4">
        <v>112.9</v>
      </c>
      <c r="K92" s="9">
        <v>44706</v>
      </c>
      <c r="L92" s="4">
        <v>114.1</v>
      </c>
      <c r="M92" s="9">
        <v>44706</v>
      </c>
      <c r="N92" s="4">
        <v>115.1</v>
      </c>
      <c r="O92" s="4"/>
      <c r="P92" s="4"/>
      <c r="Q92" s="9">
        <v>44706</v>
      </c>
      <c r="R92" s="4">
        <v>117</v>
      </c>
      <c r="S92" s="9">
        <v>44706</v>
      </c>
      <c r="T92" s="4">
        <v>115.7</v>
      </c>
      <c r="U92" s="9">
        <v>44706</v>
      </c>
      <c r="V92" s="4">
        <v>116</v>
      </c>
      <c r="W92" s="9">
        <v>44706</v>
      </c>
      <c r="X92" s="4">
        <v>116.1</v>
      </c>
      <c r="Y92" s="9">
        <v>44706</v>
      </c>
      <c r="Z92" s="4">
        <v>116.1</v>
      </c>
      <c r="AA92" s="9">
        <v>44706</v>
      </c>
      <c r="AB92" s="4">
        <v>116.2</v>
      </c>
      <c r="AC92" s="4"/>
      <c r="AD92" s="4"/>
      <c r="AE92" s="9">
        <v>44706</v>
      </c>
      <c r="AF92" s="4">
        <v>116.5</v>
      </c>
      <c r="AG92" s="9">
        <v>44706</v>
      </c>
      <c r="AH92" s="4">
        <v>116.5</v>
      </c>
      <c r="AI92" s="9">
        <v>44706</v>
      </c>
      <c r="AJ92" s="4">
        <v>117.1</v>
      </c>
      <c r="AK92" s="9">
        <v>44706</v>
      </c>
      <c r="AL92" s="4">
        <v>120.5</v>
      </c>
      <c r="AM92" s="9">
        <v>44706</v>
      </c>
      <c r="AN92" s="4">
        <v>127.8</v>
      </c>
      <c r="AO92" s="9">
        <v>44706</v>
      </c>
      <c r="AP92" s="4">
        <v>135.69999999999999</v>
      </c>
      <c r="AQ92" s="9">
        <v>44706</v>
      </c>
      <c r="AR92" s="4">
        <v>143.80000000000001</v>
      </c>
      <c r="AS92" s="9">
        <v>44706</v>
      </c>
      <c r="AT92" s="4">
        <v>151.9</v>
      </c>
      <c r="AW92" s="9">
        <v>44706</v>
      </c>
      <c r="AX92" s="4">
        <v>167.9</v>
      </c>
      <c r="BA92" s="9">
        <v>44706</v>
      </c>
      <c r="BB92" s="4">
        <v>183.7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44705</v>
      </c>
      <c r="J93" s="4">
        <v>116.5</v>
      </c>
      <c r="K93" s="9">
        <v>44705</v>
      </c>
      <c r="L93" s="4">
        <v>117.4</v>
      </c>
      <c r="M93" s="9">
        <v>44705</v>
      </c>
      <c r="N93" s="4">
        <v>118.1</v>
      </c>
      <c r="O93" s="4"/>
      <c r="P93" s="4"/>
      <c r="Q93" s="9">
        <v>44705</v>
      </c>
      <c r="R93" s="4">
        <v>120</v>
      </c>
      <c r="S93" s="9">
        <v>44705</v>
      </c>
      <c r="T93" s="4">
        <v>118.4</v>
      </c>
      <c r="U93" s="9">
        <v>44705</v>
      </c>
      <c r="V93" s="4">
        <v>118.5</v>
      </c>
      <c r="W93" s="9">
        <v>44705</v>
      </c>
      <c r="X93" s="4">
        <v>118.3</v>
      </c>
      <c r="Y93" s="9">
        <v>44705</v>
      </c>
      <c r="Z93" s="4">
        <v>118.1</v>
      </c>
      <c r="AA93" s="9">
        <v>44705</v>
      </c>
      <c r="AB93" s="4">
        <v>118.1</v>
      </c>
      <c r="AC93" s="4"/>
      <c r="AD93" s="4"/>
      <c r="AE93" s="9">
        <v>44705</v>
      </c>
      <c r="AF93" s="4">
        <v>118.3</v>
      </c>
      <c r="AG93" s="9">
        <v>44705</v>
      </c>
      <c r="AH93" s="4">
        <v>118.7</v>
      </c>
      <c r="AI93" s="9">
        <v>44705</v>
      </c>
      <c r="AJ93" s="4">
        <v>120.1</v>
      </c>
      <c r="AK93" s="9">
        <v>44705</v>
      </c>
      <c r="AL93" s="4">
        <v>123.8</v>
      </c>
      <c r="AM93" s="9">
        <v>44705</v>
      </c>
      <c r="AN93" s="4">
        <v>129.9</v>
      </c>
      <c r="AO93" s="9">
        <v>44705</v>
      </c>
      <c r="AP93" s="4">
        <v>137.1</v>
      </c>
      <c r="AQ93" s="9">
        <v>44705</v>
      </c>
      <c r="AR93" s="4">
        <v>144.9</v>
      </c>
      <c r="AS93" s="9">
        <v>44705</v>
      </c>
      <c r="AT93" s="4">
        <v>152.80000000000001</v>
      </c>
      <c r="AW93" s="9">
        <v>44705</v>
      </c>
      <c r="AX93" s="4">
        <v>168.9</v>
      </c>
      <c r="BA93" s="9">
        <v>44705</v>
      </c>
      <c r="BB93" s="4">
        <v>184.9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44704</v>
      </c>
      <c r="J94" s="4">
        <v>115.9</v>
      </c>
      <c r="K94" s="9">
        <v>44704</v>
      </c>
      <c r="L94" s="4">
        <v>116.7</v>
      </c>
      <c r="M94" s="9">
        <v>44704</v>
      </c>
      <c r="N94" s="4">
        <v>117.3</v>
      </c>
      <c r="O94" s="4"/>
      <c r="P94" s="4"/>
      <c r="Q94" s="9">
        <v>44704</v>
      </c>
      <c r="R94" s="4">
        <v>120.2</v>
      </c>
      <c r="S94" s="9">
        <v>44704</v>
      </c>
      <c r="T94" s="4">
        <v>117.6</v>
      </c>
      <c r="U94" s="9">
        <v>44704</v>
      </c>
      <c r="V94" s="4">
        <v>117.6</v>
      </c>
      <c r="W94" s="9">
        <v>44704</v>
      </c>
      <c r="X94" s="4">
        <v>117.2</v>
      </c>
      <c r="Y94" s="9">
        <v>44704</v>
      </c>
      <c r="Z94" s="4">
        <v>116.6</v>
      </c>
      <c r="AA94" s="9">
        <v>44704</v>
      </c>
      <c r="AB94" s="4">
        <v>115.7</v>
      </c>
      <c r="AC94" s="4"/>
      <c r="AD94" s="4"/>
      <c r="AE94" s="9">
        <v>44704</v>
      </c>
      <c r="AF94" s="4">
        <v>115.2</v>
      </c>
      <c r="AG94" s="9">
        <v>44704</v>
      </c>
      <c r="AH94" s="4">
        <v>116.6</v>
      </c>
      <c r="AI94" s="9">
        <v>44704</v>
      </c>
      <c r="AJ94" s="4">
        <v>119.5</v>
      </c>
      <c r="AK94" s="9">
        <v>44704</v>
      </c>
      <c r="AL94" s="4">
        <v>123.9</v>
      </c>
      <c r="AM94" s="9">
        <v>44704</v>
      </c>
      <c r="AN94" s="4">
        <v>129.30000000000001</v>
      </c>
      <c r="AO94" s="9">
        <v>44704</v>
      </c>
      <c r="AP94" s="4">
        <v>135.4</v>
      </c>
      <c r="AQ94" s="9">
        <v>44704</v>
      </c>
      <c r="AR94" s="4">
        <v>142</v>
      </c>
      <c r="AS94" s="9">
        <v>44704</v>
      </c>
      <c r="AT94" s="4">
        <v>148.9</v>
      </c>
      <c r="AW94" s="9">
        <v>44704</v>
      </c>
      <c r="AX94" s="4">
        <v>163.6</v>
      </c>
      <c r="BA94" s="9">
        <v>44704</v>
      </c>
      <c r="BB94" s="4">
        <v>178.8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44701</v>
      </c>
      <c r="J95" s="4">
        <v>116</v>
      </c>
      <c r="K95" s="9">
        <v>44701</v>
      </c>
      <c r="L95" s="4">
        <v>117</v>
      </c>
      <c r="M95" s="9">
        <v>44701</v>
      </c>
      <c r="N95" s="4">
        <v>117.6</v>
      </c>
      <c r="O95" s="4"/>
      <c r="P95" s="4"/>
      <c r="Q95" s="9">
        <v>44701</v>
      </c>
      <c r="R95" s="4">
        <v>121.2</v>
      </c>
      <c r="S95" s="9">
        <v>44701</v>
      </c>
      <c r="T95" s="4">
        <v>118</v>
      </c>
      <c r="U95" s="9">
        <v>44701</v>
      </c>
      <c r="V95" s="4">
        <v>118.1</v>
      </c>
      <c r="W95" s="9">
        <v>44701</v>
      </c>
      <c r="X95" s="4">
        <v>117.9</v>
      </c>
      <c r="Y95" s="9">
        <v>44701</v>
      </c>
      <c r="Z95" s="4">
        <v>117.4</v>
      </c>
      <c r="AA95" s="9">
        <v>44701</v>
      </c>
      <c r="AB95" s="4">
        <v>116.9</v>
      </c>
      <c r="AC95" s="4"/>
      <c r="AD95" s="4"/>
      <c r="AE95" s="9">
        <v>44701</v>
      </c>
      <c r="AF95" s="4">
        <v>117</v>
      </c>
      <c r="AG95" s="9">
        <v>44701</v>
      </c>
      <c r="AH95" s="4">
        <v>118.3</v>
      </c>
      <c r="AI95" s="9">
        <v>44701</v>
      </c>
      <c r="AJ95" s="4">
        <v>121</v>
      </c>
      <c r="AK95" s="9">
        <v>44701</v>
      </c>
      <c r="AL95" s="4">
        <v>125.3</v>
      </c>
      <c r="AM95" s="9">
        <v>44701</v>
      </c>
      <c r="AN95" s="4">
        <v>130.80000000000001</v>
      </c>
      <c r="AO95" s="9">
        <v>44701</v>
      </c>
      <c r="AP95" s="4">
        <v>137.1</v>
      </c>
      <c r="AQ95" s="9">
        <v>44701</v>
      </c>
      <c r="AR95" s="4">
        <v>144.1</v>
      </c>
      <c r="AS95" s="9">
        <v>44701</v>
      </c>
      <c r="AT95" s="4">
        <v>151.4</v>
      </c>
      <c r="AW95" s="9">
        <v>44701</v>
      </c>
      <c r="AX95" s="4">
        <v>166.6</v>
      </c>
      <c r="BA95" s="9">
        <v>44701</v>
      </c>
      <c r="BB95" s="4">
        <v>182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44700</v>
      </c>
      <c r="J96" s="4">
        <v>117.6</v>
      </c>
      <c r="K96" s="9">
        <v>44700</v>
      </c>
      <c r="L96" s="4">
        <v>118.6</v>
      </c>
      <c r="M96" s="9">
        <v>44700</v>
      </c>
      <c r="N96" s="4">
        <v>119.4</v>
      </c>
      <c r="O96" s="4"/>
      <c r="P96" s="4"/>
      <c r="Q96" s="9">
        <v>44700</v>
      </c>
      <c r="R96" s="4">
        <v>121.7</v>
      </c>
      <c r="S96" s="9">
        <v>44700</v>
      </c>
      <c r="T96" s="4">
        <v>119.9</v>
      </c>
      <c r="U96" s="9">
        <v>44700</v>
      </c>
      <c r="V96" s="4">
        <v>120</v>
      </c>
      <c r="W96" s="9">
        <v>44700</v>
      </c>
      <c r="X96" s="4">
        <v>119.8</v>
      </c>
      <c r="Y96" s="9">
        <v>44700</v>
      </c>
      <c r="Z96" s="4">
        <v>119.6</v>
      </c>
      <c r="AA96" s="9">
        <v>44700</v>
      </c>
      <c r="AB96" s="4">
        <v>119.5</v>
      </c>
      <c r="AC96" s="4"/>
      <c r="AD96" s="4"/>
      <c r="AE96" s="9">
        <v>44700</v>
      </c>
      <c r="AF96" s="4">
        <v>119.6</v>
      </c>
      <c r="AG96" s="9">
        <v>44700</v>
      </c>
      <c r="AH96" s="4">
        <v>120</v>
      </c>
      <c r="AI96" s="9">
        <v>44700</v>
      </c>
      <c r="AJ96" s="4">
        <v>121.4</v>
      </c>
      <c r="AK96" s="9">
        <v>44700</v>
      </c>
      <c r="AL96" s="4">
        <v>124.7</v>
      </c>
      <c r="AM96" s="9">
        <v>44700</v>
      </c>
      <c r="AN96" s="4">
        <v>130.19999999999999</v>
      </c>
      <c r="AO96" s="9">
        <v>44700</v>
      </c>
      <c r="AP96" s="4">
        <v>137.1</v>
      </c>
      <c r="AQ96" s="9">
        <v>44700</v>
      </c>
      <c r="AR96" s="4">
        <v>144.6</v>
      </c>
      <c r="AS96" s="9">
        <v>44700</v>
      </c>
      <c r="AT96" s="4">
        <v>152.4</v>
      </c>
      <c r="AW96" s="9">
        <v>44700</v>
      </c>
      <c r="AX96" s="4">
        <v>168</v>
      </c>
      <c r="BA96" s="9">
        <v>44700</v>
      </c>
      <c r="BB96" s="4">
        <v>183.6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44699</v>
      </c>
      <c r="J97" s="4">
        <v>118.3</v>
      </c>
      <c r="K97" s="9">
        <v>44699</v>
      </c>
      <c r="L97" s="4">
        <v>119.3</v>
      </c>
      <c r="M97" s="9">
        <v>44699</v>
      </c>
      <c r="N97" s="4">
        <v>120</v>
      </c>
      <c r="O97" s="4"/>
      <c r="P97" s="4"/>
      <c r="Q97" s="9">
        <v>44699</v>
      </c>
      <c r="R97" s="4">
        <v>122.7</v>
      </c>
      <c r="S97" s="9">
        <v>44699</v>
      </c>
      <c r="T97" s="4">
        <v>120.4</v>
      </c>
      <c r="U97" s="9">
        <v>44699</v>
      </c>
      <c r="V97" s="4">
        <v>120.5</v>
      </c>
      <c r="W97" s="9">
        <v>44699</v>
      </c>
      <c r="X97" s="4">
        <v>120.2</v>
      </c>
      <c r="Y97" s="9">
        <v>44699</v>
      </c>
      <c r="Z97" s="4">
        <v>119.7</v>
      </c>
      <c r="AA97" s="9">
        <v>44699</v>
      </c>
      <c r="AB97" s="4">
        <v>119</v>
      </c>
      <c r="AC97" s="4"/>
      <c r="AD97" s="4"/>
      <c r="AE97" s="9">
        <v>44699</v>
      </c>
      <c r="AF97" s="4">
        <v>118.9</v>
      </c>
      <c r="AG97" s="9">
        <v>44699</v>
      </c>
      <c r="AH97" s="4">
        <v>119.7</v>
      </c>
      <c r="AI97" s="9">
        <v>44699</v>
      </c>
      <c r="AJ97" s="4">
        <v>121.9</v>
      </c>
      <c r="AK97" s="9">
        <v>44699</v>
      </c>
      <c r="AL97" s="4">
        <v>125.8</v>
      </c>
      <c r="AM97" s="9">
        <v>44699</v>
      </c>
      <c r="AN97" s="4">
        <v>131.19999999999999</v>
      </c>
      <c r="AO97" s="9">
        <v>44699</v>
      </c>
      <c r="AP97" s="4">
        <v>137.6</v>
      </c>
      <c r="AQ97" s="9">
        <v>44699</v>
      </c>
      <c r="AR97" s="4">
        <v>144.6</v>
      </c>
      <c r="AS97" s="9">
        <v>44699</v>
      </c>
      <c r="AT97" s="4">
        <v>152</v>
      </c>
      <c r="AW97" s="9">
        <v>44699</v>
      </c>
      <c r="AX97" s="4">
        <v>167.2</v>
      </c>
      <c r="BA97" s="9">
        <v>44699</v>
      </c>
      <c r="BB97" s="4">
        <v>182.6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44698</v>
      </c>
      <c r="J98" s="4">
        <v>120.3</v>
      </c>
      <c r="K98" s="9">
        <v>44698</v>
      </c>
      <c r="L98" s="4">
        <v>121.4</v>
      </c>
      <c r="M98" s="9">
        <v>44698</v>
      </c>
      <c r="N98" s="4">
        <v>122.1</v>
      </c>
      <c r="O98" s="4"/>
      <c r="P98" s="4"/>
      <c r="Q98" s="9">
        <v>44698</v>
      </c>
      <c r="R98" s="4">
        <v>125.3</v>
      </c>
      <c r="S98" s="9">
        <v>44698</v>
      </c>
      <c r="T98" s="4">
        <v>122.5</v>
      </c>
      <c r="U98" s="9">
        <v>44698</v>
      </c>
      <c r="V98" s="4">
        <v>122.5</v>
      </c>
      <c r="W98" s="9">
        <v>44698</v>
      </c>
      <c r="X98" s="4">
        <v>122.2</v>
      </c>
      <c r="Y98" s="9">
        <v>44698</v>
      </c>
      <c r="Z98" s="4">
        <v>121.5</v>
      </c>
      <c r="AA98" s="9">
        <v>44698</v>
      </c>
      <c r="AB98" s="4">
        <v>120.6</v>
      </c>
      <c r="AC98" s="4"/>
      <c r="AD98" s="4"/>
      <c r="AE98" s="9">
        <v>44698</v>
      </c>
      <c r="AF98" s="4">
        <v>120.4</v>
      </c>
      <c r="AG98" s="9">
        <v>44698</v>
      </c>
      <c r="AH98" s="4">
        <v>121.5</v>
      </c>
      <c r="AI98" s="9">
        <v>44698</v>
      </c>
      <c r="AJ98" s="4">
        <v>124</v>
      </c>
      <c r="AK98" s="9">
        <v>44698</v>
      </c>
      <c r="AL98" s="4">
        <v>128.1</v>
      </c>
      <c r="AM98" s="9">
        <v>44698</v>
      </c>
      <c r="AN98" s="4">
        <v>133.30000000000001</v>
      </c>
      <c r="AO98" s="9">
        <v>44698</v>
      </c>
      <c r="AP98" s="4">
        <v>139.4</v>
      </c>
      <c r="AQ98" s="9">
        <v>44698</v>
      </c>
      <c r="AR98" s="4">
        <v>146.1</v>
      </c>
      <c r="AS98" s="9">
        <v>44698</v>
      </c>
      <c r="AT98" s="4">
        <v>153.1</v>
      </c>
      <c r="AW98" s="9">
        <v>44698</v>
      </c>
      <c r="AX98" s="4">
        <v>167.8</v>
      </c>
      <c r="BA98" s="9">
        <v>44698</v>
      </c>
      <c r="BB98" s="4">
        <v>183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44697</v>
      </c>
      <c r="J99" s="4">
        <v>118.3</v>
      </c>
      <c r="K99" s="9">
        <v>44697</v>
      </c>
      <c r="L99" s="4">
        <v>119.3</v>
      </c>
      <c r="M99" s="9">
        <v>44697</v>
      </c>
      <c r="N99" s="4">
        <v>120</v>
      </c>
      <c r="O99" s="4"/>
      <c r="P99" s="4"/>
      <c r="Q99" s="9">
        <v>44697</v>
      </c>
      <c r="R99" s="4">
        <v>123.1</v>
      </c>
      <c r="S99" s="9">
        <v>44697</v>
      </c>
      <c r="T99" s="4">
        <v>120.4</v>
      </c>
      <c r="U99" s="9">
        <v>44697</v>
      </c>
      <c r="V99" s="4">
        <v>120.4</v>
      </c>
      <c r="W99" s="9">
        <v>44697</v>
      </c>
      <c r="X99" s="4">
        <v>120.1</v>
      </c>
      <c r="Y99" s="9">
        <v>44697</v>
      </c>
      <c r="Z99" s="4">
        <v>119.5</v>
      </c>
      <c r="AA99" s="9">
        <v>44697</v>
      </c>
      <c r="AB99" s="4">
        <v>118.8</v>
      </c>
      <c r="AC99" s="4"/>
      <c r="AD99" s="4"/>
      <c r="AE99" s="9">
        <v>44697</v>
      </c>
      <c r="AF99" s="4">
        <v>118.8</v>
      </c>
      <c r="AG99" s="9">
        <v>44697</v>
      </c>
      <c r="AH99" s="4">
        <v>120</v>
      </c>
      <c r="AI99" s="9">
        <v>44697</v>
      </c>
      <c r="AJ99" s="4">
        <v>122.7</v>
      </c>
      <c r="AK99" s="9">
        <v>44697</v>
      </c>
      <c r="AL99" s="4">
        <v>127</v>
      </c>
      <c r="AM99" s="9">
        <v>44697</v>
      </c>
      <c r="AN99" s="4">
        <v>132.5</v>
      </c>
      <c r="AO99" s="9">
        <v>44697</v>
      </c>
      <c r="AP99" s="4">
        <v>138.9</v>
      </c>
      <c r="AQ99" s="9">
        <v>44697</v>
      </c>
      <c r="AR99" s="4">
        <v>145.80000000000001</v>
      </c>
      <c r="AS99" s="9">
        <v>44697</v>
      </c>
      <c r="AT99" s="4">
        <v>153</v>
      </c>
      <c r="AW99" s="9">
        <v>44697</v>
      </c>
      <c r="AX99" s="4">
        <v>168.1</v>
      </c>
      <c r="BA99" s="9">
        <v>44697</v>
      </c>
      <c r="BB99" s="4">
        <v>183.5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44694</v>
      </c>
      <c r="J100" s="4">
        <v>121.8</v>
      </c>
      <c r="K100" s="9">
        <v>44694</v>
      </c>
      <c r="L100" s="4">
        <v>122.8</v>
      </c>
      <c r="M100" s="9">
        <v>44694</v>
      </c>
      <c r="N100" s="4">
        <v>123.6</v>
      </c>
      <c r="O100" s="4"/>
      <c r="P100" s="4"/>
      <c r="Q100" s="9">
        <v>44694</v>
      </c>
      <c r="R100" s="4">
        <v>125.9</v>
      </c>
      <c r="S100" s="9">
        <v>44694</v>
      </c>
      <c r="T100" s="4">
        <v>124</v>
      </c>
      <c r="U100" s="9">
        <v>44694</v>
      </c>
      <c r="V100" s="4">
        <v>124</v>
      </c>
      <c r="W100" s="9">
        <v>44694</v>
      </c>
      <c r="X100" s="4">
        <v>123.7</v>
      </c>
      <c r="Y100" s="9">
        <v>44694</v>
      </c>
      <c r="Z100" s="4">
        <v>123.3</v>
      </c>
      <c r="AA100" s="9">
        <v>44694</v>
      </c>
      <c r="AB100" s="4">
        <v>123.1</v>
      </c>
      <c r="AC100" s="4"/>
      <c r="AD100" s="4"/>
      <c r="AE100" s="9">
        <v>44694</v>
      </c>
      <c r="AF100" s="4">
        <v>123.1</v>
      </c>
      <c r="AG100" s="9">
        <v>44694</v>
      </c>
      <c r="AH100" s="4">
        <v>123.5</v>
      </c>
      <c r="AI100" s="9">
        <v>44694</v>
      </c>
      <c r="AJ100" s="4">
        <v>125.2</v>
      </c>
      <c r="AK100" s="9">
        <v>44694</v>
      </c>
      <c r="AL100" s="4">
        <v>128.80000000000001</v>
      </c>
      <c r="AM100" s="9">
        <v>44694</v>
      </c>
      <c r="AN100" s="4">
        <v>134.30000000000001</v>
      </c>
      <c r="AO100" s="9">
        <v>44694</v>
      </c>
      <c r="AP100" s="4">
        <v>140.9</v>
      </c>
      <c r="AQ100" s="9">
        <v>44694</v>
      </c>
      <c r="AR100" s="4">
        <v>148.1</v>
      </c>
      <c r="AS100" s="9">
        <v>44694</v>
      </c>
      <c r="AT100" s="4">
        <v>155.6</v>
      </c>
      <c r="AW100" s="9">
        <v>44694</v>
      </c>
      <c r="AX100" s="4">
        <v>170.9</v>
      </c>
      <c r="BA100" s="9">
        <v>44694</v>
      </c>
      <c r="BB100" s="4">
        <v>186.5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44693</v>
      </c>
      <c r="J101" s="4">
        <v>121.9</v>
      </c>
      <c r="K101" s="9">
        <v>44693</v>
      </c>
      <c r="L101" s="4">
        <v>123.1</v>
      </c>
      <c r="M101" s="9">
        <v>44693</v>
      </c>
      <c r="N101" s="4">
        <v>124</v>
      </c>
      <c r="O101" s="4"/>
      <c r="P101" s="4"/>
      <c r="Q101" s="9">
        <v>44693</v>
      </c>
      <c r="R101" s="4">
        <v>126.3</v>
      </c>
      <c r="S101" s="9">
        <v>44693</v>
      </c>
      <c r="T101" s="4">
        <v>124.5</v>
      </c>
      <c r="U101" s="9">
        <v>44693</v>
      </c>
      <c r="V101" s="4">
        <v>124.6</v>
      </c>
      <c r="W101" s="9">
        <v>44693</v>
      </c>
      <c r="X101" s="4">
        <v>124.6</v>
      </c>
      <c r="Y101" s="9">
        <v>44693</v>
      </c>
      <c r="Z101" s="4">
        <v>124.6</v>
      </c>
      <c r="AA101" s="9">
        <v>44693</v>
      </c>
      <c r="AB101" s="4">
        <v>124.7</v>
      </c>
      <c r="AC101" s="4"/>
      <c r="AD101" s="4"/>
      <c r="AE101" s="9">
        <v>44693</v>
      </c>
      <c r="AF101" s="4">
        <v>124.9</v>
      </c>
      <c r="AG101" s="9">
        <v>44693</v>
      </c>
      <c r="AH101" s="4">
        <v>125</v>
      </c>
      <c r="AI101" s="9">
        <v>44693</v>
      </c>
      <c r="AJ101" s="4">
        <v>126</v>
      </c>
      <c r="AK101" s="9">
        <v>44693</v>
      </c>
      <c r="AL101" s="4">
        <v>129.4</v>
      </c>
      <c r="AM101" s="9">
        <v>44693</v>
      </c>
      <c r="AN101" s="4">
        <v>135.5</v>
      </c>
      <c r="AO101" s="9">
        <v>44693</v>
      </c>
      <c r="AP101" s="4">
        <v>142.69999999999999</v>
      </c>
      <c r="AQ101" s="9">
        <v>44693</v>
      </c>
      <c r="AR101" s="4">
        <v>150.30000000000001</v>
      </c>
      <c r="AS101" s="9">
        <v>44693</v>
      </c>
      <c r="AT101" s="4">
        <v>158.1</v>
      </c>
      <c r="AW101" s="9">
        <v>44693</v>
      </c>
      <c r="AX101" s="4">
        <v>173.8</v>
      </c>
      <c r="BA101" s="9">
        <v>44693</v>
      </c>
      <c r="BB101" s="4">
        <v>189.5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44692</v>
      </c>
      <c r="J102" s="4">
        <v>122.7</v>
      </c>
      <c r="K102" s="9">
        <v>44692</v>
      </c>
      <c r="L102" s="4">
        <v>123.9</v>
      </c>
      <c r="M102" s="9">
        <v>44692</v>
      </c>
      <c r="N102" s="4">
        <v>124.8</v>
      </c>
      <c r="O102" s="4"/>
      <c r="P102" s="4"/>
      <c r="Q102" s="9">
        <v>44692</v>
      </c>
      <c r="R102" s="4">
        <v>127.1</v>
      </c>
      <c r="S102" s="9">
        <v>44692</v>
      </c>
      <c r="T102" s="4">
        <v>125.3</v>
      </c>
      <c r="U102" s="9">
        <v>44692</v>
      </c>
      <c r="V102" s="4">
        <v>125.4</v>
      </c>
      <c r="W102" s="9">
        <v>44692</v>
      </c>
      <c r="X102" s="4">
        <v>125.2</v>
      </c>
      <c r="Y102" s="9">
        <v>44692</v>
      </c>
      <c r="Z102" s="4">
        <v>125</v>
      </c>
      <c r="AA102" s="9">
        <v>44692</v>
      </c>
      <c r="AB102" s="4">
        <v>125</v>
      </c>
      <c r="AC102" s="4"/>
      <c r="AD102" s="4"/>
      <c r="AE102" s="9">
        <v>44692</v>
      </c>
      <c r="AF102" s="4">
        <v>125.1</v>
      </c>
      <c r="AG102" s="9">
        <v>44692</v>
      </c>
      <c r="AH102" s="4">
        <v>125.3</v>
      </c>
      <c r="AI102" s="9">
        <v>44692</v>
      </c>
      <c r="AJ102" s="4">
        <v>126.4</v>
      </c>
      <c r="AK102" s="9">
        <v>44692</v>
      </c>
      <c r="AL102" s="4">
        <v>129.69999999999999</v>
      </c>
      <c r="AM102" s="9">
        <v>44692</v>
      </c>
      <c r="AN102" s="4">
        <v>135.30000000000001</v>
      </c>
      <c r="AO102" s="9">
        <v>44692</v>
      </c>
      <c r="AP102" s="4">
        <v>142.30000000000001</v>
      </c>
      <c r="AQ102" s="9">
        <v>44692</v>
      </c>
      <c r="AR102" s="4">
        <v>149.69999999999999</v>
      </c>
      <c r="AS102" s="9">
        <v>44692</v>
      </c>
      <c r="AT102" s="4">
        <v>157.4</v>
      </c>
      <c r="AW102" s="9">
        <v>44692</v>
      </c>
      <c r="AX102" s="4">
        <v>173</v>
      </c>
      <c r="BA102" s="9">
        <v>44692</v>
      </c>
      <c r="BB102" s="4">
        <v>188.7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44691</v>
      </c>
      <c r="J103" s="4">
        <v>124.1</v>
      </c>
      <c r="K103" s="9">
        <v>44691</v>
      </c>
      <c r="L103" s="4">
        <v>125.4</v>
      </c>
      <c r="M103" s="9">
        <v>44691</v>
      </c>
      <c r="N103" s="4">
        <v>126.3</v>
      </c>
      <c r="O103" s="4"/>
      <c r="P103" s="4"/>
      <c r="Q103" s="9">
        <v>44691</v>
      </c>
      <c r="R103" s="4">
        <v>129.69999999999999</v>
      </c>
      <c r="S103" s="9">
        <v>44691</v>
      </c>
      <c r="T103" s="4">
        <v>126.8</v>
      </c>
      <c r="U103" s="9">
        <v>44691</v>
      </c>
      <c r="V103" s="4">
        <v>126.9</v>
      </c>
      <c r="W103" s="9">
        <v>44691</v>
      </c>
      <c r="X103" s="4">
        <v>126.9</v>
      </c>
      <c r="Y103" s="9">
        <v>44691</v>
      </c>
      <c r="Z103" s="4">
        <v>126.9</v>
      </c>
      <c r="AA103" s="9">
        <v>44691</v>
      </c>
      <c r="AB103" s="4">
        <v>127</v>
      </c>
      <c r="AC103" s="4"/>
      <c r="AD103" s="4"/>
      <c r="AE103" s="9">
        <v>44691</v>
      </c>
      <c r="AF103" s="4">
        <v>127.3</v>
      </c>
      <c r="AG103" s="9">
        <v>44691</v>
      </c>
      <c r="AH103" s="4">
        <v>127.6</v>
      </c>
      <c r="AI103" s="9">
        <v>44691</v>
      </c>
      <c r="AJ103" s="4">
        <v>128.9</v>
      </c>
      <c r="AK103" s="9">
        <v>44691</v>
      </c>
      <c r="AL103" s="4">
        <v>132.30000000000001</v>
      </c>
      <c r="AM103" s="9">
        <v>44691</v>
      </c>
      <c r="AN103" s="4">
        <v>137.80000000000001</v>
      </c>
      <c r="AO103" s="9">
        <v>44691</v>
      </c>
      <c r="AP103" s="4">
        <v>144.6</v>
      </c>
      <c r="AQ103" s="9">
        <v>44691</v>
      </c>
      <c r="AR103" s="4">
        <v>151.80000000000001</v>
      </c>
      <c r="AS103" s="9">
        <v>44691</v>
      </c>
      <c r="AT103" s="4">
        <v>159.4</v>
      </c>
      <c r="AW103" s="9">
        <v>44691</v>
      </c>
      <c r="AX103" s="4">
        <v>174.7</v>
      </c>
      <c r="BA103" s="9">
        <v>44691</v>
      </c>
      <c r="BB103" s="4">
        <v>190.3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44690</v>
      </c>
      <c r="J104" s="4">
        <v>124.2</v>
      </c>
      <c r="K104" s="9">
        <v>44690</v>
      </c>
      <c r="L104" s="4">
        <v>125.3</v>
      </c>
      <c r="M104" s="9">
        <v>44690</v>
      </c>
      <c r="N104" s="4">
        <v>126.1</v>
      </c>
      <c r="O104" s="4"/>
      <c r="P104" s="4"/>
      <c r="Q104" s="9">
        <v>44690</v>
      </c>
      <c r="R104" s="4">
        <v>128.69999999999999</v>
      </c>
      <c r="S104" s="9">
        <v>44690</v>
      </c>
      <c r="T104" s="4">
        <v>126.5</v>
      </c>
      <c r="U104" s="9">
        <v>44690</v>
      </c>
      <c r="V104" s="4">
        <v>126.4</v>
      </c>
      <c r="W104" s="9">
        <v>44690</v>
      </c>
      <c r="X104" s="4">
        <v>126.2</v>
      </c>
      <c r="Y104" s="9">
        <v>44690</v>
      </c>
      <c r="Z104" s="4">
        <v>126.1</v>
      </c>
      <c r="AA104" s="9">
        <v>44690</v>
      </c>
      <c r="AB104" s="4">
        <v>126.1</v>
      </c>
      <c r="AC104" s="4"/>
      <c r="AD104" s="4"/>
      <c r="AE104" s="9">
        <v>44690</v>
      </c>
      <c r="AF104" s="4">
        <v>126.2</v>
      </c>
      <c r="AG104" s="9">
        <v>44690</v>
      </c>
      <c r="AH104" s="4">
        <v>126.4</v>
      </c>
      <c r="AI104" s="9">
        <v>44690</v>
      </c>
      <c r="AJ104" s="4">
        <v>127.7</v>
      </c>
      <c r="AK104" s="9">
        <v>44690</v>
      </c>
      <c r="AL104" s="4">
        <v>131</v>
      </c>
      <c r="AM104" s="9">
        <v>44690</v>
      </c>
      <c r="AN104" s="4">
        <v>136.19999999999999</v>
      </c>
      <c r="AO104" s="9">
        <v>44690</v>
      </c>
      <c r="AP104" s="4">
        <v>142.6</v>
      </c>
      <c r="AQ104" s="9">
        <v>44690</v>
      </c>
      <c r="AR104" s="4">
        <v>149.6</v>
      </c>
      <c r="AS104" s="9">
        <v>44690</v>
      </c>
      <c r="AT104" s="4">
        <v>156.80000000000001</v>
      </c>
      <c r="AW104" s="9">
        <v>44690</v>
      </c>
      <c r="AX104" s="4">
        <v>171.9</v>
      </c>
      <c r="BA104" s="9">
        <v>44690</v>
      </c>
      <c r="BB104" s="4">
        <v>187.2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44687</v>
      </c>
      <c r="J105" s="4">
        <v>124.8</v>
      </c>
      <c r="K105" s="9">
        <v>44687</v>
      </c>
      <c r="L105" s="4">
        <v>125.7</v>
      </c>
      <c r="M105" s="9">
        <v>44687</v>
      </c>
      <c r="N105" s="4">
        <v>126.3</v>
      </c>
      <c r="O105" s="4"/>
      <c r="P105" s="4"/>
      <c r="Q105" s="9">
        <v>44687</v>
      </c>
      <c r="R105" s="4">
        <v>129.69999999999999</v>
      </c>
      <c r="S105" s="9">
        <v>44687</v>
      </c>
      <c r="T105" s="4">
        <v>126.4</v>
      </c>
      <c r="U105" s="9">
        <v>44687</v>
      </c>
      <c r="V105" s="4">
        <v>126.2</v>
      </c>
      <c r="W105" s="9">
        <v>44687</v>
      </c>
      <c r="X105" s="4">
        <v>125.5</v>
      </c>
      <c r="Y105" s="9">
        <v>44687</v>
      </c>
      <c r="Z105" s="4">
        <v>124.4</v>
      </c>
      <c r="AA105" s="9">
        <v>44687</v>
      </c>
      <c r="AB105" s="4">
        <v>123.1</v>
      </c>
      <c r="AC105" s="4"/>
      <c r="AD105" s="4"/>
      <c r="AE105" s="9">
        <v>44687</v>
      </c>
      <c r="AF105" s="4">
        <v>123.1</v>
      </c>
      <c r="AG105" s="9">
        <v>44687</v>
      </c>
      <c r="AH105" s="4">
        <v>124.5</v>
      </c>
      <c r="AI105" s="9">
        <v>44687</v>
      </c>
      <c r="AJ105" s="4">
        <v>127.3</v>
      </c>
      <c r="AK105" s="9">
        <v>44687</v>
      </c>
      <c r="AL105" s="4">
        <v>131.19999999999999</v>
      </c>
      <c r="AM105" s="9">
        <v>44687</v>
      </c>
      <c r="AN105" s="4">
        <v>136</v>
      </c>
      <c r="AO105" s="9">
        <v>44687</v>
      </c>
      <c r="AP105" s="4">
        <v>141.4</v>
      </c>
      <c r="AQ105" s="9">
        <v>44687</v>
      </c>
      <c r="AR105" s="4">
        <v>147.4</v>
      </c>
      <c r="AS105" s="9">
        <v>44687</v>
      </c>
      <c r="AT105" s="4">
        <v>153.9</v>
      </c>
      <c r="AW105" s="9">
        <v>44687</v>
      </c>
      <c r="AX105" s="4">
        <v>167.7</v>
      </c>
      <c r="BA105" s="9">
        <v>44687</v>
      </c>
      <c r="BB105" s="4">
        <v>182.4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44686</v>
      </c>
      <c r="J106" s="4">
        <v>124.1</v>
      </c>
      <c r="K106" s="9">
        <v>44686</v>
      </c>
      <c r="L106" s="4">
        <v>125.2</v>
      </c>
      <c r="M106" s="9">
        <v>44686</v>
      </c>
      <c r="N106" s="4">
        <v>126</v>
      </c>
      <c r="O106" s="4"/>
      <c r="P106" s="4"/>
      <c r="Q106" s="9">
        <v>44686</v>
      </c>
      <c r="R106" s="4">
        <v>127.3</v>
      </c>
      <c r="S106" s="9">
        <v>44686</v>
      </c>
      <c r="T106" s="4">
        <v>126.4</v>
      </c>
      <c r="U106" s="9">
        <v>44686</v>
      </c>
      <c r="V106" s="4">
        <v>126.4</v>
      </c>
      <c r="W106" s="9">
        <v>44686</v>
      </c>
      <c r="X106" s="4">
        <v>126.1</v>
      </c>
      <c r="Y106" s="9">
        <v>44686</v>
      </c>
      <c r="Z106" s="4">
        <v>126</v>
      </c>
      <c r="AA106" s="9">
        <v>44686</v>
      </c>
      <c r="AB106" s="4">
        <v>125.9</v>
      </c>
      <c r="AC106" s="4"/>
      <c r="AD106" s="4"/>
      <c r="AE106" s="9">
        <v>44686</v>
      </c>
      <c r="AF106" s="4">
        <v>125.9</v>
      </c>
      <c r="AG106" s="9">
        <v>44686</v>
      </c>
      <c r="AH106" s="4">
        <v>125.7</v>
      </c>
      <c r="AI106" s="9">
        <v>44686</v>
      </c>
      <c r="AJ106" s="4">
        <v>126.3</v>
      </c>
      <c r="AK106" s="9">
        <v>44686</v>
      </c>
      <c r="AL106" s="4">
        <v>128.80000000000001</v>
      </c>
      <c r="AM106" s="9">
        <v>44686</v>
      </c>
      <c r="AN106" s="4">
        <v>133.80000000000001</v>
      </c>
      <c r="AO106" s="9">
        <v>44686</v>
      </c>
      <c r="AP106" s="4">
        <v>140.4</v>
      </c>
      <c r="AQ106" s="9">
        <v>44686</v>
      </c>
      <c r="AR106" s="4">
        <v>147.69999999999999</v>
      </c>
      <c r="AS106" s="9">
        <v>44686</v>
      </c>
      <c r="AT106" s="4">
        <v>155.19999999999999</v>
      </c>
      <c r="AW106" s="9">
        <v>44686</v>
      </c>
      <c r="AX106" s="4">
        <v>170.6</v>
      </c>
      <c r="BA106" s="9">
        <v>44686</v>
      </c>
      <c r="BB106" s="4">
        <v>186.2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44685</v>
      </c>
      <c r="J107" s="4">
        <v>123.6</v>
      </c>
      <c r="K107" s="9">
        <v>44685</v>
      </c>
      <c r="L107" s="4">
        <v>124.5</v>
      </c>
      <c r="M107" s="9">
        <v>44685</v>
      </c>
      <c r="N107" s="4">
        <v>125.1</v>
      </c>
      <c r="O107" s="4"/>
      <c r="P107" s="4"/>
      <c r="Q107" s="9">
        <v>44685</v>
      </c>
      <c r="R107" s="4">
        <v>129.1</v>
      </c>
      <c r="S107" s="9">
        <v>44685</v>
      </c>
      <c r="T107" s="4">
        <v>125.3</v>
      </c>
      <c r="U107" s="9">
        <v>44685</v>
      </c>
      <c r="V107" s="4">
        <v>125.2</v>
      </c>
      <c r="W107" s="9">
        <v>44685</v>
      </c>
      <c r="X107" s="4">
        <v>124.7</v>
      </c>
      <c r="Y107" s="9">
        <v>44685</v>
      </c>
      <c r="Z107" s="4">
        <v>124.2</v>
      </c>
      <c r="AA107" s="9">
        <v>44685</v>
      </c>
      <c r="AB107" s="4">
        <v>124.1</v>
      </c>
      <c r="AC107" s="4"/>
      <c r="AD107" s="4"/>
      <c r="AE107" s="9">
        <v>44685</v>
      </c>
      <c r="AF107" s="4">
        <v>124.5</v>
      </c>
      <c r="AG107" s="9">
        <v>44685</v>
      </c>
      <c r="AH107" s="4">
        <v>125.4</v>
      </c>
      <c r="AI107" s="9">
        <v>44685</v>
      </c>
      <c r="AJ107" s="4">
        <v>127.6</v>
      </c>
      <c r="AK107" s="9">
        <v>44685</v>
      </c>
      <c r="AL107" s="4">
        <v>131.6</v>
      </c>
      <c r="AM107" s="9">
        <v>44685</v>
      </c>
      <c r="AN107" s="4">
        <v>137.19999999999999</v>
      </c>
      <c r="AO107" s="9">
        <v>44685</v>
      </c>
      <c r="AP107" s="4">
        <v>143.9</v>
      </c>
      <c r="AQ107" s="9">
        <v>44685</v>
      </c>
      <c r="AR107" s="4">
        <v>151.30000000000001</v>
      </c>
      <c r="AS107" s="9">
        <v>44685</v>
      </c>
      <c r="AT107" s="4">
        <v>159</v>
      </c>
      <c r="AW107" s="9">
        <v>44685</v>
      </c>
      <c r="AX107" s="4">
        <v>175.1</v>
      </c>
      <c r="BA107" s="9">
        <v>44685</v>
      </c>
      <c r="BB107" s="4">
        <v>191.5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44684</v>
      </c>
      <c r="J108" s="4">
        <v>126.2</v>
      </c>
      <c r="K108" s="9">
        <v>44684</v>
      </c>
      <c r="L108" s="4">
        <v>127.3</v>
      </c>
      <c r="M108" s="9">
        <v>44684</v>
      </c>
      <c r="N108" s="4">
        <v>128</v>
      </c>
      <c r="O108" s="4"/>
      <c r="P108" s="4"/>
      <c r="Q108" s="9">
        <v>44684</v>
      </c>
      <c r="R108" s="4">
        <v>137.9</v>
      </c>
      <c r="S108" s="9">
        <v>44684</v>
      </c>
      <c r="T108" s="4">
        <v>128.4</v>
      </c>
      <c r="U108" s="9">
        <v>44684</v>
      </c>
      <c r="V108" s="4">
        <v>128.4</v>
      </c>
      <c r="W108" s="9">
        <v>44684</v>
      </c>
      <c r="X108" s="4">
        <v>128</v>
      </c>
      <c r="Y108" s="9">
        <v>44684</v>
      </c>
      <c r="Z108" s="4">
        <v>127.3</v>
      </c>
      <c r="AA108" s="9">
        <v>44684</v>
      </c>
      <c r="AB108" s="4">
        <v>126.7</v>
      </c>
      <c r="AC108" s="4"/>
      <c r="AD108" s="4"/>
      <c r="AE108" s="9">
        <v>44684</v>
      </c>
      <c r="AF108" s="4">
        <v>128.19999999999999</v>
      </c>
      <c r="AG108" s="9">
        <v>44684</v>
      </c>
      <c r="AH108" s="4">
        <v>131.1</v>
      </c>
      <c r="AI108" s="9">
        <v>44684</v>
      </c>
      <c r="AJ108" s="4">
        <v>135.1</v>
      </c>
      <c r="AK108" s="9">
        <v>44684</v>
      </c>
      <c r="AL108" s="4">
        <v>140.1</v>
      </c>
      <c r="AM108" s="9">
        <v>44684</v>
      </c>
      <c r="AN108" s="4">
        <v>145.80000000000001</v>
      </c>
      <c r="AO108" s="9">
        <v>44684</v>
      </c>
      <c r="AP108" s="4">
        <v>151.9</v>
      </c>
      <c r="AQ108" s="9">
        <v>44684</v>
      </c>
      <c r="AR108" s="4">
        <v>158.5</v>
      </c>
      <c r="AS108" s="9">
        <v>44684</v>
      </c>
      <c r="AT108" s="4">
        <v>165.4</v>
      </c>
      <c r="AW108" s="9">
        <v>44684</v>
      </c>
      <c r="AX108" s="4">
        <v>180</v>
      </c>
      <c r="BA108" s="9">
        <v>44684</v>
      </c>
      <c r="BB108" s="4">
        <v>195.4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44683</v>
      </c>
      <c r="J109" s="4">
        <v>126.8</v>
      </c>
      <c r="K109" s="9">
        <v>44683</v>
      </c>
      <c r="L109" s="4">
        <v>127.9</v>
      </c>
      <c r="M109" s="9">
        <v>44683</v>
      </c>
      <c r="N109" s="4">
        <v>128.6</v>
      </c>
      <c r="O109" s="4"/>
      <c r="P109" s="4"/>
      <c r="Q109" s="9">
        <v>44683</v>
      </c>
      <c r="R109" s="4">
        <v>139</v>
      </c>
      <c r="S109" s="9">
        <v>44683</v>
      </c>
      <c r="T109" s="4">
        <v>129</v>
      </c>
      <c r="U109" s="9">
        <v>44683</v>
      </c>
      <c r="V109" s="4">
        <v>129</v>
      </c>
      <c r="W109" s="9">
        <v>44683</v>
      </c>
      <c r="X109" s="4">
        <v>128.5</v>
      </c>
      <c r="Y109" s="9">
        <v>44683</v>
      </c>
      <c r="Z109" s="4">
        <v>127.9</v>
      </c>
      <c r="AA109" s="9">
        <v>44683</v>
      </c>
      <c r="AB109" s="4">
        <v>127.8</v>
      </c>
      <c r="AC109" s="4"/>
      <c r="AD109" s="4"/>
      <c r="AE109" s="9">
        <v>44683</v>
      </c>
      <c r="AF109" s="4">
        <v>129.5</v>
      </c>
      <c r="AG109" s="9">
        <v>44683</v>
      </c>
      <c r="AH109" s="4">
        <v>132.5</v>
      </c>
      <c r="AI109" s="9">
        <v>44683</v>
      </c>
      <c r="AJ109" s="4">
        <v>136.4</v>
      </c>
      <c r="AK109" s="9">
        <v>44683</v>
      </c>
      <c r="AL109" s="4">
        <v>141.19999999999999</v>
      </c>
      <c r="AM109" s="9">
        <v>44683</v>
      </c>
      <c r="AN109" s="4">
        <v>146.69999999999999</v>
      </c>
      <c r="AO109" s="9">
        <v>44683</v>
      </c>
      <c r="AP109" s="4">
        <v>152.80000000000001</v>
      </c>
      <c r="AQ109" s="9">
        <v>44683</v>
      </c>
      <c r="AR109" s="4">
        <v>159.30000000000001</v>
      </c>
      <c r="AS109" s="9">
        <v>44683</v>
      </c>
      <c r="AT109" s="4">
        <v>166.1</v>
      </c>
      <c r="AW109" s="9">
        <v>44683</v>
      </c>
      <c r="AX109" s="4">
        <v>180.7</v>
      </c>
      <c r="BA109" s="9">
        <v>44683</v>
      </c>
      <c r="BB109" s="4">
        <v>196.1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44680</v>
      </c>
      <c r="J110" s="4">
        <v>124.5</v>
      </c>
      <c r="K110" s="9">
        <v>44680</v>
      </c>
      <c r="L110" s="4">
        <v>125.6</v>
      </c>
      <c r="M110" s="9">
        <v>44680</v>
      </c>
      <c r="N110" s="4">
        <v>126.3</v>
      </c>
      <c r="O110" s="4"/>
      <c r="P110" s="4"/>
      <c r="Q110" s="9">
        <v>44680</v>
      </c>
      <c r="R110" s="4">
        <v>137.19999999999999</v>
      </c>
      <c r="S110" s="9">
        <v>44680</v>
      </c>
      <c r="T110" s="4">
        <v>126.6</v>
      </c>
      <c r="U110" s="9">
        <v>44680</v>
      </c>
      <c r="V110" s="4">
        <v>126.6</v>
      </c>
      <c r="W110" s="9">
        <v>44680</v>
      </c>
      <c r="X110" s="4">
        <v>126.3</v>
      </c>
      <c r="Y110" s="9">
        <v>44680</v>
      </c>
      <c r="Z110" s="4">
        <v>125.8</v>
      </c>
      <c r="AA110" s="9">
        <v>44680</v>
      </c>
      <c r="AB110" s="4">
        <v>124.9</v>
      </c>
      <c r="AC110" s="4"/>
      <c r="AD110" s="4"/>
      <c r="AE110" s="9">
        <v>44680</v>
      </c>
      <c r="AF110" s="4">
        <v>126.9</v>
      </c>
      <c r="AG110" s="9">
        <v>44680</v>
      </c>
      <c r="AH110" s="4">
        <v>130.19999999999999</v>
      </c>
      <c r="AI110" s="9">
        <v>44680</v>
      </c>
      <c r="AJ110" s="4">
        <v>134.80000000000001</v>
      </c>
      <c r="AK110" s="9">
        <v>44680</v>
      </c>
      <c r="AL110" s="4">
        <v>140.19999999999999</v>
      </c>
      <c r="AM110" s="9">
        <v>44680</v>
      </c>
      <c r="AN110" s="4">
        <v>146.1</v>
      </c>
      <c r="AO110" s="9">
        <v>44680</v>
      </c>
      <c r="AP110" s="4">
        <v>152.4</v>
      </c>
      <c r="AQ110" s="9">
        <v>44680</v>
      </c>
      <c r="AR110" s="4">
        <v>159</v>
      </c>
      <c r="AS110" s="9">
        <v>44680</v>
      </c>
      <c r="AT110" s="4">
        <v>165.9</v>
      </c>
      <c r="AW110" s="9">
        <v>44680</v>
      </c>
      <c r="AX110" s="4">
        <v>180.3</v>
      </c>
      <c r="BA110" s="9">
        <v>44680</v>
      </c>
      <c r="BB110" s="4">
        <v>195.4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44679</v>
      </c>
      <c r="J111" s="4">
        <v>124.2</v>
      </c>
      <c r="K111" s="9">
        <v>44679</v>
      </c>
      <c r="L111" s="4">
        <v>125.5</v>
      </c>
      <c r="M111" s="9">
        <v>44679</v>
      </c>
      <c r="N111" s="4">
        <v>126.5</v>
      </c>
      <c r="O111" s="4"/>
      <c r="P111" s="4"/>
      <c r="Q111" s="9">
        <v>44679</v>
      </c>
      <c r="R111" s="4">
        <v>133.1</v>
      </c>
      <c r="S111" s="9">
        <v>44679</v>
      </c>
      <c r="T111" s="4">
        <v>127.2</v>
      </c>
      <c r="U111" s="9">
        <v>44679</v>
      </c>
      <c r="V111" s="4">
        <v>127.8</v>
      </c>
      <c r="W111" s="9">
        <v>44679</v>
      </c>
      <c r="X111" s="4">
        <v>128.6</v>
      </c>
      <c r="Y111" s="9">
        <v>44679</v>
      </c>
      <c r="Z111" s="4">
        <v>129.4</v>
      </c>
      <c r="AA111" s="9">
        <v>44679</v>
      </c>
      <c r="AB111" s="4">
        <v>130.1</v>
      </c>
      <c r="AC111" s="4"/>
      <c r="AD111" s="4"/>
      <c r="AE111" s="9">
        <v>44679</v>
      </c>
      <c r="AF111" s="4">
        <v>131</v>
      </c>
      <c r="AG111" s="9">
        <v>44679</v>
      </c>
      <c r="AH111" s="4">
        <v>131.6</v>
      </c>
      <c r="AI111" s="9">
        <v>44679</v>
      </c>
      <c r="AJ111" s="4">
        <v>132.6</v>
      </c>
      <c r="AK111" s="9">
        <v>44679</v>
      </c>
      <c r="AL111" s="4">
        <v>135.80000000000001</v>
      </c>
      <c r="AM111" s="9">
        <v>44679</v>
      </c>
      <c r="AN111" s="4">
        <v>142.6</v>
      </c>
      <c r="AO111" s="9">
        <v>44679</v>
      </c>
      <c r="AP111" s="4">
        <v>150.5</v>
      </c>
      <c r="AQ111" s="9">
        <v>44679</v>
      </c>
      <c r="AR111" s="4">
        <v>158.80000000000001</v>
      </c>
      <c r="AS111" s="9">
        <v>44679</v>
      </c>
      <c r="AT111" s="4">
        <v>167.3</v>
      </c>
      <c r="AW111" s="9">
        <v>44679</v>
      </c>
      <c r="AX111" s="4">
        <v>184.4</v>
      </c>
      <c r="BA111" s="9">
        <v>44679</v>
      </c>
      <c r="BB111" s="4">
        <v>201.4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44678</v>
      </c>
      <c r="J112" s="4">
        <v>126.2</v>
      </c>
      <c r="K112" s="9">
        <v>44678</v>
      </c>
      <c r="L112" s="4">
        <v>126.8</v>
      </c>
      <c r="M112" s="9">
        <v>44678</v>
      </c>
      <c r="N112" s="4">
        <v>127.1</v>
      </c>
      <c r="O112" s="4"/>
      <c r="P112" s="4"/>
      <c r="Q112" s="9">
        <v>44678</v>
      </c>
      <c r="R112" s="4">
        <v>132.6</v>
      </c>
      <c r="S112" s="9">
        <v>44678</v>
      </c>
      <c r="T112" s="4">
        <v>127</v>
      </c>
      <c r="U112" s="9">
        <v>44678</v>
      </c>
      <c r="V112" s="4">
        <v>126.6</v>
      </c>
      <c r="W112" s="9">
        <v>44678</v>
      </c>
      <c r="X112" s="4">
        <v>126.1</v>
      </c>
      <c r="Y112" s="9">
        <v>44678</v>
      </c>
      <c r="Z112" s="4">
        <v>125.9</v>
      </c>
      <c r="AA112" s="9">
        <v>44678</v>
      </c>
      <c r="AB112" s="4">
        <v>126</v>
      </c>
      <c r="AC112" s="4"/>
      <c r="AD112" s="4"/>
      <c r="AE112" s="9">
        <v>44678</v>
      </c>
      <c r="AF112" s="4">
        <v>126.8</v>
      </c>
      <c r="AG112" s="9">
        <v>44678</v>
      </c>
      <c r="AH112" s="4">
        <v>128.6</v>
      </c>
      <c r="AI112" s="9">
        <v>44678</v>
      </c>
      <c r="AJ112" s="4">
        <v>131.80000000000001</v>
      </c>
      <c r="AK112" s="9">
        <v>44678</v>
      </c>
      <c r="AL112" s="4">
        <v>136.4</v>
      </c>
      <c r="AM112" s="9">
        <v>44678</v>
      </c>
      <c r="AN112" s="4">
        <v>142.1</v>
      </c>
      <c r="AO112" s="9">
        <v>44678</v>
      </c>
      <c r="AP112" s="4">
        <v>148.80000000000001</v>
      </c>
      <c r="AQ112" s="9">
        <v>44678</v>
      </c>
      <c r="AR112" s="4">
        <v>156.19999999999999</v>
      </c>
      <c r="AS112" s="9">
        <v>44678</v>
      </c>
      <c r="AT112" s="4">
        <v>164.1</v>
      </c>
      <c r="AW112" s="9">
        <v>44678</v>
      </c>
      <c r="AX112" s="4">
        <v>180.8</v>
      </c>
      <c r="BA112" s="9">
        <v>44678</v>
      </c>
      <c r="BB112" s="4">
        <v>198.2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44677</v>
      </c>
      <c r="J113" s="4">
        <v>126.2</v>
      </c>
      <c r="K113" s="9">
        <v>44677</v>
      </c>
      <c r="L113" s="4">
        <v>127</v>
      </c>
      <c r="M113" s="9">
        <v>44677</v>
      </c>
      <c r="N113" s="4">
        <v>127.5</v>
      </c>
      <c r="O113" s="4"/>
      <c r="P113" s="4"/>
      <c r="Q113" s="9">
        <v>44677</v>
      </c>
      <c r="R113" s="4">
        <v>130.69999999999999</v>
      </c>
      <c r="S113" s="9">
        <v>44677</v>
      </c>
      <c r="T113" s="4">
        <v>127.6</v>
      </c>
      <c r="U113" s="9">
        <v>44677</v>
      </c>
      <c r="V113" s="4">
        <v>127.7</v>
      </c>
      <c r="W113" s="9">
        <v>44677</v>
      </c>
      <c r="X113" s="4">
        <v>127.9</v>
      </c>
      <c r="Y113" s="9">
        <v>44677</v>
      </c>
      <c r="Z113" s="4">
        <v>128.19999999999999</v>
      </c>
      <c r="AA113" s="9">
        <v>44677</v>
      </c>
      <c r="AB113" s="4">
        <v>128.4</v>
      </c>
      <c r="AC113" s="4"/>
      <c r="AD113" s="4"/>
      <c r="AE113" s="9">
        <v>44677</v>
      </c>
      <c r="AF113" s="4">
        <v>128.5</v>
      </c>
      <c r="AG113" s="9">
        <v>44677</v>
      </c>
      <c r="AH113" s="4">
        <v>128.9</v>
      </c>
      <c r="AI113" s="9">
        <v>44677</v>
      </c>
      <c r="AJ113" s="4">
        <v>130.4</v>
      </c>
      <c r="AK113" s="9">
        <v>44677</v>
      </c>
      <c r="AL113" s="4">
        <v>134.4</v>
      </c>
      <c r="AM113" s="9">
        <v>44677</v>
      </c>
      <c r="AN113" s="4">
        <v>141.1</v>
      </c>
      <c r="AO113" s="9">
        <v>44677</v>
      </c>
      <c r="AP113" s="4">
        <v>149.1</v>
      </c>
      <c r="AQ113" s="9">
        <v>44677</v>
      </c>
      <c r="AR113" s="4">
        <v>157.6</v>
      </c>
      <c r="AS113" s="9">
        <v>44677</v>
      </c>
      <c r="AT113" s="4">
        <v>166.4</v>
      </c>
      <c r="AW113" s="9">
        <v>44677</v>
      </c>
      <c r="AX113" s="4">
        <v>184.5</v>
      </c>
      <c r="BA113" s="9">
        <v>44677</v>
      </c>
      <c r="BB113" s="4">
        <v>202.6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9">
        <v>44676</v>
      </c>
      <c r="J114" s="4">
        <v>125.5</v>
      </c>
      <c r="K114" s="9">
        <v>44676</v>
      </c>
      <c r="L114" s="4">
        <v>126.2</v>
      </c>
      <c r="M114" s="9">
        <v>44676</v>
      </c>
      <c r="N114" s="4">
        <v>126.6</v>
      </c>
      <c r="O114" s="4"/>
      <c r="P114" s="4"/>
      <c r="Q114" s="9">
        <v>44676</v>
      </c>
      <c r="R114" s="4">
        <v>130.4</v>
      </c>
      <c r="S114" s="9">
        <v>44676</v>
      </c>
      <c r="T114" s="4">
        <v>126.6</v>
      </c>
      <c r="U114" s="9">
        <v>44676</v>
      </c>
      <c r="V114" s="4">
        <v>126.3</v>
      </c>
      <c r="W114" s="9">
        <v>44676</v>
      </c>
      <c r="X114" s="4">
        <v>126.2</v>
      </c>
      <c r="Y114" s="9">
        <v>44676</v>
      </c>
      <c r="Z114" s="4">
        <v>126.3</v>
      </c>
      <c r="AA114" s="9">
        <v>44676</v>
      </c>
      <c r="AB114" s="4">
        <v>126.4</v>
      </c>
      <c r="AC114" s="4"/>
      <c r="AD114" s="4"/>
      <c r="AE114" s="9">
        <v>44676</v>
      </c>
      <c r="AF114" s="4">
        <v>126.7</v>
      </c>
      <c r="AG114" s="9">
        <v>44676</v>
      </c>
      <c r="AH114" s="4">
        <v>127.4</v>
      </c>
      <c r="AI114" s="9">
        <v>44676</v>
      </c>
      <c r="AJ114" s="4">
        <v>129.69999999999999</v>
      </c>
      <c r="AK114" s="9">
        <v>44676</v>
      </c>
      <c r="AL114" s="4">
        <v>133.80000000000001</v>
      </c>
      <c r="AM114" s="9">
        <v>44676</v>
      </c>
      <c r="AN114" s="4">
        <v>139.80000000000001</v>
      </c>
      <c r="AO114" s="9">
        <v>44676</v>
      </c>
      <c r="AP114" s="4">
        <v>147</v>
      </c>
      <c r="AQ114" s="9">
        <v>44676</v>
      </c>
      <c r="AR114" s="4">
        <v>155</v>
      </c>
      <c r="AS114" s="9">
        <v>44676</v>
      </c>
      <c r="AT114" s="4">
        <v>163.4</v>
      </c>
      <c r="AW114" s="9">
        <v>44676</v>
      </c>
      <c r="AX114" s="4">
        <v>181</v>
      </c>
      <c r="BA114" s="9">
        <v>44676</v>
      </c>
      <c r="BB114" s="4">
        <v>198.9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9">
        <v>44673</v>
      </c>
      <c r="J115" s="4">
        <v>126.8</v>
      </c>
      <c r="K115" s="9">
        <v>44673</v>
      </c>
      <c r="L115" s="4">
        <v>127.4</v>
      </c>
      <c r="M115" s="9">
        <v>44673</v>
      </c>
      <c r="N115" s="4">
        <v>127.7</v>
      </c>
      <c r="O115" s="4"/>
      <c r="P115" s="4"/>
      <c r="Q115" s="9">
        <v>44673</v>
      </c>
      <c r="R115" s="4">
        <v>131.69999999999999</v>
      </c>
      <c r="S115" s="9">
        <v>44673</v>
      </c>
      <c r="T115" s="4">
        <v>127.5</v>
      </c>
      <c r="U115" s="9">
        <v>44673</v>
      </c>
      <c r="V115" s="4">
        <v>126.9</v>
      </c>
      <c r="W115" s="9">
        <v>44673</v>
      </c>
      <c r="X115" s="4">
        <v>125.8</v>
      </c>
      <c r="Y115" s="9">
        <v>44673</v>
      </c>
      <c r="Z115" s="4">
        <v>124.5</v>
      </c>
      <c r="AA115" s="9">
        <v>44673</v>
      </c>
      <c r="AB115" s="4">
        <v>124</v>
      </c>
      <c r="AC115" s="4"/>
      <c r="AD115" s="4"/>
      <c r="AE115" s="9">
        <v>44673</v>
      </c>
      <c r="AF115" s="4">
        <v>124.6</v>
      </c>
      <c r="AG115" s="9">
        <v>44673</v>
      </c>
      <c r="AH115" s="4">
        <v>126.5</v>
      </c>
      <c r="AI115" s="9">
        <v>44673</v>
      </c>
      <c r="AJ115" s="4">
        <v>130</v>
      </c>
      <c r="AK115" s="9">
        <v>44673</v>
      </c>
      <c r="AL115" s="4">
        <v>134.9</v>
      </c>
      <c r="AM115" s="9">
        <v>44673</v>
      </c>
      <c r="AN115" s="4">
        <v>140.80000000000001</v>
      </c>
      <c r="AO115" s="9">
        <v>44673</v>
      </c>
      <c r="AP115" s="4">
        <v>147.4</v>
      </c>
      <c r="AQ115" s="9">
        <v>44673</v>
      </c>
      <c r="AR115" s="4">
        <v>154.69999999999999</v>
      </c>
      <c r="AS115" s="9">
        <v>44673</v>
      </c>
      <c r="AT115" s="4">
        <v>162.4</v>
      </c>
      <c r="AW115" s="9">
        <v>44673</v>
      </c>
      <c r="AX115" s="4">
        <v>178.8</v>
      </c>
      <c r="BA115" s="9">
        <v>44673</v>
      </c>
      <c r="BB115" s="4">
        <v>195.8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9">
        <v>44672</v>
      </c>
      <c r="J116" s="4">
        <v>125.8</v>
      </c>
      <c r="K116" s="9">
        <v>44672</v>
      </c>
      <c r="L116" s="4">
        <v>126.3</v>
      </c>
      <c r="M116" s="9">
        <v>44672</v>
      </c>
      <c r="N116" s="4">
        <v>126.4</v>
      </c>
      <c r="O116" s="4"/>
      <c r="P116" s="4"/>
      <c r="Q116" s="9">
        <v>44672</v>
      </c>
      <c r="R116" s="4">
        <v>128.1</v>
      </c>
      <c r="S116" s="9">
        <v>44672</v>
      </c>
      <c r="T116" s="4">
        <v>126</v>
      </c>
      <c r="U116" s="9">
        <v>44672</v>
      </c>
      <c r="V116" s="4">
        <v>125.3</v>
      </c>
      <c r="W116" s="9">
        <v>44672</v>
      </c>
      <c r="X116" s="4">
        <v>124.4</v>
      </c>
      <c r="Y116" s="9">
        <v>44672</v>
      </c>
      <c r="Z116" s="4">
        <v>123.9</v>
      </c>
      <c r="AA116" s="9">
        <v>44672</v>
      </c>
      <c r="AB116" s="4">
        <v>123.7</v>
      </c>
      <c r="AC116" s="4"/>
      <c r="AD116" s="4"/>
      <c r="AE116" s="9">
        <v>44672</v>
      </c>
      <c r="AF116" s="4">
        <v>123.6</v>
      </c>
      <c r="AG116" s="9">
        <v>44672</v>
      </c>
      <c r="AH116" s="4">
        <v>124.4</v>
      </c>
      <c r="AI116" s="9">
        <v>44672</v>
      </c>
      <c r="AJ116" s="4">
        <v>126.7</v>
      </c>
      <c r="AK116" s="9">
        <v>44672</v>
      </c>
      <c r="AL116" s="4">
        <v>130.69999999999999</v>
      </c>
      <c r="AM116" s="9">
        <v>44672</v>
      </c>
      <c r="AN116" s="4">
        <v>136.19999999999999</v>
      </c>
      <c r="AO116" s="9">
        <v>44672</v>
      </c>
      <c r="AP116" s="4">
        <v>142.69999999999999</v>
      </c>
      <c r="AQ116" s="9">
        <v>44672</v>
      </c>
      <c r="AR116" s="4">
        <v>150.1</v>
      </c>
      <c r="AS116" s="9">
        <v>44672</v>
      </c>
      <c r="AT116" s="4">
        <v>158.1</v>
      </c>
      <c r="AW116" s="9">
        <v>44672</v>
      </c>
      <c r="AX116" s="4">
        <v>174.9</v>
      </c>
      <c r="BA116" s="9">
        <v>44672</v>
      </c>
      <c r="BB116" s="4">
        <v>192.3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9">
        <v>44671</v>
      </c>
      <c r="J117" s="4">
        <v>125.8</v>
      </c>
      <c r="K117" s="9">
        <v>44671</v>
      </c>
      <c r="L117" s="4">
        <v>125.9</v>
      </c>
      <c r="M117" s="9">
        <v>44671</v>
      </c>
      <c r="N117" s="4">
        <v>125.5</v>
      </c>
      <c r="O117" s="4"/>
      <c r="P117" s="4"/>
      <c r="Q117" s="9">
        <v>44671</v>
      </c>
      <c r="R117" s="4">
        <v>124.5</v>
      </c>
      <c r="S117" s="9">
        <v>44671</v>
      </c>
      <c r="T117" s="4">
        <v>124.7</v>
      </c>
      <c r="U117" s="9">
        <v>44671</v>
      </c>
      <c r="V117" s="4">
        <v>123.3</v>
      </c>
      <c r="W117" s="9">
        <v>44671</v>
      </c>
      <c r="X117" s="4">
        <v>121.4</v>
      </c>
      <c r="Y117" s="9">
        <v>44671</v>
      </c>
      <c r="Z117" s="4">
        <v>119.4</v>
      </c>
      <c r="AA117" s="9">
        <v>44671</v>
      </c>
      <c r="AB117" s="4">
        <v>118.5</v>
      </c>
      <c r="AC117" s="4"/>
      <c r="AD117" s="4"/>
      <c r="AE117" s="9">
        <v>44671</v>
      </c>
      <c r="AF117" s="4">
        <v>118.3</v>
      </c>
      <c r="AG117" s="9">
        <v>44671</v>
      </c>
      <c r="AH117" s="4">
        <v>119.9</v>
      </c>
      <c r="AI117" s="9">
        <v>44671</v>
      </c>
      <c r="AJ117" s="4">
        <v>123.5</v>
      </c>
      <c r="AK117" s="9">
        <v>44671</v>
      </c>
      <c r="AL117" s="4">
        <v>128.69999999999999</v>
      </c>
      <c r="AM117" s="9">
        <v>44671</v>
      </c>
      <c r="AN117" s="4">
        <v>135.30000000000001</v>
      </c>
      <c r="AO117" s="9">
        <v>44671</v>
      </c>
      <c r="AP117" s="4">
        <v>143.1</v>
      </c>
      <c r="AQ117" s="9">
        <v>44671</v>
      </c>
      <c r="AR117" s="4">
        <v>151.6</v>
      </c>
      <c r="AS117" s="9">
        <v>44671</v>
      </c>
      <c r="AT117" s="4">
        <v>160.69999999999999</v>
      </c>
      <c r="AW117" s="9">
        <v>44671</v>
      </c>
      <c r="AX117" s="4">
        <v>180</v>
      </c>
      <c r="BA117" s="9">
        <v>44671</v>
      </c>
      <c r="BB117" s="4">
        <v>200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9">
        <v>44670</v>
      </c>
      <c r="J118" s="4">
        <v>127.1</v>
      </c>
      <c r="K118" s="9">
        <v>44670</v>
      </c>
      <c r="L118" s="4">
        <v>127</v>
      </c>
      <c r="M118" s="9">
        <v>44670</v>
      </c>
      <c r="N118" s="4">
        <v>126.5</v>
      </c>
      <c r="O118" s="4"/>
      <c r="P118" s="4"/>
      <c r="Q118" s="9">
        <v>44670</v>
      </c>
      <c r="R118" s="4">
        <v>124</v>
      </c>
      <c r="S118" s="9">
        <v>44670</v>
      </c>
      <c r="T118" s="4">
        <v>125.5</v>
      </c>
      <c r="U118" s="9">
        <v>44670</v>
      </c>
      <c r="V118" s="4">
        <v>124</v>
      </c>
      <c r="W118" s="9">
        <v>44670</v>
      </c>
      <c r="X118" s="4">
        <v>121.9</v>
      </c>
      <c r="Y118" s="9">
        <v>44670</v>
      </c>
      <c r="Z118" s="4">
        <v>119.3</v>
      </c>
      <c r="AA118" s="9">
        <v>44670</v>
      </c>
      <c r="AB118" s="4">
        <v>117.8</v>
      </c>
      <c r="AC118" s="4"/>
      <c r="AD118" s="4"/>
      <c r="AE118" s="9">
        <v>44670</v>
      </c>
      <c r="AF118" s="4">
        <v>117.5</v>
      </c>
      <c r="AG118" s="9">
        <v>44670</v>
      </c>
      <c r="AH118" s="4">
        <v>118.8</v>
      </c>
      <c r="AI118" s="9">
        <v>44670</v>
      </c>
      <c r="AJ118" s="4">
        <v>122.4</v>
      </c>
      <c r="AK118" s="9">
        <v>44670</v>
      </c>
      <c r="AL118" s="4">
        <v>127.4</v>
      </c>
      <c r="AM118" s="9">
        <v>44670</v>
      </c>
      <c r="AN118" s="4">
        <v>133.80000000000001</v>
      </c>
      <c r="AO118" s="9">
        <v>44670</v>
      </c>
      <c r="AP118" s="4">
        <v>141.30000000000001</v>
      </c>
      <c r="AQ118" s="9">
        <v>44670</v>
      </c>
      <c r="AR118" s="4">
        <v>149.6</v>
      </c>
      <c r="AS118" s="9">
        <v>44670</v>
      </c>
      <c r="AT118" s="4">
        <v>158.5</v>
      </c>
      <c r="AW118" s="9">
        <v>44670</v>
      </c>
      <c r="AX118" s="4">
        <v>177.4</v>
      </c>
      <c r="BA118" s="9">
        <v>44670</v>
      </c>
      <c r="BB118" s="4">
        <v>197.1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9">
        <v>44669</v>
      </c>
      <c r="J119" s="4">
        <v>123.9</v>
      </c>
      <c r="K119" s="9">
        <v>44669</v>
      </c>
      <c r="L119" s="4">
        <v>123.8</v>
      </c>
      <c r="M119" s="9">
        <v>44669</v>
      </c>
      <c r="N119" s="4">
        <v>123.2</v>
      </c>
      <c r="O119" s="4"/>
      <c r="P119" s="4"/>
      <c r="Q119" s="9">
        <v>44669</v>
      </c>
      <c r="R119" s="4">
        <v>121.3</v>
      </c>
      <c r="S119" s="9">
        <v>44669</v>
      </c>
      <c r="T119" s="4">
        <v>122.2</v>
      </c>
      <c r="U119" s="9">
        <v>44669</v>
      </c>
      <c r="V119" s="4">
        <v>120.6</v>
      </c>
      <c r="W119" s="9">
        <v>44669</v>
      </c>
      <c r="X119" s="4">
        <v>118.5</v>
      </c>
      <c r="Y119" s="9">
        <v>44669</v>
      </c>
      <c r="Z119" s="4">
        <v>116</v>
      </c>
      <c r="AA119" s="9">
        <v>44669</v>
      </c>
      <c r="AB119" s="4">
        <v>114.9</v>
      </c>
      <c r="AC119" s="4"/>
      <c r="AD119" s="4"/>
      <c r="AE119" s="9">
        <v>44669</v>
      </c>
      <c r="AF119" s="4">
        <v>115</v>
      </c>
      <c r="AG119" s="9">
        <v>44669</v>
      </c>
      <c r="AH119" s="4">
        <v>117</v>
      </c>
      <c r="AI119" s="9">
        <v>44669</v>
      </c>
      <c r="AJ119" s="4">
        <v>121</v>
      </c>
      <c r="AK119" s="9">
        <v>44669</v>
      </c>
      <c r="AL119" s="4">
        <v>126.5</v>
      </c>
      <c r="AM119" s="9">
        <v>44669</v>
      </c>
      <c r="AN119" s="4">
        <v>133.30000000000001</v>
      </c>
      <c r="AO119" s="9">
        <v>44669</v>
      </c>
      <c r="AP119" s="4">
        <v>141.1</v>
      </c>
      <c r="AQ119" s="9">
        <v>44669</v>
      </c>
      <c r="AR119" s="4">
        <v>149.6</v>
      </c>
      <c r="AS119" s="9">
        <v>44669</v>
      </c>
      <c r="AT119" s="4">
        <v>158.69999999999999</v>
      </c>
      <c r="AW119" s="9">
        <v>44669</v>
      </c>
      <c r="AX119" s="4">
        <v>177.9</v>
      </c>
      <c r="BA119" s="9">
        <v>44669</v>
      </c>
      <c r="BB119" s="4">
        <v>197.8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9">
        <v>44666</v>
      </c>
      <c r="J120" s="4">
        <v>120.8</v>
      </c>
      <c r="K120" s="9">
        <v>44666</v>
      </c>
      <c r="L120" s="4">
        <v>121</v>
      </c>
      <c r="M120" s="9">
        <v>44666</v>
      </c>
      <c r="N120" s="4">
        <v>120.8</v>
      </c>
      <c r="O120" s="4"/>
      <c r="P120" s="4"/>
      <c r="Q120" s="9">
        <v>44666</v>
      </c>
      <c r="R120" s="4">
        <v>121.5</v>
      </c>
      <c r="S120" s="9">
        <v>44666</v>
      </c>
      <c r="T120" s="4">
        <v>120.1</v>
      </c>
      <c r="U120" s="9">
        <v>44666</v>
      </c>
      <c r="V120" s="4">
        <v>118.8</v>
      </c>
      <c r="W120" s="9">
        <v>44666</v>
      </c>
      <c r="X120" s="4">
        <v>117</v>
      </c>
      <c r="Y120" s="9">
        <v>44666</v>
      </c>
      <c r="Z120" s="4">
        <v>115.4</v>
      </c>
      <c r="AA120" s="9">
        <v>44666</v>
      </c>
      <c r="AB120" s="4">
        <v>115</v>
      </c>
      <c r="AC120" s="4"/>
      <c r="AD120" s="4"/>
      <c r="AE120" s="9">
        <v>44666</v>
      </c>
      <c r="AF120" s="4">
        <v>115.4</v>
      </c>
      <c r="AG120" s="9">
        <v>44666</v>
      </c>
      <c r="AH120" s="4">
        <v>117.5</v>
      </c>
      <c r="AI120" s="9">
        <v>44666</v>
      </c>
      <c r="AJ120" s="4">
        <v>121.2</v>
      </c>
      <c r="AK120" s="9">
        <v>44666</v>
      </c>
      <c r="AL120" s="4">
        <v>126.4</v>
      </c>
      <c r="AM120" s="9">
        <v>44666</v>
      </c>
      <c r="AN120" s="4">
        <v>132.80000000000001</v>
      </c>
      <c r="AO120" s="9">
        <v>44666</v>
      </c>
      <c r="AP120" s="4">
        <v>140.19999999999999</v>
      </c>
      <c r="AQ120" s="9">
        <v>44666</v>
      </c>
      <c r="AR120" s="4">
        <v>148.19999999999999</v>
      </c>
      <c r="AS120" s="9">
        <v>44666</v>
      </c>
      <c r="AT120" s="4">
        <v>156.9</v>
      </c>
      <c r="AW120" s="9">
        <v>44666</v>
      </c>
      <c r="AX120" s="4">
        <v>175.1</v>
      </c>
      <c r="BA120" s="9">
        <v>44666</v>
      </c>
      <c r="BB120" s="4">
        <v>193.9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9">
        <v>44665</v>
      </c>
      <c r="J121" s="4">
        <v>120.5</v>
      </c>
      <c r="K121" s="9">
        <v>44665</v>
      </c>
      <c r="L121" s="4">
        <v>120.7</v>
      </c>
      <c r="M121" s="9">
        <v>44665</v>
      </c>
      <c r="N121" s="4">
        <v>120.6</v>
      </c>
      <c r="O121" s="4"/>
      <c r="P121" s="4"/>
      <c r="Q121" s="9">
        <v>44665</v>
      </c>
      <c r="R121" s="4">
        <v>121.5</v>
      </c>
      <c r="S121" s="9">
        <v>44665</v>
      </c>
      <c r="T121" s="4">
        <v>119.9</v>
      </c>
      <c r="U121" s="9">
        <v>44665</v>
      </c>
      <c r="V121" s="4">
        <v>118.6</v>
      </c>
      <c r="W121" s="9">
        <v>44665</v>
      </c>
      <c r="X121" s="4">
        <v>116.9</v>
      </c>
      <c r="Y121" s="9">
        <v>44665</v>
      </c>
      <c r="Z121" s="4">
        <v>115.3</v>
      </c>
      <c r="AA121" s="9">
        <v>44665</v>
      </c>
      <c r="AB121" s="4">
        <v>114.9</v>
      </c>
      <c r="AC121" s="4"/>
      <c r="AD121" s="4"/>
      <c r="AE121" s="9">
        <v>44665</v>
      </c>
      <c r="AF121" s="4">
        <v>115.3</v>
      </c>
      <c r="AG121" s="9">
        <v>44665</v>
      </c>
      <c r="AH121" s="4">
        <v>117.5</v>
      </c>
      <c r="AI121" s="9">
        <v>44665</v>
      </c>
      <c r="AJ121" s="4">
        <v>121.2</v>
      </c>
      <c r="AK121" s="9">
        <v>44665</v>
      </c>
      <c r="AL121" s="4">
        <v>126.5</v>
      </c>
      <c r="AM121" s="9">
        <v>44665</v>
      </c>
      <c r="AN121" s="4">
        <v>132.9</v>
      </c>
      <c r="AO121" s="9">
        <v>44665</v>
      </c>
      <c r="AP121" s="4">
        <v>140.30000000000001</v>
      </c>
      <c r="AQ121" s="9">
        <v>44665</v>
      </c>
      <c r="AR121" s="4">
        <v>148.5</v>
      </c>
      <c r="AS121" s="9">
        <v>44665</v>
      </c>
      <c r="AT121" s="4">
        <v>157.1</v>
      </c>
      <c r="AW121" s="9">
        <v>44665</v>
      </c>
      <c r="AX121" s="4">
        <v>175.4</v>
      </c>
      <c r="BA121" s="9">
        <v>44665</v>
      </c>
      <c r="BB121" s="4">
        <v>194.3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9">
        <v>44664</v>
      </c>
      <c r="J122" s="4">
        <v>119.3</v>
      </c>
      <c r="K122" s="9">
        <v>44664</v>
      </c>
      <c r="L122" s="4">
        <v>119.8</v>
      </c>
      <c r="M122" s="9">
        <v>44664</v>
      </c>
      <c r="N122" s="4">
        <v>119.9</v>
      </c>
      <c r="O122" s="4"/>
      <c r="P122" s="4"/>
      <c r="Q122" s="9">
        <v>44664</v>
      </c>
      <c r="R122" s="4">
        <v>117.2</v>
      </c>
      <c r="S122" s="9">
        <v>44664</v>
      </c>
      <c r="T122" s="4">
        <v>119.6</v>
      </c>
      <c r="U122" s="9">
        <v>44664</v>
      </c>
      <c r="V122" s="4">
        <v>119</v>
      </c>
      <c r="W122" s="9">
        <v>44664</v>
      </c>
      <c r="X122" s="4">
        <v>118.7</v>
      </c>
      <c r="Y122" s="9">
        <v>44664</v>
      </c>
      <c r="Z122" s="4">
        <v>118.4</v>
      </c>
      <c r="AA122" s="9">
        <v>44664</v>
      </c>
      <c r="AB122" s="4">
        <v>118</v>
      </c>
      <c r="AC122" s="4"/>
      <c r="AD122" s="4"/>
      <c r="AE122" s="9">
        <v>44664</v>
      </c>
      <c r="AF122" s="4">
        <v>116.9</v>
      </c>
      <c r="AG122" s="9">
        <v>44664</v>
      </c>
      <c r="AH122" s="4">
        <v>116.3</v>
      </c>
      <c r="AI122" s="9">
        <v>44664</v>
      </c>
      <c r="AJ122" s="4">
        <v>117.6</v>
      </c>
      <c r="AK122" s="9">
        <v>44664</v>
      </c>
      <c r="AL122" s="4">
        <v>124</v>
      </c>
      <c r="AM122" s="9">
        <v>44664</v>
      </c>
      <c r="AN122" s="4">
        <v>132.6</v>
      </c>
      <c r="AO122" s="9">
        <v>44664</v>
      </c>
      <c r="AP122" s="4">
        <v>141.9</v>
      </c>
      <c r="AQ122" s="9">
        <v>44664</v>
      </c>
      <c r="AR122" s="4">
        <v>151.69999999999999</v>
      </c>
      <c r="AS122" s="9">
        <v>44664</v>
      </c>
      <c r="AT122" s="4">
        <v>161.6</v>
      </c>
      <c r="AW122" s="9">
        <v>44664</v>
      </c>
      <c r="AX122" s="4">
        <v>181.5</v>
      </c>
      <c r="BA122" s="9">
        <v>44664</v>
      </c>
      <c r="BB122" s="4">
        <v>201.3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9">
        <v>44663</v>
      </c>
      <c r="J123" s="4">
        <v>122.2</v>
      </c>
      <c r="K123" s="9">
        <v>44663</v>
      </c>
      <c r="L123" s="4">
        <v>122.6</v>
      </c>
      <c r="M123" s="9">
        <v>44663</v>
      </c>
      <c r="N123" s="4">
        <v>122.6</v>
      </c>
      <c r="O123" s="4"/>
      <c r="P123" s="4"/>
      <c r="Q123" s="9">
        <v>44663</v>
      </c>
      <c r="R123" s="4">
        <v>119.2</v>
      </c>
      <c r="S123" s="9">
        <v>44663</v>
      </c>
      <c r="T123" s="4">
        <v>122.1</v>
      </c>
      <c r="U123" s="9">
        <v>44663</v>
      </c>
      <c r="V123" s="4">
        <v>121.6</v>
      </c>
      <c r="W123" s="9">
        <v>44663</v>
      </c>
      <c r="X123" s="4">
        <v>121.2</v>
      </c>
      <c r="Y123" s="9">
        <v>44663</v>
      </c>
      <c r="Z123" s="4">
        <v>120.8</v>
      </c>
      <c r="AA123" s="9">
        <v>44663</v>
      </c>
      <c r="AB123" s="4">
        <v>120.3</v>
      </c>
      <c r="AC123" s="4"/>
      <c r="AD123" s="4"/>
      <c r="AE123" s="9">
        <v>44663</v>
      </c>
      <c r="AF123" s="4">
        <v>119</v>
      </c>
      <c r="AG123" s="9">
        <v>44663</v>
      </c>
      <c r="AH123" s="4">
        <v>118.3</v>
      </c>
      <c r="AI123" s="9">
        <v>44663</v>
      </c>
      <c r="AJ123" s="4">
        <v>119.5</v>
      </c>
      <c r="AK123" s="9">
        <v>44663</v>
      </c>
      <c r="AL123" s="4">
        <v>125.7</v>
      </c>
      <c r="AM123" s="9">
        <v>44663</v>
      </c>
      <c r="AN123" s="4">
        <v>134.30000000000001</v>
      </c>
      <c r="AO123" s="9">
        <v>44663</v>
      </c>
      <c r="AP123" s="4">
        <v>143.80000000000001</v>
      </c>
      <c r="AQ123" s="9">
        <v>44663</v>
      </c>
      <c r="AR123" s="4">
        <v>153.80000000000001</v>
      </c>
      <c r="AS123" s="9">
        <v>44663</v>
      </c>
      <c r="AT123" s="4">
        <v>164</v>
      </c>
      <c r="AW123" s="9">
        <v>44663</v>
      </c>
      <c r="AX123" s="4">
        <v>184.6</v>
      </c>
      <c r="BA123" s="9">
        <v>44663</v>
      </c>
      <c r="BB123" s="4">
        <v>205.1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9">
        <v>44662</v>
      </c>
      <c r="J124" s="4">
        <v>125.4</v>
      </c>
      <c r="K124" s="9">
        <v>44662</v>
      </c>
      <c r="L124" s="4">
        <v>125.8</v>
      </c>
      <c r="M124" s="9">
        <v>44662</v>
      </c>
      <c r="N124" s="4">
        <v>125.8</v>
      </c>
      <c r="O124" s="4"/>
      <c r="P124" s="4"/>
      <c r="Q124" s="9">
        <v>44662</v>
      </c>
      <c r="R124" s="4">
        <v>125</v>
      </c>
      <c r="S124" s="9">
        <v>44662</v>
      </c>
      <c r="T124" s="4">
        <v>125.2</v>
      </c>
      <c r="U124" s="9">
        <v>44662</v>
      </c>
      <c r="V124" s="4">
        <v>124.3</v>
      </c>
      <c r="W124" s="9">
        <v>44662</v>
      </c>
      <c r="X124" s="4">
        <v>123.5</v>
      </c>
      <c r="Y124" s="9">
        <v>44662</v>
      </c>
      <c r="Z124" s="4">
        <v>123</v>
      </c>
      <c r="AA124" s="9">
        <v>44662</v>
      </c>
      <c r="AB124" s="4">
        <v>122.6</v>
      </c>
      <c r="AC124" s="4"/>
      <c r="AD124" s="4"/>
      <c r="AE124" s="9">
        <v>44662</v>
      </c>
      <c r="AF124" s="4">
        <v>121.8</v>
      </c>
      <c r="AG124" s="9">
        <v>44662</v>
      </c>
      <c r="AH124" s="4">
        <v>122.2</v>
      </c>
      <c r="AI124" s="9">
        <v>44662</v>
      </c>
      <c r="AJ124" s="4">
        <v>124.6</v>
      </c>
      <c r="AK124" s="9">
        <v>44662</v>
      </c>
      <c r="AL124" s="4">
        <v>129.69999999999999</v>
      </c>
      <c r="AM124" s="9">
        <v>44662</v>
      </c>
      <c r="AN124" s="4">
        <v>136.80000000000001</v>
      </c>
      <c r="AO124" s="9">
        <v>44662</v>
      </c>
      <c r="AP124" s="4">
        <v>145.30000000000001</v>
      </c>
      <c r="AQ124" s="9">
        <v>44662</v>
      </c>
      <c r="AR124" s="4">
        <v>154.5</v>
      </c>
      <c r="AS124" s="9">
        <v>44662</v>
      </c>
      <c r="AT124" s="4">
        <v>164.2</v>
      </c>
      <c r="AW124" s="9">
        <v>44662</v>
      </c>
      <c r="AX124" s="4">
        <v>184.2</v>
      </c>
      <c r="BA124" s="9">
        <v>44662</v>
      </c>
      <c r="BB124" s="4">
        <v>204.5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9">
        <v>44659</v>
      </c>
      <c r="J125" s="4">
        <v>123.7</v>
      </c>
      <c r="K125" s="9">
        <v>44659</v>
      </c>
      <c r="L125" s="4">
        <v>124.1</v>
      </c>
      <c r="M125" s="9">
        <v>44659</v>
      </c>
      <c r="N125" s="4">
        <v>123.9</v>
      </c>
      <c r="O125" s="4"/>
      <c r="P125" s="4"/>
      <c r="Q125" s="9">
        <v>44659</v>
      </c>
      <c r="R125" s="4">
        <v>125.6</v>
      </c>
      <c r="S125" s="9">
        <v>44659</v>
      </c>
      <c r="T125" s="4">
        <v>123.2</v>
      </c>
      <c r="U125" s="9">
        <v>44659</v>
      </c>
      <c r="V125" s="4">
        <v>121.9</v>
      </c>
      <c r="W125" s="9">
        <v>44659</v>
      </c>
      <c r="X125" s="4">
        <v>120.1</v>
      </c>
      <c r="Y125" s="9">
        <v>44659</v>
      </c>
      <c r="Z125" s="4">
        <v>117.9</v>
      </c>
      <c r="AA125" s="9">
        <v>44659</v>
      </c>
      <c r="AB125" s="4">
        <v>118</v>
      </c>
      <c r="AC125" s="4"/>
      <c r="AD125" s="4"/>
      <c r="AE125" s="9">
        <v>44659</v>
      </c>
      <c r="AF125" s="4">
        <v>118.6</v>
      </c>
      <c r="AG125" s="9">
        <v>44659</v>
      </c>
      <c r="AH125" s="4">
        <v>121.2</v>
      </c>
      <c r="AI125" s="9">
        <v>44659</v>
      </c>
      <c r="AJ125" s="4">
        <v>125.4</v>
      </c>
      <c r="AK125" s="9">
        <v>44659</v>
      </c>
      <c r="AL125" s="4">
        <v>131</v>
      </c>
      <c r="AM125" s="9">
        <v>44659</v>
      </c>
      <c r="AN125" s="4">
        <v>137.69999999999999</v>
      </c>
      <c r="AO125" s="9">
        <v>44659</v>
      </c>
      <c r="AP125" s="4">
        <v>145.30000000000001</v>
      </c>
      <c r="AQ125" s="9">
        <v>44659</v>
      </c>
      <c r="AR125" s="4">
        <v>153.69999999999999</v>
      </c>
      <c r="AS125" s="9">
        <v>44659</v>
      </c>
      <c r="AT125" s="4">
        <v>162.5</v>
      </c>
      <c r="AW125" s="9">
        <v>44659</v>
      </c>
      <c r="AX125" s="4">
        <v>181.1</v>
      </c>
      <c r="BA125" s="9">
        <v>44659</v>
      </c>
      <c r="BB125" s="4">
        <v>200.5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9">
        <v>44658</v>
      </c>
      <c r="J126" s="4">
        <v>122.2</v>
      </c>
      <c r="K126" s="9">
        <v>44658</v>
      </c>
      <c r="L126" s="4">
        <v>122.6</v>
      </c>
      <c r="M126" s="9">
        <v>44658</v>
      </c>
      <c r="N126" s="4">
        <v>122.5</v>
      </c>
      <c r="O126" s="4"/>
      <c r="P126" s="4"/>
      <c r="Q126" s="9">
        <v>44658</v>
      </c>
      <c r="R126" s="4">
        <v>124</v>
      </c>
      <c r="S126" s="9">
        <v>44658</v>
      </c>
      <c r="T126" s="4">
        <v>121.9</v>
      </c>
      <c r="U126" s="9">
        <v>44658</v>
      </c>
      <c r="V126" s="4">
        <v>120.7</v>
      </c>
      <c r="W126" s="9">
        <v>44658</v>
      </c>
      <c r="X126" s="4">
        <v>119.2</v>
      </c>
      <c r="Y126" s="9">
        <v>44658</v>
      </c>
      <c r="Z126" s="4">
        <v>118.4</v>
      </c>
      <c r="AA126" s="9">
        <v>44658</v>
      </c>
      <c r="AB126" s="4">
        <v>118.2</v>
      </c>
      <c r="AC126" s="4"/>
      <c r="AD126" s="4"/>
      <c r="AE126" s="9">
        <v>44658</v>
      </c>
      <c r="AF126" s="4">
        <v>118.5</v>
      </c>
      <c r="AG126" s="9">
        <v>44658</v>
      </c>
      <c r="AH126" s="4">
        <v>120.6</v>
      </c>
      <c r="AI126" s="9">
        <v>44658</v>
      </c>
      <c r="AJ126" s="4">
        <v>124.5</v>
      </c>
      <c r="AK126" s="9">
        <v>44658</v>
      </c>
      <c r="AL126" s="4">
        <v>130.1</v>
      </c>
      <c r="AM126" s="9">
        <v>44658</v>
      </c>
      <c r="AN126" s="4">
        <v>137</v>
      </c>
      <c r="AO126" s="9">
        <v>44658</v>
      </c>
      <c r="AP126" s="4">
        <v>145</v>
      </c>
      <c r="AQ126" s="9">
        <v>44658</v>
      </c>
      <c r="AR126" s="4">
        <v>153.69999999999999</v>
      </c>
      <c r="AS126" s="9">
        <v>44658</v>
      </c>
      <c r="AT126" s="4">
        <v>162.9</v>
      </c>
      <c r="AW126" s="9">
        <v>44658</v>
      </c>
      <c r="AX126" s="4">
        <v>182.2</v>
      </c>
      <c r="BA126" s="9">
        <v>44658</v>
      </c>
      <c r="BB126" s="4">
        <v>202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9">
        <v>44657</v>
      </c>
      <c r="J127" s="4">
        <v>122.7</v>
      </c>
      <c r="K127" s="9">
        <v>44657</v>
      </c>
      <c r="L127" s="4">
        <v>123.3</v>
      </c>
      <c r="M127" s="9">
        <v>44657</v>
      </c>
      <c r="N127" s="4">
        <v>123.5</v>
      </c>
      <c r="O127" s="4"/>
      <c r="P127" s="4"/>
      <c r="Q127" s="9">
        <v>44657</v>
      </c>
      <c r="R127" s="4">
        <v>124.4</v>
      </c>
      <c r="S127" s="9">
        <v>44657</v>
      </c>
      <c r="T127" s="4">
        <v>123.2</v>
      </c>
      <c r="U127" s="9">
        <v>44657</v>
      </c>
      <c r="V127" s="4">
        <v>122.7</v>
      </c>
      <c r="W127" s="9">
        <v>44657</v>
      </c>
      <c r="X127" s="4">
        <v>122.5</v>
      </c>
      <c r="Y127" s="9">
        <v>44657</v>
      </c>
      <c r="Z127" s="4">
        <v>122.4</v>
      </c>
      <c r="AA127" s="9">
        <v>44657</v>
      </c>
      <c r="AB127" s="4">
        <v>122.2</v>
      </c>
      <c r="AC127" s="4"/>
      <c r="AD127" s="4"/>
      <c r="AE127" s="9">
        <v>44657</v>
      </c>
      <c r="AF127" s="4">
        <v>121.7</v>
      </c>
      <c r="AG127" s="9">
        <v>44657</v>
      </c>
      <c r="AH127" s="4">
        <v>122.2</v>
      </c>
      <c r="AI127" s="9">
        <v>44657</v>
      </c>
      <c r="AJ127" s="4">
        <v>124.8</v>
      </c>
      <c r="AK127" s="9">
        <v>44657</v>
      </c>
      <c r="AL127" s="4">
        <v>130.30000000000001</v>
      </c>
      <c r="AM127" s="9">
        <v>44657</v>
      </c>
      <c r="AN127" s="4">
        <v>138</v>
      </c>
      <c r="AO127" s="9">
        <v>44657</v>
      </c>
      <c r="AP127" s="4">
        <v>147</v>
      </c>
      <c r="AQ127" s="9">
        <v>44657</v>
      </c>
      <c r="AR127" s="4">
        <v>156.6</v>
      </c>
      <c r="AS127" s="9">
        <v>44657</v>
      </c>
      <c r="AT127" s="4">
        <v>166.5</v>
      </c>
      <c r="AW127" s="9">
        <v>44657</v>
      </c>
      <c r="AX127" s="4">
        <v>186.9</v>
      </c>
      <c r="BA127" s="9">
        <v>44657</v>
      </c>
      <c r="BB127" s="4">
        <v>207.3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9">
        <v>44656</v>
      </c>
      <c r="J128" s="4">
        <v>122.7</v>
      </c>
      <c r="K128" s="9">
        <v>44656</v>
      </c>
      <c r="L128" s="4">
        <v>123.5</v>
      </c>
      <c r="M128" s="9">
        <v>44656</v>
      </c>
      <c r="N128" s="4">
        <v>123.8</v>
      </c>
      <c r="O128" s="4"/>
      <c r="P128" s="4"/>
      <c r="Q128" s="9">
        <v>44656</v>
      </c>
      <c r="R128" s="4">
        <v>124.7</v>
      </c>
      <c r="S128" s="9">
        <v>44656</v>
      </c>
      <c r="T128" s="4">
        <v>123.7</v>
      </c>
      <c r="U128" s="9">
        <v>44656</v>
      </c>
      <c r="V128" s="4">
        <v>123.5</v>
      </c>
      <c r="W128" s="9">
        <v>44656</v>
      </c>
      <c r="X128" s="4">
        <v>123.5</v>
      </c>
      <c r="Y128" s="9">
        <v>44656</v>
      </c>
      <c r="Z128" s="4">
        <v>123.5</v>
      </c>
      <c r="AA128" s="9">
        <v>44656</v>
      </c>
      <c r="AB128" s="4">
        <v>123.3</v>
      </c>
      <c r="AC128" s="4"/>
      <c r="AD128" s="4"/>
      <c r="AE128" s="9">
        <v>44656</v>
      </c>
      <c r="AF128" s="4">
        <v>122.9</v>
      </c>
      <c r="AG128" s="9">
        <v>44656</v>
      </c>
      <c r="AH128" s="4">
        <v>123.1</v>
      </c>
      <c r="AI128" s="9">
        <v>44656</v>
      </c>
      <c r="AJ128" s="4">
        <v>125.1</v>
      </c>
      <c r="AK128" s="9">
        <v>44656</v>
      </c>
      <c r="AL128" s="4">
        <v>130.9</v>
      </c>
      <c r="AM128" s="9">
        <v>44656</v>
      </c>
      <c r="AN128" s="4">
        <v>139.6</v>
      </c>
      <c r="AO128" s="9">
        <v>44656</v>
      </c>
      <c r="AP128" s="4">
        <v>149.19999999999999</v>
      </c>
      <c r="AQ128" s="9">
        <v>44656</v>
      </c>
      <c r="AR128" s="4">
        <v>159.19999999999999</v>
      </c>
      <c r="AS128" s="9">
        <v>44656</v>
      </c>
      <c r="AT128" s="4">
        <v>169.5</v>
      </c>
      <c r="AW128" s="9">
        <v>44656</v>
      </c>
      <c r="AX128" s="4">
        <v>190.4</v>
      </c>
      <c r="BA128" s="9">
        <v>44656</v>
      </c>
      <c r="BB128" s="4">
        <v>211.1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9">
        <v>44655</v>
      </c>
      <c r="J129" s="4">
        <v>118.7</v>
      </c>
      <c r="K129" s="9">
        <v>44655</v>
      </c>
      <c r="L129" s="4">
        <v>119.6</v>
      </c>
      <c r="M129" s="9">
        <v>44655</v>
      </c>
      <c r="N129" s="4">
        <v>120.1</v>
      </c>
      <c r="O129" s="4"/>
      <c r="P129" s="4"/>
      <c r="Q129" s="9">
        <v>44655</v>
      </c>
      <c r="R129" s="4">
        <v>122.5</v>
      </c>
      <c r="S129" s="9">
        <v>44655</v>
      </c>
      <c r="T129" s="4">
        <v>120.2</v>
      </c>
      <c r="U129" s="9">
        <v>44655</v>
      </c>
      <c r="V129" s="4">
        <v>120.4</v>
      </c>
      <c r="W129" s="9">
        <v>44655</v>
      </c>
      <c r="X129" s="4">
        <v>120.7</v>
      </c>
      <c r="Y129" s="9">
        <v>44655</v>
      </c>
      <c r="Z129" s="4">
        <v>120.9</v>
      </c>
      <c r="AA129" s="9">
        <v>44655</v>
      </c>
      <c r="AB129" s="4">
        <v>120.9</v>
      </c>
      <c r="AC129" s="4"/>
      <c r="AD129" s="4"/>
      <c r="AE129" s="9">
        <v>44655</v>
      </c>
      <c r="AF129" s="4">
        <v>120.8</v>
      </c>
      <c r="AG129" s="9">
        <v>44655</v>
      </c>
      <c r="AH129" s="4">
        <v>121.4</v>
      </c>
      <c r="AI129" s="9">
        <v>44655</v>
      </c>
      <c r="AJ129" s="4">
        <v>123.8</v>
      </c>
      <c r="AK129" s="9">
        <v>44655</v>
      </c>
      <c r="AL129" s="4">
        <v>130.6</v>
      </c>
      <c r="AM129" s="9">
        <v>44655</v>
      </c>
      <c r="AN129" s="4">
        <v>139.80000000000001</v>
      </c>
      <c r="AO129" s="9">
        <v>44655</v>
      </c>
      <c r="AP129" s="4">
        <v>149.80000000000001</v>
      </c>
      <c r="AQ129" s="9">
        <v>44655</v>
      </c>
      <c r="AR129" s="4">
        <v>160.19999999999999</v>
      </c>
      <c r="AS129" s="9">
        <v>44655</v>
      </c>
      <c r="AT129" s="4">
        <v>170.8</v>
      </c>
      <c r="AW129" s="9">
        <v>44655</v>
      </c>
      <c r="AX129" s="4">
        <v>192</v>
      </c>
      <c r="BA129" s="9">
        <v>44655</v>
      </c>
      <c r="BB129" s="4">
        <v>212.9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9">
        <v>44652</v>
      </c>
      <c r="J130" s="4">
        <v>119.2</v>
      </c>
      <c r="K130" s="9">
        <v>44652</v>
      </c>
      <c r="L130" s="4">
        <v>120</v>
      </c>
      <c r="M130" s="9">
        <v>44652</v>
      </c>
      <c r="N130" s="4">
        <v>120.4</v>
      </c>
      <c r="O130" s="4"/>
      <c r="P130" s="4"/>
      <c r="Q130" s="9">
        <v>44652</v>
      </c>
      <c r="R130" s="4">
        <v>127.8</v>
      </c>
      <c r="S130" s="9">
        <v>44652</v>
      </c>
      <c r="T130" s="4">
        <v>120.2</v>
      </c>
      <c r="U130" s="9">
        <v>44652</v>
      </c>
      <c r="V130" s="4">
        <v>119.4</v>
      </c>
      <c r="W130" s="9">
        <v>44652</v>
      </c>
      <c r="X130" s="4">
        <v>118</v>
      </c>
      <c r="Y130" s="9">
        <v>44652</v>
      </c>
      <c r="Z130" s="4">
        <v>117.6</v>
      </c>
      <c r="AA130" s="9">
        <v>44652</v>
      </c>
      <c r="AB130" s="4">
        <v>118.3</v>
      </c>
      <c r="AC130" s="4"/>
      <c r="AD130" s="4"/>
      <c r="AE130" s="9">
        <v>44652</v>
      </c>
      <c r="AF130" s="4">
        <v>120.5</v>
      </c>
      <c r="AG130" s="9">
        <v>44652</v>
      </c>
      <c r="AH130" s="4">
        <v>124.5</v>
      </c>
      <c r="AI130" s="9">
        <v>44652</v>
      </c>
      <c r="AJ130" s="4">
        <v>129.80000000000001</v>
      </c>
      <c r="AK130" s="9">
        <v>44652</v>
      </c>
      <c r="AL130" s="4">
        <v>136.4</v>
      </c>
      <c r="AM130" s="9">
        <v>44652</v>
      </c>
      <c r="AN130" s="4">
        <v>143.9</v>
      </c>
      <c r="AO130" s="9">
        <v>44652</v>
      </c>
      <c r="AP130" s="4">
        <v>152.19999999999999</v>
      </c>
      <c r="AQ130" s="9">
        <v>44652</v>
      </c>
      <c r="AR130" s="4">
        <v>161.1</v>
      </c>
      <c r="AS130" s="9">
        <v>44652</v>
      </c>
      <c r="AT130" s="4">
        <v>170.3</v>
      </c>
      <c r="AW130" s="9">
        <v>44652</v>
      </c>
      <c r="AX130" s="4">
        <v>189.5</v>
      </c>
      <c r="BA130" s="9">
        <v>44652</v>
      </c>
      <c r="BB130" s="4">
        <v>209.3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9">
        <v>44651</v>
      </c>
      <c r="J131" s="4">
        <v>117.9</v>
      </c>
      <c r="K131" s="9">
        <v>44651</v>
      </c>
      <c r="L131" s="4">
        <v>118.7</v>
      </c>
      <c r="M131" s="9">
        <v>44651</v>
      </c>
      <c r="N131" s="4">
        <v>119.1</v>
      </c>
      <c r="O131" s="4"/>
      <c r="P131" s="4"/>
      <c r="Q131" s="9">
        <v>44651</v>
      </c>
      <c r="R131" s="4">
        <v>121.6</v>
      </c>
      <c r="S131" s="9">
        <v>44651</v>
      </c>
      <c r="T131" s="4">
        <v>119</v>
      </c>
      <c r="U131" s="9">
        <v>44651</v>
      </c>
      <c r="V131" s="4">
        <v>118.5</v>
      </c>
      <c r="W131" s="9">
        <v>44651</v>
      </c>
      <c r="X131" s="4">
        <v>118.4</v>
      </c>
      <c r="Y131" s="9">
        <v>44651</v>
      </c>
      <c r="Z131" s="4">
        <v>118.4</v>
      </c>
      <c r="AA131" s="9">
        <v>44651</v>
      </c>
      <c r="AB131" s="4">
        <v>118.3</v>
      </c>
      <c r="AC131" s="4"/>
      <c r="AD131" s="4"/>
      <c r="AE131" s="9">
        <v>44651</v>
      </c>
      <c r="AF131" s="4">
        <v>118.6</v>
      </c>
      <c r="AG131" s="9">
        <v>44651</v>
      </c>
      <c r="AH131" s="4">
        <v>120.1</v>
      </c>
      <c r="AI131" s="9">
        <v>44651</v>
      </c>
      <c r="AJ131" s="4">
        <v>124.3</v>
      </c>
      <c r="AK131" s="9">
        <v>44651</v>
      </c>
      <c r="AL131" s="4">
        <v>131.4</v>
      </c>
      <c r="AM131" s="9">
        <v>44651</v>
      </c>
      <c r="AN131" s="4">
        <v>140.30000000000001</v>
      </c>
      <c r="AO131" s="9">
        <v>44651</v>
      </c>
      <c r="AP131" s="4">
        <v>150</v>
      </c>
      <c r="AQ131" s="9">
        <v>44651</v>
      </c>
      <c r="AR131" s="4">
        <v>160.19999999999999</v>
      </c>
      <c r="AS131" s="9">
        <v>44651</v>
      </c>
      <c r="AT131" s="4">
        <v>170.5</v>
      </c>
      <c r="AW131" s="9">
        <v>44651</v>
      </c>
      <c r="AX131" s="4">
        <v>191.3</v>
      </c>
      <c r="BA131" s="9">
        <v>44651</v>
      </c>
      <c r="BB131" s="4">
        <v>212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9">
        <v>44650</v>
      </c>
      <c r="J132" s="4">
        <v>116.2</v>
      </c>
      <c r="K132" s="9">
        <v>44650</v>
      </c>
      <c r="L132" s="4">
        <v>117.4</v>
      </c>
      <c r="M132" s="9">
        <v>44650</v>
      </c>
      <c r="N132" s="4">
        <v>118.3</v>
      </c>
      <c r="O132" s="4"/>
      <c r="P132" s="4"/>
      <c r="Q132" s="9">
        <v>44650</v>
      </c>
      <c r="R132" s="4">
        <v>129.30000000000001</v>
      </c>
      <c r="S132" s="9">
        <v>44650</v>
      </c>
      <c r="T132" s="4">
        <v>118.5</v>
      </c>
      <c r="U132" s="9">
        <v>44650</v>
      </c>
      <c r="V132" s="4">
        <v>118.1</v>
      </c>
      <c r="W132" s="9">
        <v>44650</v>
      </c>
      <c r="X132" s="4">
        <v>117.3</v>
      </c>
      <c r="Y132" s="9">
        <v>44650</v>
      </c>
      <c r="Z132" s="4">
        <v>117.8</v>
      </c>
      <c r="AA132" s="9">
        <v>44650</v>
      </c>
      <c r="AB132" s="4">
        <v>118.9</v>
      </c>
      <c r="AC132" s="4"/>
      <c r="AD132" s="4"/>
      <c r="AE132" s="9">
        <v>44650</v>
      </c>
      <c r="AF132" s="4">
        <v>122.1</v>
      </c>
      <c r="AG132" s="9">
        <v>44650</v>
      </c>
      <c r="AH132" s="4">
        <v>126.9</v>
      </c>
      <c r="AI132" s="9">
        <v>44650</v>
      </c>
      <c r="AJ132" s="4">
        <v>132.69999999999999</v>
      </c>
      <c r="AK132" s="9">
        <v>44650</v>
      </c>
      <c r="AL132" s="4">
        <v>139.4</v>
      </c>
      <c r="AM132" s="9">
        <v>44650</v>
      </c>
      <c r="AN132" s="4">
        <v>146.69999999999999</v>
      </c>
      <c r="AO132" s="9">
        <v>44650</v>
      </c>
      <c r="AP132" s="4">
        <v>154.5</v>
      </c>
      <c r="AQ132" s="9">
        <v>44650</v>
      </c>
      <c r="AR132" s="4">
        <v>162.69999999999999</v>
      </c>
      <c r="AS132" s="9">
        <v>44650</v>
      </c>
      <c r="AT132" s="4">
        <v>171.2</v>
      </c>
      <c r="AW132" s="9">
        <v>44650</v>
      </c>
      <c r="AX132" s="4">
        <v>188.8</v>
      </c>
      <c r="BA132" s="9">
        <v>44650</v>
      </c>
      <c r="BB132" s="4">
        <v>206.9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9">
        <v>44649</v>
      </c>
      <c r="J133" s="4">
        <v>119.7</v>
      </c>
      <c r="K133" s="9">
        <v>44649</v>
      </c>
      <c r="L133" s="4">
        <v>121.3</v>
      </c>
      <c r="M133" s="9">
        <v>44649</v>
      </c>
      <c r="N133" s="4">
        <v>122.3</v>
      </c>
      <c r="O133" s="4"/>
      <c r="P133" s="4"/>
      <c r="Q133" s="9">
        <v>44649</v>
      </c>
      <c r="R133" s="4">
        <v>128.30000000000001</v>
      </c>
      <c r="S133" s="9">
        <v>44649</v>
      </c>
      <c r="T133" s="4">
        <v>122.8</v>
      </c>
      <c r="U133" s="9">
        <v>44649</v>
      </c>
      <c r="V133" s="4">
        <v>122.7</v>
      </c>
      <c r="W133" s="9">
        <v>44649</v>
      </c>
      <c r="X133" s="4">
        <v>122.9</v>
      </c>
      <c r="Y133" s="9">
        <v>44649</v>
      </c>
      <c r="Z133" s="4">
        <v>123.4</v>
      </c>
      <c r="AA133" s="9">
        <v>44649</v>
      </c>
      <c r="AB133" s="4">
        <v>123.7</v>
      </c>
      <c r="AC133" s="4"/>
      <c r="AD133" s="4"/>
      <c r="AE133" s="9">
        <v>44649</v>
      </c>
      <c r="AF133" s="4">
        <v>124.5</v>
      </c>
      <c r="AG133" s="9">
        <v>44649</v>
      </c>
      <c r="AH133" s="4">
        <v>126.3</v>
      </c>
      <c r="AI133" s="9">
        <v>44649</v>
      </c>
      <c r="AJ133" s="4">
        <v>130.5</v>
      </c>
      <c r="AK133" s="9">
        <v>44649</v>
      </c>
      <c r="AL133" s="4">
        <v>137.80000000000001</v>
      </c>
      <c r="AM133" s="9">
        <v>44649</v>
      </c>
      <c r="AN133" s="4">
        <v>146.6</v>
      </c>
      <c r="AO133" s="9">
        <v>44649</v>
      </c>
      <c r="AP133" s="4">
        <v>155.9</v>
      </c>
      <c r="AQ133" s="9">
        <v>44649</v>
      </c>
      <c r="AR133" s="4">
        <v>165.4</v>
      </c>
      <c r="AS133" s="9">
        <v>44649</v>
      </c>
      <c r="AT133" s="4">
        <v>175</v>
      </c>
      <c r="AW133" s="9">
        <v>44649</v>
      </c>
      <c r="AX133" s="4">
        <v>194.3</v>
      </c>
      <c r="BA133" s="9">
        <v>44649</v>
      </c>
      <c r="BB133" s="4">
        <v>213.5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9">
        <v>44648</v>
      </c>
      <c r="J134" s="4">
        <v>115.7</v>
      </c>
      <c r="K134" s="9">
        <v>44648</v>
      </c>
      <c r="L134" s="4">
        <v>117.4</v>
      </c>
      <c r="M134" s="9">
        <v>44648</v>
      </c>
      <c r="N134" s="4">
        <v>118.6</v>
      </c>
      <c r="O134" s="4"/>
      <c r="P134" s="4"/>
      <c r="Q134" s="9">
        <v>44648</v>
      </c>
      <c r="R134" s="4">
        <v>129</v>
      </c>
      <c r="S134" s="9">
        <v>44648</v>
      </c>
      <c r="T134" s="4">
        <v>119.2</v>
      </c>
      <c r="U134" s="9">
        <v>44648</v>
      </c>
      <c r="V134" s="4">
        <v>119.2</v>
      </c>
      <c r="W134" s="9">
        <v>44648</v>
      </c>
      <c r="X134" s="4">
        <v>119</v>
      </c>
      <c r="Y134" s="9">
        <v>44648</v>
      </c>
      <c r="Z134" s="4">
        <v>119.7</v>
      </c>
      <c r="AA134" s="9">
        <v>44648</v>
      </c>
      <c r="AB134" s="4">
        <v>120.4</v>
      </c>
      <c r="AC134" s="4"/>
      <c r="AD134" s="4"/>
      <c r="AE134" s="9">
        <v>44648</v>
      </c>
      <c r="AF134" s="4">
        <v>122.3</v>
      </c>
      <c r="AG134" s="9">
        <v>44648</v>
      </c>
      <c r="AH134" s="4">
        <v>125.8</v>
      </c>
      <c r="AI134" s="9">
        <v>44648</v>
      </c>
      <c r="AJ134" s="4">
        <v>130.9</v>
      </c>
      <c r="AK134" s="9">
        <v>44648</v>
      </c>
      <c r="AL134" s="4">
        <v>137.4</v>
      </c>
      <c r="AM134" s="9">
        <v>44648</v>
      </c>
      <c r="AN134" s="4">
        <v>144.9</v>
      </c>
      <c r="AO134" s="9">
        <v>44648</v>
      </c>
      <c r="AP134" s="4">
        <v>152.9</v>
      </c>
      <c r="AQ134" s="9">
        <v>44648</v>
      </c>
      <c r="AR134" s="4">
        <v>161.19999999999999</v>
      </c>
      <c r="AS134" s="9">
        <v>44648</v>
      </c>
      <c r="AT134" s="4">
        <v>169.6</v>
      </c>
      <c r="AW134" s="9">
        <v>44648</v>
      </c>
      <c r="AX134" s="4">
        <v>186.9</v>
      </c>
      <c r="BA134" s="9">
        <v>44648</v>
      </c>
      <c r="BB134" s="4">
        <v>204.2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9">
        <v>44645</v>
      </c>
      <c r="J135" s="4">
        <v>114.5</v>
      </c>
      <c r="K135" s="9">
        <v>44645</v>
      </c>
      <c r="L135" s="4">
        <v>115.8</v>
      </c>
      <c r="M135" s="9">
        <v>44645</v>
      </c>
      <c r="N135" s="4">
        <v>116.7</v>
      </c>
      <c r="O135" s="4"/>
      <c r="P135" s="4"/>
      <c r="Q135" s="9">
        <v>44645</v>
      </c>
      <c r="R135" s="4">
        <v>126.3</v>
      </c>
      <c r="S135" s="9">
        <v>44645</v>
      </c>
      <c r="T135" s="4">
        <v>117</v>
      </c>
      <c r="U135" s="9">
        <v>44645</v>
      </c>
      <c r="V135" s="4">
        <v>116.6</v>
      </c>
      <c r="W135" s="9">
        <v>44645</v>
      </c>
      <c r="X135" s="4">
        <v>115.6</v>
      </c>
      <c r="Y135" s="9">
        <v>44645</v>
      </c>
      <c r="Z135" s="4">
        <v>115.7</v>
      </c>
      <c r="AA135" s="9">
        <v>44645</v>
      </c>
      <c r="AB135" s="4">
        <v>116.7</v>
      </c>
      <c r="AC135" s="4"/>
      <c r="AD135" s="4"/>
      <c r="AE135" s="9">
        <v>44645</v>
      </c>
      <c r="AF135" s="4">
        <v>118.7</v>
      </c>
      <c r="AG135" s="9">
        <v>44645</v>
      </c>
      <c r="AH135" s="4">
        <v>122.9</v>
      </c>
      <c r="AI135" s="9">
        <v>44645</v>
      </c>
      <c r="AJ135" s="4">
        <v>128.30000000000001</v>
      </c>
      <c r="AK135" s="9">
        <v>44645</v>
      </c>
      <c r="AL135" s="4">
        <v>134.6</v>
      </c>
      <c r="AM135" s="9">
        <v>44645</v>
      </c>
      <c r="AN135" s="4">
        <v>141.4</v>
      </c>
      <c r="AO135" s="9">
        <v>44645</v>
      </c>
      <c r="AP135" s="4">
        <v>148.80000000000001</v>
      </c>
      <c r="AQ135" s="9">
        <v>44645</v>
      </c>
      <c r="AR135" s="4">
        <v>156.5</v>
      </c>
      <c r="AS135" s="9">
        <v>44645</v>
      </c>
      <c r="AT135" s="4">
        <v>164.5</v>
      </c>
      <c r="AW135" s="9">
        <v>44645</v>
      </c>
      <c r="AX135" s="4">
        <v>181.1</v>
      </c>
      <c r="BA135" s="9">
        <v>44645</v>
      </c>
      <c r="BB135" s="4">
        <v>197.9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9">
        <v>44644</v>
      </c>
      <c r="J136" s="4">
        <v>108.4</v>
      </c>
      <c r="K136" s="9">
        <v>44644</v>
      </c>
      <c r="L136" s="4">
        <v>109.6</v>
      </c>
      <c r="M136" s="9">
        <v>44644</v>
      </c>
      <c r="N136" s="4">
        <v>110.5</v>
      </c>
      <c r="O136" s="4"/>
      <c r="P136" s="4"/>
      <c r="Q136" s="9">
        <v>44644</v>
      </c>
      <c r="R136" s="4">
        <v>119</v>
      </c>
      <c r="S136" s="9">
        <v>44644</v>
      </c>
      <c r="T136" s="4">
        <v>110.8</v>
      </c>
      <c r="U136" s="9">
        <v>44644</v>
      </c>
      <c r="V136" s="4">
        <v>110.5</v>
      </c>
      <c r="W136" s="9">
        <v>44644</v>
      </c>
      <c r="X136" s="4">
        <v>110.7</v>
      </c>
      <c r="Y136" s="9">
        <v>44644</v>
      </c>
      <c r="Z136" s="4">
        <v>111.2</v>
      </c>
      <c r="AA136" s="9">
        <v>44644</v>
      </c>
      <c r="AB136" s="4">
        <v>111.9</v>
      </c>
      <c r="AC136" s="4"/>
      <c r="AD136" s="4"/>
      <c r="AE136" s="9">
        <v>44644</v>
      </c>
      <c r="AF136" s="4">
        <v>114</v>
      </c>
      <c r="AG136" s="9">
        <v>44644</v>
      </c>
      <c r="AH136" s="4">
        <v>117.6</v>
      </c>
      <c r="AI136" s="9">
        <v>44644</v>
      </c>
      <c r="AJ136" s="4">
        <v>122.8</v>
      </c>
      <c r="AK136" s="9">
        <v>44644</v>
      </c>
      <c r="AL136" s="4">
        <v>129.19999999999999</v>
      </c>
      <c r="AM136" s="9">
        <v>44644</v>
      </c>
      <c r="AN136" s="4">
        <v>136.4</v>
      </c>
      <c r="AO136" s="9">
        <v>44644</v>
      </c>
      <c r="AP136" s="4">
        <v>144.30000000000001</v>
      </c>
      <c r="AQ136" s="9">
        <v>44644</v>
      </c>
      <c r="AR136" s="4">
        <v>152.4</v>
      </c>
      <c r="AS136" s="9">
        <v>44644</v>
      </c>
      <c r="AT136" s="4">
        <v>160.80000000000001</v>
      </c>
      <c r="AW136" s="9">
        <v>44644</v>
      </c>
      <c r="AX136" s="4">
        <v>177.8</v>
      </c>
      <c r="BA136" s="9">
        <v>44644</v>
      </c>
      <c r="BB136" s="4">
        <v>194.9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9">
        <v>44643</v>
      </c>
      <c r="J137" s="4">
        <v>103.4</v>
      </c>
      <c r="K137" s="9">
        <v>44643</v>
      </c>
      <c r="L137" s="4">
        <v>104.3</v>
      </c>
      <c r="M137" s="9">
        <v>44643</v>
      </c>
      <c r="N137" s="4">
        <v>104.7</v>
      </c>
      <c r="O137" s="4"/>
      <c r="P137" s="4"/>
      <c r="Q137" s="9">
        <v>44643</v>
      </c>
      <c r="R137" s="4">
        <v>113.6</v>
      </c>
      <c r="S137" s="9">
        <v>44643</v>
      </c>
      <c r="T137" s="4">
        <v>104.7</v>
      </c>
      <c r="U137" s="9">
        <v>44643</v>
      </c>
      <c r="V137" s="4">
        <v>103.9</v>
      </c>
      <c r="W137" s="9">
        <v>44643</v>
      </c>
      <c r="X137" s="4">
        <v>102.7</v>
      </c>
      <c r="Y137" s="9">
        <v>44643</v>
      </c>
      <c r="Z137" s="4">
        <v>103.1</v>
      </c>
      <c r="AA137" s="9">
        <v>44643</v>
      </c>
      <c r="AB137" s="4">
        <v>103.7</v>
      </c>
      <c r="AC137" s="4"/>
      <c r="AD137" s="4"/>
      <c r="AE137" s="9">
        <v>44643</v>
      </c>
      <c r="AF137" s="4">
        <v>106.8</v>
      </c>
      <c r="AG137" s="9">
        <v>44643</v>
      </c>
      <c r="AH137" s="4">
        <v>112.4</v>
      </c>
      <c r="AI137" s="9">
        <v>44643</v>
      </c>
      <c r="AJ137" s="4">
        <v>119.4</v>
      </c>
      <c r="AK137" s="9">
        <v>44643</v>
      </c>
      <c r="AL137" s="4">
        <v>127.2</v>
      </c>
      <c r="AM137" s="9">
        <v>44643</v>
      </c>
      <c r="AN137" s="4">
        <v>135.5</v>
      </c>
      <c r="AO137" s="9">
        <v>44643</v>
      </c>
      <c r="AP137" s="4">
        <v>144.19999999999999</v>
      </c>
      <c r="AQ137" s="9">
        <v>44643</v>
      </c>
      <c r="AR137" s="4">
        <v>152.9</v>
      </c>
      <c r="AS137" s="9">
        <v>44643</v>
      </c>
      <c r="AT137" s="4">
        <v>161.69999999999999</v>
      </c>
      <c r="AW137" s="9">
        <v>44643</v>
      </c>
      <c r="AX137" s="4">
        <v>179.2</v>
      </c>
      <c r="BA137" s="9">
        <v>44643</v>
      </c>
      <c r="BB137" s="4">
        <v>196.5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9">
        <v>44642</v>
      </c>
      <c r="J138" s="4">
        <v>103.4</v>
      </c>
      <c r="K138" s="9">
        <v>44642</v>
      </c>
      <c r="L138" s="4">
        <v>104.1</v>
      </c>
      <c r="M138" s="9">
        <v>44642</v>
      </c>
      <c r="N138" s="4">
        <v>104.3</v>
      </c>
      <c r="O138" s="4"/>
      <c r="P138" s="4"/>
      <c r="Q138" s="9">
        <v>44642</v>
      </c>
      <c r="R138" s="4">
        <v>112</v>
      </c>
      <c r="S138" s="9">
        <v>44642</v>
      </c>
      <c r="T138" s="4">
        <v>104</v>
      </c>
      <c r="U138" s="9">
        <v>44642</v>
      </c>
      <c r="V138" s="4">
        <v>103.1</v>
      </c>
      <c r="W138" s="9">
        <v>44642</v>
      </c>
      <c r="X138" s="4">
        <v>101.5</v>
      </c>
      <c r="Y138" s="9">
        <v>44642</v>
      </c>
      <c r="Z138" s="4">
        <v>101.8</v>
      </c>
      <c r="AA138" s="9">
        <v>44642</v>
      </c>
      <c r="AB138" s="4">
        <v>102.2</v>
      </c>
      <c r="AC138" s="4"/>
      <c r="AD138" s="4"/>
      <c r="AE138" s="9">
        <v>44642</v>
      </c>
      <c r="AF138" s="4">
        <v>104.6</v>
      </c>
      <c r="AG138" s="9">
        <v>44642</v>
      </c>
      <c r="AH138" s="4">
        <v>109.8</v>
      </c>
      <c r="AI138" s="9">
        <v>44642</v>
      </c>
      <c r="AJ138" s="4">
        <v>116.4</v>
      </c>
      <c r="AK138" s="9">
        <v>44642</v>
      </c>
      <c r="AL138" s="4">
        <v>123.9</v>
      </c>
      <c r="AM138" s="9">
        <v>44642</v>
      </c>
      <c r="AN138" s="4">
        <v>132</v>
      </c>
      <c r="AO138" s="9">
        <v>44642</v>
      </c>
      <c r="AP138" s="4">
        <v>140.4</v>
      </c>
      <c r="AQ138" s="9">
        <v>44642</v>
      </c>
      <c r="AR138" s="4">
        <v>149</v>
      </c>
      <c r="AS138" s="9">
        <v>44642</v>
      </c>
      <c r="AT138" s="4">
        <v>157.69999999999999</v>
      </c>
      <c r="AW138" s="9">
        <v>44642</v>
      </c>
      <c r="AX138" s="4">
        <v>175</v>
      </c>
      <c r="BA138" s="9">
        <v>44642</v>
      </c>
      <c r="BB138" s="4">
        <v>192.1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9">
        <v>44641</v>
      </c>
      <c r="J139" s="4">
        <v>101.7</v>
      </c>
      <c r="K139" s="9">
        <v>44641</v>
      </c>
      <c r="L139" s="4">
        <v>102.4</v>
      </c>
      <c r="M139" s="9">
        <v>44641</v>
      </c>
      <c r="N139" s="4">
        <v>102.8</v>
      </c>
      <c r="O139" s="4"/>
      <c r="P139" s="4"/>
      <c r="Q139" s="9">
        <v>44641</v>
      </c>
      <c r="R139" s="4">
        <v>107.9</v>
      </c>
      <c r="S139" s="9">
        <v>44641</v>
      </c>
      <c r="T139" s="4">
        <v>102.6</v>
      </c>
      <c r="U139" s="9">
        <v>44641</v>
      </c>
      <c r="V139" s="4">
        <v>102</v>
      </c>
      <c r="W139" s="9">
        <v>44641</v>
      </c>
      <c r="X139" s="4">
        <v>102</v>
      </c>
      <c r="Y139" s="9">
        <v>44641</v>
      </c>
      <c r="Z139" s="4">
        <v>102</v>
      </c>
      <c r="AA139" s="9">
        <v>44641</v>
      </c>
      <c r="AB139" s="4">
        <v>102</v>
      </c>
      <c r="AC139" s="4"/>
      <c r="AD139" s="4"/>
      <c r="AE139" s="9">
        <v>44641</v>
      </c>
      <c r="AF139" s="4">
        <v>103.3</v>
      </c>
      <c r="AG139" s="9">
        <v>44641</v>
      </c>
      <c r="AH139" s="4">
        <v>106.9</v>
      </c>
      <c r="AI139" s="9">
        <v>44641</v>
      </c>
      <c r="AJ139" s="4">
        <v>113.1</v>
      </c>
      <c r="AK139" s="9">
        <v>44641</v>
      </c>
      <c r="AL139" s="4">
        <v>121.1</v>
      </c>
      <c r="AM139" s="9">
        <v>44641</v>
      </c>
      <c r="AN139" s="4">
        <v>129.9</v>
      </c>
      <c r="AO139" s="9">
        <v>44641</v>
      </c>
      <c r="AP139" s="4">
        <v>139</v>
      </c>
      <c r="AQ139" s="9">
        <v>44641</v>
      </c>
      <c r="AR139" s="4">
        <v>148.19999999999999</v>
      </c>
      <c r="AS139" s="9">
        <v>44641</v>
      </c>
      <c r="AT139" s="4">
        <v>157.4</v>
      </c>
      <c r="AW139" s="9">
        <v>44641</v>
      </c>
      <c r="AX139" s="4">
        <v>175.6</v>
      </c>
      <c r="BA139" s="9">
        <v>44641</v>
      </c>
      <c r="BB139" s="4">
        <v>193.3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9">
        <v>44638</v>
      </c>
      <c r="J140" s="4">
        <v>98.3</v>
      </c>
      <c r="K140" s="9">
        <v>44638</v>
      </c>
      <c r="L140" s="4">
        <v>99</v>
      </c>
      <c r="M140" s="9">
        <v>44638</v>
      </c>
      <c r="N140" s="4">
        <v>99.3</v>
      </c>
      <c r="O140" s="4"/>
      <c r="P140" s="4"/>
      <c r="Q140" s="9">
        <v>44638</v>
      </c>
      <c r="R140" s="4">
        <v>106.4</v>
      </c>
      <c r="S140" s="9">
        <v>44638</v>
      </c>
      <c r="T140" s="4">
        <v>99</v>
      </c>
      <c r="U140" s="9">
        <v>44638</v>
      </c>
      <c r="V140" s="4">
        <v>98</v>
      </c>
      <c r="W140" s="9">
        <v>44638</v>
      </c>
      <c r="X140" s="4">
        <v>96.4</v>
      </c>
      <c r="Y140" s="9">
        <v>44638</v>
      </c>
      <c r="Z140" s="4">
        <v>97.1</v>
      </c>
      <c r="AA140" s="9">
        <v>44638</v>
      </c>
      <c r="AB140" s="4">
        <v>97.6</v>
      </c>
      <c r="AC140" s="4"/>
      <c r="AD140" s="4"/>
      <c r="AE140" s="9">
        <v>44638</v>
      </c>
      <c r="AF140" s="4">
        <v>101.4</v>
      </c>
      <c r="AG140" s="9">
        <v>44638</v>
      </c>
      <c r="AH140" s="4">
        <v>107.2</v>
      </c>
      <c r="AI140" s="9">
        <v>44638</v>
      </c>
      <c r="AJ140" s="4">
        <v>114.4</v>
      </c>
      <c r="AK140" s="9">
        <v>44638</v>
      </c>
      <c r="AL140" s="4">
        <v>122.3</v>
      </c>
      <c r="AM140" s="9">
        <v>44638</v>
      </c>
      <c r="AN140" s="4">
        <v>130.80000000000001</v>
      </c>
      <c r="AO140" s="9">
        <v>44638</v>
      </c>
      <c r="AP140" s="4">
        <v>139.4</v>
      </c>
      <c r="AQ140" s="9">
        <v>44638</v>
      </c>
      <c r="AR140" s="4">
        <v>148.19999999999999</v>
      </c>
      <c r="AS140" s="9">
        <v>44638</v>
      </c>
      <c r="AT140" s="4">
        <v>157</v>
      </c>
      <c r="AW140" s="9">
        <v>44638</v>
      </c>
      <c r="AX140" s="4">
        <v>174.4</v>
      </c>
      <c r="BA140" s="9">
        <v>44638</v>
      </c>
      <c r="BB140" s="4">
        <v>191.5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9">
        <v>44637</v>
      </c>
      <c r="J141" s="4">
        <v>105.3</v>
      </c>
      <c r="K141" s="9">
        <v>44637</v>
      </c>
      <c r="L141" s="4">
        <v>105</v>
      </c>
      <c r="M141" s="9">
        <v>44637</v>
      </c>
      <c r="N141" s="4">
        <v>104.3</v>
      </c>
      <c r="O141" s="4"/>
      <c r="P141" s="4"/>
      <c r="Q141" s="9">
        <v>44637</v>
      </c>
      <c r="R141" s="4">
        <v>101.1</v>
      </c>
      <c r="S141" s="9">
        <v>44637</v>
      </c>
      <c r="T141" s="4">
        <v>103.2</v>
      </c>
      <c r="U141" s="9">
        <v>44637</v>
      </c>
      <c r="V141" s="4">
        <v>102.2</v>
      </c>
      <c r="W141" s="9">
        <v>44637</v>
      </c>
      <c r="X141" s="4">
        <v>101.5</v>
      </c>
      <c r="Y141" s="9">
        <v>44637</v>
      </c>
      <c r="Z141" s="4">
        <v>100.6</v>
      </c>
      <c r="AA141" s="9">
        <v>44637</v>
      </c>
      <c r="AB141" s="4">
        <v>99.8</v>
      </c>
      <c r="AC141" s="4"/>
      <c r="AD141" s="4"/>
      <c r="AE141" s="9">
        <v>44637</v>
      </c>
      <c r="AF141" s="4">
        <v>99.4</v>
      </c>
      <c r="AG141" s="9">
        <v>44637</v>
      </c>
      <c r="AH141" s="4">
        <v>101.7</v>
      </c>
      <c r="AI141" s="9">
        <v>44637</v>
      </c>
      <c r="AJ141" s="4">
        <v>110.1</v>
      </c>
      <c r="AK141" s="9">
        <v>44637</v>
      </c>
      <c r="AL141" s="4">
        <v>120.4</v>
      </c>
      <c r="AM141" s="9">
        <v>44637</v>
      </c>
      <c r="AN141" s="4">
        <v>131.4</v>
      </c>
      <c r="AO141" s="9">
        <v>44637</v>
      </c>
      <c r="AP141" s="4">
        <v>142.6</v>
      </c>
      <c r="AQ141" s="9">
        <v>44637</v>
      </c>
      <c r="AR141" s="4">
        <v>153.9</v>
      </c>
      <c r="AS141" s="9">
        <v>44637</v>
      </c>
      <c r="AT141" s="4">
        <v>165.1</v>
      </c>
      <c r="AW141" s="9">
        <v>44637</v>
      </c>
      <c r="AX141" s="4">
        <v>187.1</v>
      </c>
      <c r="BA141" s="9">
        <v>44637</v>
      </c>
      <c r="BB141" s="4">
        <v>208.6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9">
        <v>44636</v>
      </c>
      <c r="J142" s="4">
        <v>108.7</v>
      </c>
      <c r="K142" s="9">
        <v>44636</v>
      </c>
      <c r="L142" s="4">
        <v>108.5</v>
      </c>
      <c r="M142" s="9">
        <v>44636</v>
      </c>
      <c r="N142" s="4">
        <v>107.8</v>
      </c>
      <c r="O142" s="4"/>
      <c r="P142" s="4"/>
      <c r="Q142" s="9">
        <v>44636</v>
      </c>
      <c r="R142" s="4">
        <v>108.9</v>
      </c>
      <c r="S142" s="9">
        <v>44636</v>
      </c>
      <c r="T142" s="4">
        <v>106.6</v>
      </c>
      <c r="U142" s="9">
        <v>44636</v>
      </c>
      <c r="V142" s="4">
        <v>105.3</v>
      </c>
      <c r="W142" s="9">
        <v>44636</v>
      </c>
      <c r="X142" s="4">
        <v>104.6</v>
      </c>
      <c r="Y142" s="9">
        <v>44636</v>
      </c>
      <c r="Z142" s="4">
        <v>103.9</v>
      </c>
      <c r="AA142" s="9">
        <v>44636</v>
      </c>
      <c r="AB142" s="4">
        <v>103.6</v>
      </c>
      <c r="AC142" s="4"/>
      <c r="AD142" s="4"/>
      <c r="AE142" s="9">
        <v>44636</v>
      </c>
      <c r="AF142" s="4">
        <v>104.8</v>
      </c>
      <c r="AG142" s="9">
        <v>44636</v>
      </c>
      <c r="AH142" s="4">
        <v>109.1</v>
      </c>
      <c r="AI142" s="9">
        <v>44636</v>
      </c>
      <c r="AJ142" s="4">
        <v>116.4</v>
      </c>
      <c r="AK142" s="9">
        <v>44636</v>
      </c>
      <c r="AL142" s="4">
        <v>125.6</v>
      </c>
      <c r="AM142" s="9">
        <v>44636</v>
      </c>
      <c r="AN142" s="4">
        <v>135.69999999999999</v>
      </c>
      <c r="AO142" s="9">
        <v>44636</v>
      </c>
      <c r="AP142" s="4">
        <v>146.30000000000001</v>
      </c>
      <c r="AQ142" s="9">
        <v>44636</v>
      </c>
      <c r="AR142" s="4">
        <v>157.1</v>
      </c>
      <c r="AS142" s="9">
        <v>44636</v>
      </c>
      <c r="AT142" s="4">
        <v>167.9</v>
      </c>
      <c r="AW142" s="9">
        <v>44636</v>
      </c>
      <c r="AX142" s="4">
        <v>189.4</v>
      </c>
      <c r="BA142" s="9">
        <v>44636</v>
      </c>
      <c r="BB142" s="4">
        <v>210.6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9">
        <v>44635</v>
      </c>
      <c r="J143" s="4">
        <v>109.7</v>
      </c>
      <c r="K143" s="9">
        <v>44635</v>
      </c>
      <c r="L143" s="4">
        <v>109.6</v>
      </c>
      <c r="M143" s="9">
        <v>44635</v>
      </c>
      <c r="N143" s="4">
        <v>109.1</v>
      </c>
      <c r="O143" s="4"/>
      <c r="P143" s="4"/>
      <c r="Q143" s="9">
        <v>44635</v>
      </c>
      <c r="R143" s="4">
        <v>111</v>
      </c>
      <c r="S143" s="9">
        <v>44635</v>
      </c>
      <c r="T143" s="4">
        <v>108.2</v>
      </c>
      <c r="U143" s="9">
        <v>44635</v>
      </c>
      <c r="V143" s="4">
        <v>107.2</v>
      </c>
      <c r="W143" s="9">
        <v>44635</v>
      </c>
      <c r="X143" s="4">
        <v>106.6</v>
      </c>
      <c r="Y143" s="9">
        <v>44635</v>
      </c>
      <c r="Z143" s="4">
        <v>106.1</v>
      </c>
      <c r="AA143" s="9">
        <v>44635</v>
      </c>
      <c r="AB143" s="4">
        <v>105.9</v>
      </c>
      <c r="AC143" s="4"/>
      <c r="AD143" s="4"/>
      <c r="AE143" s="9">
        <v>44635</v>
      </c>
      <c r="AF143" s="4">
        <v>107.3</v>
      </c>
      <c r="AG143" s="9">
        <v>44635</v>
      </c>
      <c r="AH143" s="4">
        <v>112.3</v>
      </c>
      <c r="AI143" s="9">
        <v>44635</v>
      </c>
      <c r="AJ143" s="4">
        <v>120.2</v>
      </c>
      <c r="AK143" s="9">
        <v>44635</v>
      </c>
      <c r="AL143" s="4">
        <v>129.80000000000001</v>
      </c>
      <c r="AM143" s="9">
        <v>44635</v>
      </c>
      <c r="AN143" s="4">
        <v>140.19999999999999</v>
      </c>
      <c r="AO143" s="9">
        <v>44635</v>
      </c>
      <c r="AP143" s="4">
        <v>151.1</v>
      </c>
      <c r="AQ143" s="9">
        <v>44635</v>
      </c>
      <c r="AR143" s="4">
        <v>162.1</v>
      </c>
      <c r="AS143" s="9">
        <v>44635</v>
      </c>
      <c r="AT143" s="4">
        <v>173.1</v>
      </c>
      <c r="AW143" s="9">
        <v>44635</v>
      </c>
      <c r="AX143" s="4">
        <v>195</v>
      </c>
      <c r="BA143" s="9">
        <v>44635</v>
      </c>
      <c r="BB143" s="4">
        <v>216.5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9">
        <v>44634</v>
      </c>
      <c r="J144" s="4">
        <v>104.3</v>
      </c>
      <c r="K144" s="9">
        <v>44634</v>
      </c>
      <c r="L144" s="4">
        <v>104.9</v>
      </c>
      <c r="M144" s="9">
        <v>44634</v>
      </c>
      <c r="N144" s="4">
        <v>105</v>
      </c>
      <c r="O144" s="4"/>
      <c r="P144" s="4"/>
      <c r="Q144" s="9">
        <v>44634</v>
      </c>
      <c r="R144" s="4">
        <v>111.6</v>
      </c>
      <c r="S144" s="9">
        <v>44634</v>
      </c>
      <c r="T144" s="4">
        <v>104.6</v>
      </c>
      <c r="U144" s="9">
        <v>44634</v>
      </c>
      <c r="V144" s="4">
        <v>104.2</v>
      </c>
      <c r="W144" s="9">
        <v>44634</v>
      </c>
      <c r="X144" s="4">
        <v>104.1</v>
      </c>
      <c r="Y144" s="9">
        <v>44634</v>
      </c>
      <c r="Z144" s="4">
        <v>104.3</v>
      </c>
      <c r="AA144" s="9">
        <v>44634</v>
      </c>
      <c r="AB144" s="4">
        <v>104.8</v>
      </c>
      <c r="AC144" s="4"/>
      <c r="AD144" s="4"/>
      <c r="AE144" s="9">
        <v>44634</v>
      </c>
      <c r="AF144" s="4">
        <v>107.5</v>
      </c>
      <c r="AG144" s="9">
        <v>44634</v>
      </c>
      <c r="AH144" s="4">
        <v>112.9</v>
      </c>
      <c r="AI144" s="9">
        <v>44634</v>
      </c>
      <c r="AJ144" s="4">
        <v>120.6</v>
      </c>
      <c r="AK144" s="9">
        <v>44634</v>
      </c>
      <c r="AL144" s="4">
        <v>129.5</v>
      </c>
      <c r="AM144" s="9">
        <v>44634</v>
      </c>
      <c r="AN144" s="4">
        <v>139.19999999999999</v>
      </c>
      <c r="AO144" s="9">
        <v>44634</v>
      </c>
      <c r="AP144" s="4">
        <v>149.19999999999999</v>
      </c>
      <c r="AQ144" s="9">
        <v>44634</v>
      </c>
      <c r="AR144" s="4">
        <v>159.4</v>
      </c>
      <c r="AS144" s="9">
        <v>44634</v>
      </c>
      <c r="AT144" s="4">
        <v>169.7</v>
      </c>
      <c r="AW144" s="9">
        <v>44634</v>
      </c>
      <c r="AX144" s="4">
        <v>190</v>
      </c>
      <c r="BA144" s="9">
        <v>44634</v>
      </c>
      <c r="BB144" s="4">
        <v>210.1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9">
        <v>44631</v>
      </c>
      <c r="J145" s="4">
        <v>99.2</v>
      </c>
      <c r="K145" s="9">
        <v>44631</v>
      </c>
      <c r="L145" s="4">
        <v>99.7</v>
      </c>
      <c r="M145" s="9">
        <v>44631</v>
      </c>
      <c r="N145" s="4">
        <v>99.8</v>
      </c>
      <c r="O145" s="4"/>
      <c r="P145" s="4"/>
      <c r="Q145" s="9">
        <v>44631</v>
      </c>
      <c r="R145" s="4">
        <v>108.2</v>
      </c>
      <c r="S145" s="9">
        <v>44631</v>
      </c>
      <c r="T145" s="4">
        <v>99.5</v>
      </c>
      <c r="U145" s="9">
        <v>44631</v>
      </c>
      <c r="V145" s="4">
        <v>99.4</v>
      </c>
      <c r="W145" s="9">
        <v>44631</v>
      </c>
      <c r="X145" s="4">
        <v>99.7</v>
      </c>
      <c r="Y145" s="9">
        <v>44631</v>
      </c>
      <c r="Z145" s="4">
        <v>100.4</v>
      </c>
      <c r="AA145" s="9">
        <v>44631</v>
      </c>
      <c r="AB145" s="4">
        <v>101.5</v>
      </c>
      <c r="AC145" s="4"/>
      <c r="AD145" s="4"/>
      <c r="AE145" s="9">
        <v>44631</v>
      </c>
      <c r="AF145" s="4">
        <v>105.4</v>
      </c>
      <c r="AG145" s="9">
        <v>44631</v>
      </c>
      <c r="AH145" s="4">
        <v>111.7</v>
      </c>
      <c r="AI145" s="9">
        <v>44631</v>
      </c>
      <c r="AJ145" s="4">
        <v>119.7</v>
      </c>
      <c r="AK145" s="9">
        <v>44631</v>
      </c>
      <c r="AL145" s="4">
        <v>128.80000000000001</v>
      </c>
      <c r="AM145" s="9">
        <v>44631</v>
      </c>
      <c r="AN145" s="4">
        <v>138.4</v>
      </c>
      <c r="AO145" s="9">
        <v>44631</v>
      </c>
      <c r="AP145" s="4">
        <v>148.4</v>
      </c>
      <c r="AQ145" s="9">
        <v>44631</v>
      </c>
      <c r="AR145" s="4">
        <v>158.4</v>
      </c>
      <c r="AS145" s="9">
        <v>44631</v>
      </c>
      <c r="AT145" s="4">
        <v>168.5</v>
      </c>
      <c r="AW145" s="9">
        <v>44631</v>
      </c>
      <c r="AX145" s="4">
        <v>188.5</v>
      </c>
      <c r="BA145" s="9">
        <v>44631</v>
      </c>
      <c r="BB145" s="4">
        <v>208.2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9">
        <v>44630</v>
      </c>
      <c r="J146" s="4">
        <v>93.5</v>
      </c>
      <c r="K146" s="9">
        <v>44630</v>
      </c>
      <c r="L146" s="4">
        <v>94.2</v>
      </c>
      <c r="M146" s="9">
        <v>44630</v>
      </c>
      <c r="N146" s="4">
        <v>94.7</v>
      </c>
      <c r="O146" s="4"/>
      <c r="P146" s="4"/>
      <c r="Q146" s="9">
        <v>44630</v>
      </c>
      <c r="R146" s="4">
        <v>108.2</v>
      </c>
      <c r="S146" s="9">
        <v>44630</v>
      </c>
      <c r="T146" s="4">
        <v>95.1</v>
      </c>
      <c r="U146" s="9">
        <v>44630</v>
      </c>
      <c r="V146" s="4">
        <v>95.8</v>
      </c>
      <c r="W146" s="9">
        <v>44630</v>
      </c>
      <c r="X146" s="4">
        <v>96.7</v>
      </c>
      <c r="Y146" s="9">
        <v>44630</v>
      </c>
      <c r="Z146" s="4">
        <v>97.8</v>
      </c>
      <c r="AA146" s="9">
        <v>44630</v>
      </c>
      <c r="AB146" s="4">
        <v>99.3</v>
      </c>
      <c r="AC146" s="4"/>
      <c r="AD146" s="4"/>
      <c r="AE146" s="9">
        <v>44630</v>
      </c>
      <c r="AF146" s="4">
        <v>104.7</v>
      </c>
      <c r="AG146" s="9">
        <v>44630</v>
      </c>
      <c r="AH146" s="4">
        <v>113.6</v>
      </c>
      <c r="AI146" s="9">
        <v>44630</v>
      </c>
      <c r="AJ146" s="4">
        <v>124.4</v>
      </c>
      <c r="AK146" s="9">
        <v>44630</v>
      </c>
      <c r="AL146" s="4">
        <v>136.19999999999999</v>
      </c>
      <c r="AM146" s="9">
        <v>44630</v>
      </c>
      <c r="AN146" s="4">
        <v>148.30000000000001</v>
      </c>
      <c r="AO146" s="9">
        <v>44630</v>
      </c>
      <c r="AP146" s="4">
        <v>160.4</v>
      </c>
      <c r="AQ146" s="9">
        <v>44630</v>
      </c>
      <c r="AR146" s="4">
        <v>172.6</v>
      </c>
      <c r="AS146" s="9">
        <v>44630</v>
      </c>
      <c r="AT146" s="4">
        <v>184.6</v>
      </c>
      <c r="AW146" s="9">
        <v>44630</v>
      </c>
      <c r="AX146" s="4">
        <v>208.5</v>
      </c>
      <c r="BA146" s="9">
        <v>44630</v>
      </c>
      <c r="BB146" s="4">
        <v>231.9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9">
        <v>44629</v>
      </c>
      <c r="J147" s="4">
        <v>91.1</v>
      </c>
      <c r="K147" s="9">
        <v>44629</v>
      </c>
      <c r="L147" s="4">
        <v>91.8</v>
      </c>
      <c r="M147" s="9">
        <v>44629</v>
      </c>
      <c r="N147" s="4">
        <v>92.1</v>
      </c>
      <c r="O147" s="4"/>
      <c r="P147" s="4"/>
      <c r="Q147" s="9">
        <v>44629</v>
      </c>
      <c r="R147" s="4">
        <v>103.5</v>
      </c>
      <c r="S147" s="9">
        <v>44629</v>
      </c>
      <c r="T147" s="4">
        <v>92.3</v>
      </c>
      <c r="U147" s="9">
        <v>44629</v>
      </c>
      <c r="V147" s="4">
        <v>92.7</v>
      </c>
      <c r="W147" s="9">
        <v>44629</v>
      </c>
      <c r="X147" s="4">
        <v>93.4</v>
      </c>
      <c r="Y147" s="9">
        <v>44629</v>
      </c>
      <c r="Z147" s="4">
        <v>94.2</v>
      </c>
      <c r="AA147" s="9">
        <v>44629</v>
      </c>
      <c r="AB147" s="4">
        <v>95.6</v>
      </c>
      <c r="AC147" s="4"/>
      <c r="AD147" s="4"/>
      <c r="AE147" s="9">
        <v>44629</v>
      </c>
      <c r="AF147" s="4">
        <v>100.8</v>
      </c>
      <c r="AG147" s="9">
        <v>44629</v>
      </c>
      <c r="AH147" s="4">
        <v>109.9</v>
      </c>
      <c r="AI147" s="9">
        <v>44629</v>
      </c>
      <c r="AJ147" s="4">
        <v>121.1</v>
      </c>
      <c r="AK147" s="9">
        <v>44629</v>
      </c>
      <c r="AL147" s="4">
        <v>133.1</v>
      </c>
      <c r="AM147" s="9">
        <v>44629</v>
      </c>
      <c r="AN147" s="4">
        <v>145.30000000000001</v>
      </c>
      <c r="AO147" s="9">
        <v>44629</v>
      </c>
      <c r="AP147" s="4">
        <v>157.5</v>
      </c>
      <c r="AQ147" s="9">
        <v>44629</v>
      </c>
      <c r="AR147" s="4">
        <v>169.7</v>
      </c>
      <c r="AS147" s="9">
        <v>44629</v>
      </c>
      <c r="AT147" s="4">
        <v>181.7</v>
      </c>
      <c r="AW147" s="9">
        <v>44629</v>
      </c>
      <c r="AX147" s="4">
        <v>205.5</v>
      </c>
      <c r="BA147" s="9">
        <v>44629</v>
      </c>
      <c r="BB147" s="4">
        <v>228.7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9">
        <v>44628</v>
      </c>
      <c r="J148" s="4">
        <v>89.3</v>
      </c>
      <c r="K148" s="9">
        <v>44628</v>
      </c>
      <c r="L148" s="4">
        <v>90</v>
      </c>
      <c r="M148" s="9">
        <v>44628</v>
      </c>
      <c r="N148" s="4">
        <v>90.5</v>
      </c>
      <c r="O148" s="4"/>
      <c r="P148" s="4"/>
      <c r="Q148" s="9">
        <v>44628</v>
      </c>
      <c r="R148" s="4">
        <v>102.1</v>
      </c>
      <c r="S148" s="9">
        <v>44628</v>
      </c>
      <c r="T148" s="4">
        <v>91</v>
      </c>
      <c r="U148" s="9">
        <v>44628</v>
      </c>
      <c r="V148" s="4">
        <v>91.7</v>
      </c>
      <c r="W148" s="9">
        <v>44628</v>
      </c>
      <c r="X148" s="4">
        <v>92.5</v>
      </c>
      <c r="Y148" s="9">
        <v>44628</v>
      </c>
      <c r="Z148" s="4">
        <v>93.6</v>
      </c>
      <c r="AA148" s="9">
        <v>44628</v>
      </c>
      <c r="AB148" s="4">
        <v>95.1</v>
      </c>
      <c r="AC148" s="4"/>
      <c r="AD148" s="4"/>
      <c r="AE148" s="9">
        <v>44628</v>
      </c>
      <c r="AF148" s="4">
        <v>100.6</v>
      </c>
      <c r="AG148" s="9">
        <v>44628</v>
      </c>
      <c r="AH148" s="4">
        <v>110.4</v>
      </c>
      <c r="AI148" s="9">
        <v>44628</v>
      </c>
      <c r="AJ148" s="4">
        <v>122.2</v>
      </c>
      <c r="AK148" s="9">
        <v>44628</v>
      </c>
      <c r="AL148" s="4">
        <v>134.6</v>
      </c>
      <c r="AM148" s="9">
        <v>44628</v>
      </c>
      <c r="AN148" s="4">
        <v>147</v>
      </c>
      <c r="AO148" s="9">
        <v>44628</v>
      </c>
      <c r="AP148" s="4">
        <v>159.5</v>
      </c>
      <c r="AQ148" s="9">
        <v>44628</v>
      </c>
      <c r="AR148" s="4">
        <v>171.8</v>
      </c>
      <c r="AS148" s="9">
        <v>44628</v>
      </c>
      <c r="AT148" s="4">
        <v>184</v>
      </c>
      <c r="AW148" s="9">
        <v>44628</v>
      </c>
      <c r="AX148" s="4">
        <v>207.9</v>
      </c>
      <c r="BA148" s="9">
        <v>44628</v>
      </c>
      <c r="BB148" s="4">
        <v>231.3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9">
        <v>44627</v>
      </c>
      <c r="J149" s="4">
        <v>88.6</v>
      </c>
      <c r="K149" s="9">
        <v>44627</v>
      </c>
      <c r="L149" s="4">
        <v>89.5</v>
      </c>
      <c r="M149" s="9">
        <v>44627</v>
      </c>
      <c r="N149" s="4">
        <v>90.2</v>
      </c>
      <c r="O149" s="4"/>
      <c r="P149" s="4"/>
      <c r="Q149" s="9">
        <v>44627</v>
      </c>
      <c r="R149" s="4">
        <v>100.5</v>
      </c>
      <c r="S149" s="9">
        <v>44627</v>
      </c>
      <c r="T149" s="4">
        <v>91.1</v>
      </c>
      <c r="U149" s="9">
        <v>44627</v>
      </c>
      <c r="V149" s="4">
        <v>92.1</v>
      </c>
      <c r="W149" s="9">
        <v>44627</v>
      </c>
      <c r="X149" s="4">
        <v>93</v>
      </c>
      <c r="Y149" s="9">
        <v>44627</v>
      </c>
      <c r="Z149" s="4">
        <v>94</v>
      </c>
      <c r="AA149" s="9">
        <v>44627</v>
      </c>
      <c r="AB149" s="4">
        <v>95.4</v>
      </c>
      <c r="AC149" s="4"/>
      <c r="AD149" s="4"/>
      <c r="AE149" s="9">
        <v>44627</v>
      </c>
      <c r="AF149" s="4">
        <v>100.5</v>
      </c>
      <c r="AG149" s="9">
        <v>44627</v>
      </c>
      <c r="AH149" s="4">
        <v>111.8</v>
      </c>
      <c r="AI149" s="9">
        <v>44627</v>
      </c>
      <c r="AJ149" s="4">
        <v>124.4</v>
      </c>
      <c r="AK149" s="9">
        <v>44627</v>
      </c>
      <c r="AL149" s="4">
        <v>137.4</v>
      </c>
      <c r="AM149" s="9">
        <v>44627</v>
      </c>
      <c r="AN149" s="4">
        <v>150.19999999999999</v>
      </c>
      <c r="AO149" s="9">
        <v>44627</v>
      </c>
      <c r="AP149" s="4">
        <v>163</v>
      </c>
      <c r="AQ149" s="9">
        <v>44627</v>
      </c>
      <c r="AR149" s="4">
        <v>175.5</v>
      </c>
      <c r="AS149" s="9">
        <v>44627</v>
      </c>
      <c r="AT149" s="4">
        <v>187.9</v>
      </c>
      <c r="AW149" s="9">
        <v>44627</v>
      </c>
      <c r="AX149" s="4">
        <v>212.3</v>
      </c>
      <c r="BA149" s="9">
        <v>44627</v>
      </c>
      <c r="BB149" s="4">
        <v>236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9">
        <v>44624</v>
      </c>
      <c r="J150" s="4">
        <v>86.4</v>
      </c>
      <c r="K150" s="9">
        <v>44624</v>
      </c>
      <c r="L150" s="4">
        <v>87.1</v>
      </c>
      <c r="M150" s="9">
        <v>44624</v>
      </c>
      <c r="N150" s="4">
        <v>87.5</v>
      </c>
      <c r="O150" s="4"/>
      <c r="P150" s="4"/>
      <c r="Q150" s="9">
        <v>44624</v>
      </c>
      <c r="R150" s="4">
        <v>102.3</v>
      </c>
      <c r="S150" s="9">
        <v>44624</v>
      </c>
      <c r="T150" s="4">
        <v>87.6</v>
      </c>
      <c r="U150" s="9">
        <v>44624</v>
      </c>
      <c r="V150" s="4">
        <v>87.4</v>
      </c>
      <c r="W150" s="9">
        <v>44624</v>
      </c>
      <c r="X150" s="4">
        <v>88.4</v>
      </c>
      <c r="Y150" s="9">
        <v>44624</v>
      </c>
      <c r="Z150" s="4">
        <v>90.9</v>
      </c>
      <c r="AA150" s="9">
        <v>44624</v>
      </c>
      <c r="AB150" s="4">
        <v>94.4</v>
      </c>
      <c r="AC150" s="4"/>
      <c r="AD150" s="4"/>
      <c r="AE150" s="9">
        <v>44624</v>
      </c>
      <c r="AF150" s="4">
        <v>103.4</v>
      </c>
      <c r="AG150" s="9">
        <v>44624</v>
      </c>
      <c r="AH150" s="4">
        <v>114.1</v>
      </c>
      <c r="AI150" s="9">
        <v>44624</v>
      </c>
      <c r="AJ150" s="4">
        <v>125.5</v>
      </c>
      <c r="AK150" s="9">
        <v>44624</v>
      </c>
      <c r="AL150" s="4">
        <v>137.30000000000001</v>
      </c>
      <c r="AM150" s="9">
        <v>44624</v>
      </c>
      <c r="AN150" s="4">
        <v>149.19999999999999</v>
      </c>
      <c r="AO150" s="9">
        <v>44624</v>
      </c>
      <c r="AP150" s="4">
        <v>161.1</v>
      </c>
      <c r="AQ150" s="9">
        <v>44624</v>
      </c>
      <c r="AR150" s="4">
        <v>172.9</v>
      </c>
      <c r="AS150" s="9">
        <v>44624</v>
      </c>
      <c r="AT150" s="4">
        <v>184.6</v>
      </c>
      <c r="AW150" s="9">
        <v>44624</v>
      </c>
      <c r="AX150" s="4">
        <v>207.7</v>
      </c>
      <c r="BA150" s="9">
        <v>44624</v>
      </c>
      <c r="BB150" s="4">
        <v>230.4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9">
        <v>44623</v>
      </c>
      <c r="J151" s="4">
        <v>85.8</v>
      </c>
      <c r="K151" s="9">
        <v>44623</v>
      </c>
      <c r="L151" s="4">
        <v>86.1</v>
      </c>
      <c r="M151" s="9">
        <v>44623</v>
      </c>
      <c r="N151" s="4">
        <v>86.3</v>
      </c>
      <c r="O151" s="4"/>
      <c r="P151" s="4"/>
      <c r="Q151" s="9">
        <v>44623</v>
      </c>
      <c r="R151" s="4">
        <v>95.5</v>
      </c>
      <c r="S151" s="9">
        <v>44623</v>
      </c>
      <c r="T151" s="4">
        <v>86.4</v>
      </c>
      <c r="U151" s="9">
        <v>44623</v>
      </c>
      <c r="V151" s="4">
        <v>86.8</v>
      </c>
      <c r="W151" s="9">
        <v>44623</v>
      </c>
      <c r="X151" s="4">
        <v>87.3</v>
      </c>
      <c r="Y151" s="9">
        <v>44623</v>
      </c>
      <c r="Z151" s="4">
        <v>88</v>
      </c>
      <c r="AA151" s="9">
        <v>44623</v>
      </c>
      <c r="AB151" s="4">
        <v>89.2</v>
      </c>
      <c r="AC151" s="4"/>
      <c r="AD151" s="4"/>
      <c r="AE151" s="9">
        <v>44623</v>
      </c>
      <c r="AF151" s="4">
        <v>94.7</v>
      </c>
      <c r="AG151" s="9">
        <v>44623</v>
      </c>
      <c r="AH151" s="4">
        <v>104.4</v>
      </c>
      <c r="AI151" s="9">
        <v>44623</v>
      </c>
      <c r="AJ151" s="4">
        <v>115.9</v>
      </c>
      <c r="AK151" s="9">
        <v>44623</v>
      </c>
      <c r="AL151" s="4">
        <v>127.9</v>
      </c>
      <c r="AM151" s="9">
        <v>44623</v>
      </c>
      <c r="AN151" s="4">
        <v>140</v>
      </c>
      <c r="AO151" s="9">
        <v>44623</v>
      </c>
      <c r="AP151" s="4">
        <v>152</v>
      </c>
      <c r="AQ151" s="9">
        <v>44623</v>
      </c>
      <c r="AR151" s="4">
        <v>164</v>
      </c>
      <c r="AS151" s="9">
        <v>44623</v>
      </c>
      <c r="AT151" s="4">
        <v>175.8</v>
      </c>
      <c r="AW151" s="9">
        <v>44623</v>
      </c>
      <c r="AX151" s="4">
        <v>199.1</v>
      </c>
      <c r="BA151" s="9">
        <v>44623</v>
      </c>
      <c r="BB151" s="4">
        <v>221.9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9">
        <v>44622</v>
      </c>
      <c r="J152" s="4">
        <v>90.2</v>
      </c>
      <c r="K152" s="9">
        <v>44622</v>
      </c>
      <c r="L152" s="4">
        <v>90.5</v>
      </c>
      <c r="M152" s="9">
        <v>44622</v>
      </c>
      <c r="N152" s="4">
        <v>90.5</v>
      </c>
      <c r="O152" s="4"/>
      <c r="P152" s="4"/>
      <c r="Q152" s="9">
        <v>44622</v>
      </c>
      <c r="R152" s="4">
        <v>96.1</v>
      </c>
      <c r="S152" s="9">
        <v>44622</v>
      </c>
      <c r="T152" s="4">
        <v>89.9</v>
      </c>
      <c r="U152" s="9">
        <v>44622</v>
      </c>
      <c r="V152" s="4">
        <v>89.2</v>
      </c>
      <c r="W152" s="9">
        <v>44622</v>
      </c>
      <c r="X152" s="4">
        <v>89.2</v>
      </c>
      <c r="Y152" s="9">
        <v>44622</v>
      </c>
      <c r="Z152" s="4">
        <v>89.6</v>
      </c>
      <c r="AA152" s="9">
        <v>44622</v>
      </c>
      <c r="AB152" s="4">
        <v>90.8</v>
      </c>
      <c r="AC152" s="4"/>
      <c r="AD152" s="4"/>
      <c r="AE152" s="9">
        <v>44622</v>
      </c>
      <c r="AF152" s="4">
        <v>95.2</v>
      </c>
      <c r="AG152" s="9">
        <v>44622</v>
      </c>
      <c r="AH152" s="4">
        <v>101.9</v>
      </c>
      <c r="AI152" s="9">
        <v>44622</v>
      </c>
      <c r="AJ152" s="4">
        <v>110.1</v>
      </c>
      <c r="AK152" s="9">
        <v>44622</v>
      </c>
      <c r="AL152" s="4">
        <v>119.1</v>
      </c>
      <c r="AM152" s="9">
        <v>44622</v>
      </c>
      <c r="AN152" s="4">
        <v>128.5</v>
      </c>
      <c r="AO152" s="9">
        <v>44622</v>
      </c>
      <c r="AP152" s="4">
        <v>138.1</v>
      </c>
      <c r="AQ152" s="9">
        <v>44622</v>
      </c>
      <c r="AR152" s="4">
        <v>147.69999999999999</v>
      </c>
      <c r="AS152" s="9">
        <v>44622</v>
      </c>
      <c r="AT152" s="4">
        <v>157.30000000000001</v>
      </c>
      <c r="AW152" s="9">
        <v>44622</v>
      </c>
      <c r="AX152" s="4">
        <v>176.4</v>
      </c>
      <c r="BA152" s="9">
        <v>44622</v>
      </c>
      <c r="BB152" s="4">
        <v>195.1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9">
        <v>44621</v>
      </c>
      <c r="J153" s="4">
        <v>87.7</v>
      </c>
      <c r="K153" s="9">
        <v>44621</v>
      </c>
      <c r="L153" s="4">
        <v>88.2</v>
      </c>
      <c r="M153" s="9">
        <v>44621</v>
      </c>
      <c r="N153" s="4">
        <v>88.2</v>
      </c>
      <c r="O153" s="4"/>
      <c r="P153" s="4"/>
      <c r="Q153" s="9">
        <v>44621</v>
      </c>
      <c r="R153" s="4">
        <v>96</v>
      </c>
      <c r="S153" s="9">
        <v>44621</v>
      </c>
      <c r="T153" s="4">
        <v>88</v>
      </c>
      <c r="U153" s="9">
        <v>44621</v>
      </c>
      <c r="V153" s="4">
        <v>88.3</v>
      </c>
      <c r="W153" s="9">
        <v>44621</v>
      </c>
      <c r="X153" s="4">
        <v>89</v>
      </c>
      <c r="Y153" s="9">
        <v>44621</v>
      </c>
      <c r="Z153" s="4">
        <v>90.2</v>
      </c>
      <c r="AA153" s="9">
        <v>44621</v>
      </c>
      <c r="AB153" s="4">
        <v>92.1</v>
      </c>
      <c r="AC153" s="4"/>
      <c r="AD153" s="4"/>
      <c r="AE153" s="9">
        <v>44621</v>
      </c>
      <c r="AF153" s="4">
        <v>97.7</v>
      </c>
      <c r="AG153" s="9">
        <v>44621</v>
      </c>
      <c r="AH153" s="4">
        <v>105.3</v>
      </c>
      <c r="AI153" s="9">
        <v>44621</v>
      </c>
      <c r="AJ153" s="4">
        <v>114.1</v>
      </c>
      <c r="AK153" s="9">
        <v>44621</v>
      </c>
      <c r="AL153" s="4">
        <v>123.5</v>
      </c>
      <c r="AM153" s="9">
        <v>44621</v>
      </c>
      <c r="AN153" s="4">
        <v>133.1</v>
      </c>
      <c r="AO153" s="9">
        <v>44621</v>
      </c>
      <c r="AP153" s="4">
        <v>142.9</v>
      </c>
      <c r="AQ153" s="9">
        <v>44621</v>
      </c>
      <c r="AR153" s="4">
        <v>152.69999999999999</v>
      </c>
      <c r="AS153" s="9">
        <v>44621</v>
      </c>
      <c r="AT153" s="4">
        <v>162.4</v>
      </c>
      <c r="AW153" s="9">
        <v>44621</v>
      </c>
      <c r="AX153" s="4">
        <v>181.7</v>
      </c>
      <c r="BA153" s="9">
        <v>44621</v>
      </c>
      <c r="BB153" s="4">
        <v>200.6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9">
        <v>44620</v>
      </c>
      <c r="J154" s="4">
        <v>88.5</v>
      </c>
      <c r="K154" s="9">
        <v>44620</v>
      </c>
      <c r="L154" s="4">
        <v>88.7</v>
      </c>
      <c r="M154" s="9">
        <v>44620</v>
      </c>
      <c r="N154" s="4">
        <v>88.5</v>
      </c>
      <c r="O154" s="4"/>
      <c r="P154" s="4"/>
      <c r="Q154" s="9">
        <v>44620</v>
      </c>
      <c r="R154" s="4">
        <v>93.7</v>
      </c>
      <c r="S154" s="9">
        <v>44620</v>
      </c>
      <c r="T154" s="4">
        <v>87.8</v>
      </c>
      <c r="U154" s="9">
        <v>44620</v>
      </c>
      <c r="V154" s="4">
        <v>87.4</v>
      </c>
      <c r="W154" s="9">
        <v>44620</v>
      </c>
      <c r="X154" s="4">
        <v>87.5</v>
      </c>
      <c r="Y154" s="9">
        <v>44620</v>
      </c>
      <c r="Z154" s="4">
        <v>88</v>
      </c>
      <c r="AA154" s="9">
        <v>44620</v>
      </c>
      <c r="AB154" s="4">
        <v>89.1</v>
      </c>
      <c r="AC154" s="4"/>
      <c r="AD154" s="4"/>
      <c r="AE154" s="9">
        <v>44620</v>
      </c>
      <c r="AF154" s="4">
        <v>93.3</v>
      </c>
      <c r="AG154" s="9">
        <v>44620</v>
      </c>
      <c r="AH154" s="4">
        <v>99.9</v>
      </c>
      <c r="AI154" s="9">
        <v>44620</v>
      </c>
      <c r="AJ154" s="4">
        <v>108</v>
      </c>
      <c r="AK154" s="9">
        <v>44620</v>
      </c>
      <c r="AL154" s="4">
        <v>116.9</v>
      </c>
      <c r="AM154" s="9">
        <v>44620</v>
      </c>
      <c r="AN154" s="4">
        <v>126.3</v>
      </c>
      <c r="AO154" s="9">
        <v>44620</v>
      </c>
      <c r="AP154" s="4">
        <v>135.80000000000001</v>
      </c>
      <c r="AQ154" s="9">
        <v>44620</v>
      </c>
      <c r="AR154" s="4">
        <v>145.4</v>
      </c>
      <c r="AS154" s="9">
        <v>44620</v>
      </c>
      <c r="AT154" s="4">
        <v>155</v>
      </c>
      <c r="AW154" s="9">
        <v>44620</v>
      </c>
      <c r="AX154" s="4">
        <v>174</v>
      </c>
      <c r="BA154" s="9">
        <v>44620</v>
      </c>
      <c r="BB154" s="4">
        <v>192.7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9">
        <v>44617</v>
      </c>
      <c r="J155" s="4">
        <v>89.6</v>
      </c>
      <c r="K155" s="9">
        <v>44617</v>
      </c>
      <c r="L155" s="4">
        <v>89.8</v>
      </c>
      <c r="M155" s="9">
        <v>44617</v>
      </c>
      <c r="N155" s="4">
        <v>89.4</v>
      </c>
      <c r="O155" s="4"/>
      <c r="P155" s="4"/>
      <c r="Q155" s="9">
        <v>44617</v>
      </c>
      <c r="R155" s="4">
        <v>93.2</v>
      </c>
      <c r="S155" s="9">
        <v>44617</v>
      </c>
      <c r="T155" s="4">
        <v>88.4</v>
      </c>
      <c r="U155" s="9">
        <v>44617</v>
      </c>
      <c r="V155" s="4">
        <v>86.8</v>
      </c>
      <c r="W155" s="9">
        <v>44617</v>
      </c>
      <c r="X155" s="4">
        <v>86.3</v>
      </c>
      <c r="Y155" s="9">
        <v>44617</v>
      </c>
      <c r="Z155" s="4">
        <v>86.6</v>
      </c>
      <c r="AA155" s="9">
        <v>44617</v>
      </c>
      <c r="AB155" s="4">
        <v>87.6</v>
      </c>
      <c r="AC155" s="4"/>
      <c r="AD155" s="4"/>
      <c r="AE155" s="9">
        <v>44617</v>
      </c>
      <c r="AF155" s="4">
        <v>91.3</v>
      </c>
      <c r="AG155" s="9">
        <v>44617</v>
      </c>
      <c r="AH155" s="4">
        <v>97.1</v>
      </c>
      <c r="AI155" s="9">
        <v>44617</v>
      </c>
      <c r="AJ155" s="4">
        <v>104.5</v>
      </c>
      <c r="AK155" s="9">
        <v>44617</v>
      </c>
      <c r="AL155" s="4">
        <v>113</v>
      </c>
      <c r="AM155" s="9">
        <v>44617</v>
      </c>
      <c r="AN155" s="4">
        <v>122.1</v>
      </c>
      <c r="AO155" s="9">
        <v>44617</v>
      </c>
      <c r="AP155" s="4">
        <v>131.4</v>
      </c>
      <c r="AQ155" s="9">
        <v>44617</v>
      </c>
      <c r="AR155" s="4">
        <v>140.9</v>
      </c>
      <c r="AS155" s="9">
        <v>44617</v>
      </c>
      <c r="AT155" s="4">
        <v>150.30000000000001</v>
      </c>
      <c r="AW155" s="9">
        <v>44617</v>
      </c>
      <c r="AX155" s="4">
        <v>169.1</v>
      </c>
      <c r="BA155" s="9">
        <v>44617</v>
      </c>
      <c r="BB155" s="4">
        <v>187.6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9">
        <v>44616</v>
      </c>
      <c r="J156" s="4">
        <v>81.099999999999994</v>
      </c>
      <c r="K156" s="9">
        <v>44616</v>
      </c>
      <c r="L156" s="4">
        <v>82.3</v>
      </c>
      <c r="M156" s="9">
        <v>44616</v>
      </c>
      <c r="N156" s="4">
        <v>83</v>
      </c>
      <c r="O156" s="4"/>
      <c r="P156" s="4"/>
      <c r="Q156" s="9">
        <v>44616</v>
      </c>
      <c r="R156" s="4">
        <v>94.1</v>
      </c>
      <c r="S156" s="9">
        <v>44616</v>
      </c>
      <c r="T156" s="4">
        <v>83.1</v>
      </c>
      <c r="U156" s="9">
        <v>44616</v>
      </c>
      <c r="V156" s="4">
        <v>82.8</v>
      </c>
      <c r="W156" s="9">
        <v>44616</v>
      </c>
      <c r="X156" s="4">
        <v>83.6</v>
      </c>
      <c r="Y156" s="9">
        <v>44616</v>
      </c>
      <c r="Z156" s="4">
        <v>85.2</v>
      </c>
      <c r="AA156" s="9">
        <v>44616</v>
      </c>
      <c r="AB156" s="4">
        <v>87.2</v>
      </c>
      <c r="AC156" s="4"/>
      <c r="AD156" s="4"/>
      <c r="AE156" s="9">
        <v>44616</v>
      </c>
      <c r="AF156" s="4">
        <v>92.2</v>
      </c>
      <c r="AG156" s="9">
        <v>44616</v>
      </c>
      <c r="AH156" s="4">
        <v>97.8</v>
      </c>
      <c r="AI156" s="9">
        <v>44616</v>
      </c>
      <c r="AJ156" s="4">
        <v>103.8</v>
      </c>
      <c r="AK156" s="9">
        <v>44616</v>
      </c>
      <c r="AL156" s="4">
        <v>110.1</v>
      </c>
      <c r="AM156" s="9">
        <v>44616</v>
      </c>
      <c r="AN156" s="4">
        <v>116.7</v>
      </c>
      <c r="AO156" s="9">
        <v>44616</v>
      </c>
      <c r="AP156" s="4">
        <v>123.5</v>
      </c>
      <c r="AQ156" s="9">
        <v>44616</v>
      </c>
      <c r="AR156" s="4">
        <v>130.4</v>
      </c>
      <c r="AS156" s="9">
        <v>44616</v>
      </c>
      <c r="AT156" s="4">
        <v>137.30000000000001</v>
      </c>
      <c r="AW156" s="9">
        <v>44616</v>
      </c>
      <c r="AX156" s="4">
        <v>151.19999999999999</v>
      </c>
      <c r="BA156" s="9">
        <v>44616</v>
      </c>
      <c r="BB156" s="4">
        <v>165.1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9">
        <v>44615</v>
      </c>
      <c r="J157" s="4">
        <v>80.900000000000006</v>
      </c>
      <c r="K157" s="9">
        <v>44615</v>
      </c>
      <c r="L157" s="4">
        <v>82.1</v>
      </c>
      <c r="M157" s="9">
        <v>44615</v>
      </c>
      <c r="N157" s="4">
        <v>82.8</v>
      </c>
      <c r="O157" s="4"/>
      <c r="P157" s="4"/>
      <c r="Q157" s="9">
        <v>44615</v>
      </c>
      <c r="R157" s="4">
        <v>93.1</v>
      </c>
      <c r="S157" s="9">
        <v>44615</v>
      </c>
      <c r="T157" s="4">
        <v>83</v>
      </c>
      <c r="U157" s="9">
        <v>44615</v>
      </c>
      <c r="V157" s="4">
        <v>82.5</v>
      </c>
      <c r="W157" s="9">
        <v>44615</v>
      </c>
      <c r="X157" s="4">
        <v>83.1</v>
      </c>
      <c r="Y157" s="9">
        <v>44615</v>
      </c>
      <c r="Z157" s="4">
        <v>84.3</v>
      </c>
      <c r="AA157" s="9">
        <v>44615</v>
      </c>
      <c r="AB157" s="4">
        <v>86</v>
      </c>
      <c r="AC157" s="4"/>
      <c r="AD157" s="4"/>
      <c r="AE157" s="9">
        <v>44615</v>
      </c>
      <c r="AF157" s="4">
        <v>90.7</v>
      </c>
      <c r="AG157" s="9">
        <v>44615</v>
      </c>
      <c r="AH157" s="4">
        <v>96.2</v>
      </c>
      <c r="AI157" s="9">
        <v>44615</v>
      </c>
      <c r="AJ157" s="4">
        <v>102.2</v>
      </c>
      <c r="AK157" s="9">
        <v>44615</v>
      </c>
      <c r="AL157" s="4">
        <v>108.5</v>
      </c>
      <c r="AM157" s="9">
        <v>44615</v>
      </c>
      <c r="AN157" s="4">
        <v>115.1</v>
      </c>
      <c r="AO157" s="9">
        <v>44615</v>
      </c>
      <c r="AP157" s="4">
        <v>121.9</v>
      </c>
      <c r="AQ157" s="9">
        <v>44615</v>
      </c>
      <c r="AR157" s="4">
        <v>128.80000000000001</v>
      </c>
      <c r="AS157" s="9">
        <v>44615</v>
      </c>
      <c r="AT157" s="4">
        <v>135.69999999999999</v>
      </c>
      <c r="AW157" s="9">
        <v>44615</v>
      </c>
      <c r="AX157" s="4">
        <v>149.5</v>
      </c>
      <c r="BA157" s="9">
        <v>44615</v>
      </c>
      <c r="BB157" s="4">
        <v>163.30000000000001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9">
        <v>44614</v>
      </c>
      <c r="J158" s="4">
        <v>79.599999999999994</v>
      </c>
      <c r="K158" s="9">
        <v>44614</v>
      </c>
      <c r="L158" s="4">
        <v>80.8</v>
      </c>
      <c r="M158" s="9">
        <v>44614</v>
      </c>
      <c r="N158" s="4">
        <v>81.8</v>
      </c>
      <c r="O158" s="4"/>
      <c r="P158" s="4"/>
      <c r="Q158" s="9">
        <v>44614</v>
      </c>
      <c r="R158" s="4">
        <v>91.4</v>
      </c>
      <c r="S158" s="9">
        <v>44614</v>
      </c>
      <c r="T158" s="4">
        <v>82.1</v>
      </c>
      <c r="U158" s="9">
        <v>44614</v>
      </c>
      <c r="V158" s="4">
        <v>81.900000000000006</v>
      </c>
      <c r="W158" s="9">
        <v>44614</v>
      </c>
      <c r="X158" s="4">
        <v>82.5</v>
      </c>
      <c r="Y158" s="9">
        <v>44614</v>
      </c>
      <c r="Z158" s="4">
        <v>83.5</v>
      </c>
      <c r="AA158" s="9">
        <v>44614</v>
      </c>
      <c r="AB158" s="4">
        <v>85</v>
      </c>
      <c r="AC158" s="4"/>
      <c r="AD158" s="4"/>
      <c r="AE158" s="9">
        <v>44614</v>
      </c>
      <c r="AF158" s="4">
        <v>89.6</v>
      </c>
      <c r="AG158" s="9">
        <v>44614</v>
      </c>
      <c r="AH158" s="4">
        <v>95.2</v>
      </c>
      <c r="AI158" s="9">
        <v>44614</v>
      </c>
      <c r="AJ158" s="4">
        <v>101.3</v>
      </c>
      <c r="AK158" s="9">
        <v>44614</v>
      </c>
      <c r="AL158" s="4">
        <v>107.7</v>
      </c>
      <c r="AM158" s="9">
        <v>44614</v>
      </c>
      <c r="AN158" s="4">
        <v>114.3</v>
      </c>
      <c r="AO158" s="9">
        <v>44614</v>
      </c>
      <c r="AP158" s="4">
        <v>121</v>
      </c>
      <c r="AQ158" s="9">
        <v>44614</v>
      </c>
      <c r="AR158" s="4">
        <v>127.8</v>
      </c>
      <c r="AS158" s="9">
        <v>44614</v>
      </c>
      <c r="AT158" s="4">
        <v>134.6</v>
      </c>
      <c r="AW158" s="9">
        <v>44614</v>
      </c>
      <c r="AX158" s="4">
        <v>148.19999999999999</v>
      </c>
      <c r="BA158" s="9">
        <v>44614</v>
      </c>
      <c r="BB158" s="4">
        <v>161.69999999999999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9">
        <v>44613</v>
      </c>
      <c r="J159" s="4">
        <v>79.7</v>
      </c>
      <c r="K159" s="9">
        <v>44613</v>
      </c>
      <c r="L159" s="4">
        <v>81</v>
      </c>
      <c r="M159" s="9">
        <v>44613</v>
      </c>
      <c r="N159" s="4">
        <v>81.8</v>
      </c>
      <c r="O159" s="4"/>
      <c r="P159" s="4"/>
      <c r="Q159" s="9">
        <v>44613</v>
      </c>
      <c r="R159" s="4">
        <v>90.8</v>
      </c>
      <c r="S159" s="9">
        <v>44613</v>
      </c>
      <c r="T159" s="4">
        <v>82.3</v>
      </c>
      <c r="U159" s="9">
        <v>44613</v>
      </c>
      <c r="V159" s="4">
        <v>82.9</v>
      </c>
      <c r="W159" s="9">
        <v>44613</v>
      </c>
      <c r="X159" s="4">
        <v>83.6</v>
      </c>
      <c r="Y159" s="9">
        <v>44613</v>
      </c>
      <c r="Z159" s="4">
        <v>84.3</v>
      </c>
      <c r="AA159" s="9">
        <v>44613</v>
      </c>
      <c r="AB159" s="4">
        <v>85.5</v>
      </c>
      <c r="AC159" s="4"/>
      <c r="AD159" s="4"/>
      <c r="AE159" s="9">
        <v>44613</v>
      </c>
      <c r="AF159" s="4">
        <v>89.5</v>
      </c>
      <c r="AG159" s="9">
        <v>44613</v>
      </c>
      <c r="AH159" s="4">
        <v>95.2</v>
      </c>
      <c r="AI159" s="9">
        <v>44613</v>
      </c>
      <c r="AJ159" s="4">
        <v>101.7</v>
      </c>
      <c r="AK159" s="9">
        <v>44613</v>
      </c>
      <c r="AL159" s="4">
        <v>108.4</v>
      </c>
      <c r="AM159" s="9">
        <v>44613</v>
      </c>
      <c r="AN159" s="4">
        <v>115.2</v>
      </c>
      <c r="AO159" s="9">
        <v>44613</v>
      </c>
      <c r="AP159" s="4">
        <v>122.1</v>
      </c>
      <c r="AQ159" s="9">
        <v>44613</v>
      </c>
      <c r="AR159" s="4">
        <v>129</v>
      </c>
      <c r="AS159" s="9">
        <v>44613</v>
      </c>
      <c r="AT159" s="4">
        <v>135.9</v>
      </c>
      <c r="AW159" s="9">
        <v>44613</v>
      </c>
      <c r="AX159" s="4">
        <v>149.6</v>
      </c>
      <c r="BA159" s="9">
        <v>44613</v>
      </c>
      <c r="BB159" s="4">
        <v>163.19999999999999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9">
        <v>44610</v>
      </c>
      <c r="J160" s="4">
        <v>79.7</v>
      </c>
      <c r="K160" s="9">
        <v>44610</v>
      </c>
      <c r="L160" s="4">
        <v>81</v>
      </c>
      <c r="M160" s="9">
        <v>44610</v>
      </c>
      <c r="N160" s="4">
        <v>81.900000000000006</v>
      </c>
      <c r="O160" s="4"/>
      <c r="P160" s="4"/>
      <c r="Q160" s="9">
        <v>44610</v>
      </c>
      <c r="R160" s="4">
        <v>90.8</v>
      </c>
      <c r="S160" s="9">
        <v>44610</v>
      </c>
      <c r="T160" s="4">
        <v>82.3</v>
      </c>
      <c r="U160" s="9">
        <v>44610</v>
      </c>
      <c r="V160" s="4">
        <v>82.9</v>
      </c>
      <c r="W160" s="9">
        <v>44610</v>
      </c>
      <c r="X160" s="4">
        <v>83.6</v>
      </c>
      <c r="Y160" s="9">
        <v>44610</v>
      </c>
      <c r="Z160" s="4">
        <v>84.4</v>
      </c>
      <c r="AA160" s="9">
        <v>44610</v>
      </c>
      <c r="AB160" s="4">
        <v>85.5</v>
      </c>
      <c r="AC160" s="4"/>
      <c r="AD160" s="4"/>
      <c r="AE160" s="9">
        <v>44610</v>
      </c>
      <c r="AF160" s="4">
        <v>89.4</v>
      </c>
      <c r="AG160" s="9">
        <v>44610</v>
      </c>
      <c r="AH160" s="4">
        <v>95.1</v>
      </c>
      <c r="AI160" s="9">
        <v>44610</v>
      </c>
      <c r="AJ160" s="4">
        <v>101.6</v>
      </c>
      <c r="AK160" s="9">
        <v>44610</v>
      </c>
      <c r="AL160" s="4">
        <v>108.3</v>
      </c>
      <c r="AM160" s="9">
        <v>44610</v>
      </c>
      <c r="AN160" s="4">
        <v>115.2</v>
      </c>
      <c r="AO160" s="9">
        <v>44610</v>
      </c>
      <c r="AP160" s="4">
        <v>122.1</v>
      </c>
      <c r="AQ160" s="9">
        <v>44610</v>
      </c>
      <c r="AR160" s="4">
        <v>129</v>
      </c>
      <c r="AS160" s="9">
        <v>44610</v>
      </c>
      <c r="AT160" s="4">
        <v>135.9</v>
      </c>
      <c r="AW160" s="9">
        <v>44610</v>
      </c>
      <c r="AX160" s="4">
        <v>149.6</v>
      </c>
      <c r="BA160" s="9">
        <v>44610</v>
      </c>
      <c r="BB160" s="4">
        <v>163.19999999999999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9">
        <v>44609</v>
      </c>
      <c r="J161" s="4">
        <v>79.8</v>
      </c>
      <c r="K161" s="9">
        <v>44609</v>
      </c>
      <c r="L161" s="4">
        <v>80.900000000000006</v>
      </c>
      <c r="M161" s="9">
        <v>44609</v>
      </c>
      <c r="N161" s="4">
        <v>81.599999999999994</v>
      </c>
      <c r="O161" s="4"/>
      <c r="P161" s="4"/>
      <c r="Q161" s="9">
        <v>44609</v>
      </c>
      <c r="R161" s="4">
        <v>90.6</v>
      </c>
      <c r="S161" s="9">
        <v>44609</v>
      </c>
      <c r="T161" s="4">
        <v>81.8</v>
      </c>
      <c r="U161" s="9">
        <v>44609</v>
      </c>
      <c r="V161" s="4">
        <v>82.2</v>
      </c>
      <c r="W161" s="9">
        <v>44609</v>
      </c>
      <c r="X161" s="4">
        <v>82.8</v>
      </c>
      <c r="Y161" s="9">
        <v>44609</v>
      </c>
      <c r="Z161" s="4">
        <v>83.6</v>
      </c>
      <c r="AA161" s="9">
        <v>44609</v>
      </c>
      <c r="AB161" s="4">
        <v>84.9</v>
      </c>
      <c r="AC161" s="4"/>
      <c r="AD161" s="4"/>
      <c r="AE161" s="9">
        <v>44609</v>
      </c>
      <c r="AF161" s="4">
        <v>88.9</v>
      </c>
      <c r="AG161" s="9">
        <v>44609</v>
      </c>
      <c r="AH161" s="4">
        <v>94.3</v>
      </c>
      <c r="AI161" s="9">
        <v>44609</v>
      </c>
      <c r="AJ161" s="4">
        <v>100.5</v>
      </c>
      <c r="AK161" s="9">
        <v>44609</v>
      </c>
      <c r="AL161" s="4">
        <v>107</v>
      </c>
      <c r="AM161" s="9">
        <v>44609</v>
      </c>
      <c r="AN161" s="4">
        <v>113.6</v>
      </c>
      <c r="AO161" s="9">
        <v>44609</v>
      </c>
      <c r="AP161" s="4">
        <v>120.4</v>
      </c>
      <c r="AQ161" s="9">
        <v>44609</v>
      </c>
      <c r="AR161" s="4">
        <v>127.2</v>
      </c>
      <c r="AS161" s="9">
        <v>44609</v>
      </c>
      <c r="AT161" s="4">
        <v>134</v>
      </c>
      <c r="AW161" s="9">
        <v>44609</v>
      </c>
      <c r="AX161" s="4">
        <v>147.5</v>
      </c>
      <c r="BA161" s="9">
        <v>44609</v>
      </c>
      <c r="BB161" s="4">
        <v>161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9">
        <v>44608</v>
      </c>
      <c r="J162" s="4">
        <v>80.099999999999994</v>
      </c>
      <c r="K162" s="9">
        <v>44608</v>
      </c>
      <c r="L162" s="4">
        <v>81</v>
      </c>
      <c r="M162" s="9">
        <v>44608</v>
      </c>
      <c r="N162" s="4">
        <v>81.599999999999994</v>
      </c>
      <c r="O162" s="4"/>
      <c r="P162" s="4"/>
      <c r="Q162" s="9">
        <v>44608</v>
      </c>
      <c r="R162" s="4">
        <v>89.5</v>
      </c>
      <c r="S162" s="9">
        <v>44608</v>
      </c>
      <c r="T162" s="4">
        <v>81.8</v>
      </c>
      <c r="U162" s="9">
        <v>44608</v>
      </c>
      <c r="V162" s="4">
        <v>82.2</v>
      </c>
      <c r="W162" s="9">
        <v>44608</v>
      </c>
      <c r="X162" s="4">
        <v>82.7</v>
      </c>
      <c r="Y162" s="9">
        <v>44608</v>
      </c>
      <c r="Z162" s="4">
        <v>83.2</v>
      </c>
      <c r="AA162" s="9">
        <v>44608</v>
      </c>
      <c r="AB162" s="4">
        <v>84</v>
      </c>
      <c r="AC162" s="4"/>
      <c r="AD162" s="4"/>
      <c r="AE162" s="9">
        <v>44608</v>
      </c>
      <c r="AF162" s="4">
        <v>87.3</v>
      </c>
      <c r="AG162" s="9">
        <v>44608</v>
      </c>
      <c r="AH162" s="4">
        <v>92.4</v>
      </c>
      <c r="AI162" s="9">
        <v>44608</v>
      </c>
      <c r="AJ162" s="4">
        <v>98.5</v>
      </c>
      <c r="AK162" s="9">
        <v>44608</v>
      </c>
      <c r="AL162" s="4">
        <v>105</v>
      </c>
      <c r="AM162" s="9">
        <v>44608</v>
      </c>
      <c r="AN162" s="4">
        <v>111.6</v>
      </c>
      <c r="AO162" s="9">
        <v>44608</v>
      </c>
      <c r="AP162" s="4">
        <v>118.3</v>
      </c>
      <c r="AQ162" s="9">
        <v>44608</v>
      </c>
      <c r="AR162" s="4">
        <v>125</v>
      </c>
      <c r="AS162" s="9">
        <v>44608</v>
      </c>
      <c r="AT162" s="4">
        <v>131.80000000000001</v>
      </c>
      <c r="AW162" s="9">
        <v>44608</v>
      </c>
      <c r="AX162" s="4">
        <v>145.30000000000001</v>
      </c>
      <c r="BA162" s="9">
        <v>44608</v>
      </c>
      <c r="BB162" s="4">
        <v>158.69999999999999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9">
        <v>44607</v>
      </c>
      <c r="J163" s="4">
        <v>89.6</v>
      </c>
      <c r="K163" s="9">
        <v>44607</v>
      </c>
      <c r="L163" s="4">
        <v>90.1</v>
      </c>
      <c r="M163" s="9">
        <v>44607</v>
      </c>
      <c r="N163" s="4">
        <v>90.1</v>
      </c>
      <c r="O163" s="4"/>
      <c r="P163" s="4"/>
      <c r="Q163" s="9">
        <v>44607</v>
      </c>
      <c r="R163" s="4">
        <v>93.7</v>
      </c>
      <c r="S163" s="9">
        <v>44607</v>
      </c>
      <c r="T163" s="4">
        <v>89.3</v>
      </c>
      <c r="U163" s="9">
        <v>44607</v>
      </c>
      <c r="V163" s="4">
        <v>88.1</v>
      </c>
      <c r="W163" s="9">
        <v>44607</v>
      </c>
      <c r="X163" s="4">
        <v>87.8</v>
      </c>
      <c r="Y163" s="9">
        <v>44607</v>
      </c>
      <c r="Z163" s="4">
        <v>88</v>
      </c>
      <c r="AA163" s="9">
        <v>44607</v>
      </c>
      <c r="AB163" s="4">
        <v>88.8</v>
      </c>
      <c r="AC163" s="4"/>
      <c r="AD163" s="4"/>
      <c r="AE163" s="9">
        <v>44607</v>
      </c>
      <c r="AF163" s="4">
        <v>91.7</v>
      </c>
      <c r="AG163" s="9">
        <v>44607</v>
      </c>
      <c r="AH163" s="4">
        <v>95.8</v>
      </c>
      <c r="AI163" s="9">
        <v>44607</v>
      </c>
      <c r="AJ163" s="4">
        <v>100.9</v>
      </c>
      <c r="AK163" s="9">
        <v>44607</v>
      </c>
      <c r="AL163" s="4">
        <v>106.9</v>
      </c>
      <c r="AM163" s="9">
        <v>44607</v>
      </c>
      <c r="AN163" s="4">
        <v>113.6</v>
      </c>
      <c r="AO163" s="9">
        <v>44607</v>
      </c>
      <c r="AP163" s="4">
        <v>120.7</v>
      </c>
      <c r="AQ163" s="9">
        <v>44607</v>
      </c>
      <c r="AR163" s="4">
        <v>128</v>
      </c>
      <c r="AS163" s="9">
        <v>44607</v>
      </c>
      <c r="AT163" s="4">
        <v>135.5</v>
      </c>
      <c r="AW163" s="9">
        <v>44607</v>
      </c>
      <c r="AX163" s="4">
        <v>150.69999999999999</v>
      </c>
      <c r="BA163" s="9">
        <v>44607</v>
      </c>
      <c r="BB163" s="4">
        <v>165.8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9">
        <v>44606</v>
      </c>
      <c r="J164" s="4">
        <v>91.9</v>
      </c>
      <c r="K164" s="9">
        <v>44606</v>
      </c>
      <c r="L164" s="4">
        <v>92.8</v>
      </c>
      <c r="M164" s="9">
        <v>44606</v>
      </c>
      <c r="N164" s="4">
        <v>93.1</v>
      </c>
      <c r="O164" s="4"/>
      <c r="P164" s="4"/>
      <c r="Q164" s="9">
        <v>44606</v>
      </c>
      <c r="R164" s="4">
        <v>98.5</v>
      </c>
      <c r="S164" s="9">
        <v>44606</v>
      </c>
      <c r="T164" s="4">
        <v>93</v>
      </c>
      <c r="U164" s="9">
        <v>44606</v>
      </c>
      <c r="V164" s="4">
        <v>92.9</v>
      </c>
      <c r="W164" s="9">
        <v>44606</v>
      </c>
      <c r="X164" s="4">
        <v>93.1</v>
      </c>
      <c r="Y164" s="9">
        <v>44606</v>
      </c>
      <c r="Z164" s="4">
        <v>93.4</v>
      </c>
      <c r="AA164" s="9">
        <v>44606</v>
      </c>
      <c r="AB164" s="4">
        <v>94</v>
      </c>
      <c r="AC164" s="4"/>
      <c r="AD164" s="4"/>
      <c r="AE164" s="9">
        <v>44606</v>
      </c>
      <c r="AF164" s="4">
        <v>96.7</v>
      </c>
      <c r="AG164" s="9">
        <v>44606</v>
      </c>
      <c r="AH164" s="4">
        <v>101</v>
      </c>
      <c r="AI164" s="9">
        <v>44606</v>
      </c>
      <c r="AJ164" s="4">
        <v>106.5</v>
      </c>
      <c r="AK164" s="9">
        <v>44606</v>
      </c>
      <c r="AL164" s="4">
        <v>112.9</v>
      </c>
      <c r="AM164" s="9">
        <v>44606</v>
      </c>
      <c r="AN164" s="4">
        <v>119.8</v>
      </c>
      <c r="AO164" s="9">
        <v>44606</v>
      </c>
      <c r="AP164" s="4">
        <v>127.2</v>
      </c>
      <c r="AQ164" s="9">
        <v>44606</v>
      </c>
      <c r="AR164" s="4">
        <v>134.69999999999999</v>
      </c>
      <c r="AS164" s="9">
        <v>44606</v>
      </c>
      <c r="AT164" s="4">
        <v>142.4</v>
      </c>
      <c r="AW164" s="9">
        <v>44606</v>
      </c>
      <c r="AX164" s="4">
        <v>157.9</v>
      </c>
      <c r="BA164" s="9">
        <v>44606</v>
      </c>
      <c r="BB164" s="4">
        <v>173.3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9">
        <v>44603</v>
      </c>
      <c r="J165" s="4">
        <v>89.9</v>
      </c>
      <c r="K165" s="9">
        <v>44603</v>
      </c>
      <c r="L165" s="4">
        <v>90.6</v>
      </c>
      <c r="M165" s="9">
        <v>44603</v>
      </c>
      <c r="N165" s="4">
        <v>90.8</v>
      </c>
      <c r="O165" s="4"/>
      <c r="P165" s="4"/>
      <c r="Q165" s="9">
        <v>44603</v>
      </c>
      <c r="R165" s="4">
        <v>90.1</v>
      </c>
      <c r="S165" s="9">
        <v>44603</v>
      </c>
      <c r="T165" s="4">
        <v>90.2</v>
      </c>
      <c r="U165" s="9">
        <v>44603</v>
      </c>
      <c r="V165" s="4">
        <v>88.9</v>
      </c>
      <c r="W165" s="9">
        <v>44603</v>
      </c>
      <c r="X165" s="4">
        <v>88.3</v>
      </c>
      <c r="Y165" s="9">
        <v>44603</v>
      </c>
      <c r="Z165" s="4">
        <v>87.6</v>
      </c>
      <c r="AA165" s="9">
        <v>44603</v>
      </c>
      <c r="AB165" s="4">
        <v>87</v>
      </c>
      <c r="AC165" s="4"/>
      <c r="AD165" s="4"/>
      <c r="AE165" s="9">
        <v>44603</v>
      </c>
      <c r="AF165" s="4">
        <v>88.2</v>
      </c>
      <c r="AG165" s="9">
        <v>44603</v>
      </c>
      <c r="AH165" s="4">
        <v>93.1</v>
      </c>
      <c r="AI165" s="9">
        <v>44603</v>
      </c>
      <c r="AJ165" s="4">
        <v>99.7</v>
      </c>
      <c r="AK165" s="9">
        <v>44603</v>
      </c>
      <c r="AL165" s="4">
        <v>106.9</v>
      </c>
      <c r="AM165" s="9">
        <v>44603</v>
      </c>
      <c r="AN165" s="4">
        <v>114.4</v>
      </c>
      <c r="AO165" s="9">
        <v>44603</v>
      </c>
      <c r="AP165" s="4">
        <v>122.1</v>
      </c>
      <c r="AQ165" s="9">
        <v>44603</v>
      </c>
      <c r="AR165" s="4">
        <v>129.9</v>
      </c>
      <c r="AS165" s="9">
        <v>44603</v>
      </c>
      <c r="AT165" s="4">
        <v>137.80000000000001</v>
      </c>
      <c r="AW165" s="9">
        <v>44603</v>
      </c>
      <c r="AX165" s="4">
        <v>153.4</v>
      </c>
      <c r="BA165" s="9">
        <v>44603</v>
      </c>
      <c r="BB165" s="4">
        <v>169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9">
        <v>44602</v>
      </c>
      <c r="J166" s="4">
        <v>90.5</v>
      </c>
      <c r="K166" s="9">
        <v>44602</v>
      </c>
      <c r="L166" s="4">
        <v>91.2</v>
      </c>
      <c r="M166" s="9">
        <v>44602</v>
      </c>
      <c r="N166" s="4">
        <v>91.3</v>
      </c>
      <c r="O166" s="4"/>
      <c r="P166" s="4"/>
      <c r="Q166" s="9">
        <v>44602</v>
      </c>
      <c r="R166" s="4">
        <v>90.1</v>
      </c>
      <c r="S166" s="9">
        <v>44602</v>
      </c>
      <c r="T166" s="4">
        <v>90.7</v>
      </c>
      <c r="U166" s="9">
        <v>44602</v>
      </c>
      <c r="V166" s="4">
        <v>89.3</v>
      </c>
      <c r="W166" s="9">
        <v>44602</v>
      </c>
      <c r="X166" s="4">
        <v>88.5</v>
      </c>
      <c r="Y166" s="9">
        <v>44602</v>
      </c>
      <c r="Z166" s="4">
        <v>87.8</v>
      </c>
      <c r="AA166" s="9">
        <v>44602</v>
      </c>
      <c r="AB166" s="4">
        <v>87.1</v>
      </c>
      <c r="AC166" s="4"/>
      <c r="AD166" s="4"/>
      <c r="AE166" s="9">
        <v>44602</v>
      </c>
      <c r="AF166" s="4">
        <v>87.9</v>
      </c>
      <c r="AG166" s="9">
        <v>44602</v>
      </c>
      <c r="AH166" s="4">
        <v>92.4</v>
      </c>
      <c r="AI166" s="9">
        <v>44602</v>
      </c>
      <c r="AJ166" s="4">
        <v>98.7</v>
      </c>
      <c r="AK166" s="9">
        <v>44602</v>
      </c>
      <c r="AL166" s="4">
        <v>105.8</v>
      </c>
      <c r="AM166" s="9">
        <v>44602</v>
      </c>
      <c r="AN166" s="4">
        <v>113.2</v>
      </c>
      <c r="AO166" s="9">
        <v>44602</v>
      </c>
      <c r="AP166" s="4">
        <v>120.9</v>
      </c>
      <c r="AQ166" s="9">
        <v>44602</v>
      </c>
      <c r="AR166" s="4">
        <v>128.6</v>
      </c>
      <c r="AS166" s="9">
        <v>44602</v>
      </c>
      <c r="AT166" s="4">
        <v>136.5</v>
      </c>
      <c r="AW166" s="9">
        <v>44602</v>
      </c>
      <c r="AX166" s="4">
        <v>152.1</v>
      </c>
      <c r="BA166" s="9">
        <v>44602</v>
      </c>
      <c r="BB166" s="4">
        <v>167.6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9">
        <v>44601</v>
      </c>
      <c r="J167" s="4">
        <v>87.6</v>
      </c>
      <c r="K167" s="9">
        <v>44601</v>
      </c>
      <c r="L167" s="4">
        <v>87.9</v>
      </c>
      <c r="M167" s="9">
        <v>44601</v>
      </c>
      <c r="N167" s="4">
        <v>87.4</v>
      </c>
      <c r="O167" s="4"/>
      <c r="P167" s="4"/>
      <c r="Q167" s="9">
        <v>44601</v>
      </c>
      <c r="R167" s="4">
        <v>85.3</v>
      </c>
      <c r="S167" s="9">
        <v>44601</v>
      </c>
      <c r="T167" s="4">
        <v>86.1</v>
      </c>
      <c r="U167" s="9">
        <v>44601</v>
      </c>
      <c r="V167" s="4">
        <v>83.9</v>
      </c>
      <c r="W167" s="9">
        <v>44601</v>
      </c>
      <c r="X167" s="4">
        <v>83.4</v>
      </c>
      <c r="Y167" s="9">
        <v>44601</v>
      </c>
      <c r="Z167" s="4">
        <v>81.7</v>
      </c>
      <c r="AA167" s="9">
        <v>44601</v>
      </c>
      <c r="AB167" s="4">
        <v>81.099999999999994</v>
      </c>
      <c r="AC167" s="4"/>
      <c r="AD167" s="4"/>
      <c r="AE167" s="9">
        <v>44601</v>
      </c>
      <c r="AF167" s="4">
        <v>83.6</v>
      </c>
      <c r="AG167" s="9">
        <v>44601</v>
      </c>
      <c r="AH167" s="4">
        <v>89.7</v>
      </c>
      <c r="AI167" s="9">
        <v>44601</v>
      </c>
      <c r="AJ167" s="4">
        <v>96.2</v>
      </c>
      <c r="AK167" s="9">
        <v>44601</v>
      </c>
      <c r="AL167" s="4">
        <v>103.2</v>
      </c>
      <c r="AM167" s="9">
        <v>44601</v>
      </c>
      <c r="AN167" s="4">
        <v>110.6</v>
      </c>
      <c r="AO167" s="9">
        <v>44601</v>
      </c>
      <c r="AP167" s="4">
        <v>118.2</v>
      </c>
      <c r="AQ167" s="9">
        <v>44601</v>
      </c>
      <c r="AR167" s="4">
        <v>126</v>
      </c>
      <c r="AS167" s="9">
        <v>44601</v>
      </c>
      <c r="AT167" s="4">
        <v>133.69999999999999</v>
      </c>
      <c r="AW167" s="9">
        <v>44601</v>
      </c>
      <c r="AX167" s="4">
        <v>149.30000000000001</v>
      </c>
      <c r="BA167" s="9">
        <v>44601</v>
      </c>
      <c r="BB167" s="4">
        <v>164.7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9">
        <v>44600</v>
      </c>
      <c r="J168" s="4">
        <v>88.2</v>
      </c>
      <c r="K168" s="9">
        <v>44600</v>
      </c>
      <c r="L168" s="4">
        <v>88.4</v>
      </c>
      <c r="M168" s="9">
        <v>44600</v>
      </c>
      <c r="N168" s="4">
        <v>87.9</v>
      </c>
      <c r="O168" s="4"/>
      <c r="P168" s="4"/>
      <c r="Q168" s="9">
        <v>44600</v>
      </c>
      <c r="R168" s="4">
        <v>86</v>
      </c>
      <c r="S168" s="9">
        <v>44600</v>
      </c>
      <c r="T168" s="4">
        <v>86.5</v>
      </c>
      <c r="U168" s="9">
        <v>44600</v>
      </c>
      <c r="V168" s="4">
        <v>84.1</v>
      </c>
      <c r="W168" s="9">
        <v>44600</v>
      </c>
      <c r="X168" s="4">
        <v>83.5</v>
      </c>
      <c r="Y168" s="9">
        <v>44600</v>
      </c>
      <c r="Z168" s="4">
        <v>82</v>
      </c>
      <c r="AA168" s="9">
        <v>44600</v>
      </c>
      <c r="AB168" s="4">
        <v>81.599999999999994</v>
      </c>
      <c r="AC168" s="4"/>
      <c r="AD168" s="4"/>
      <c r="AE168" s="9">
        <v>44600</v>
      </c>
      <c r="AF168" s="4">
        <v>84.6</v>
      </c>
      <c r="AG168" s="9">
        <v>44600</v>
      </c>
      <c r="AH168" s="4">
        <v>90</v>
      </c>
      <c r="AI168" s="9">
        <v>44600</v>
      </c>
      <c r="AJ168" s="4">
        <v>95.9</v>
      </c>
      <c r="AK168" s="9">
        <v>44600</v>
      </c>
      <c r="AL168" s="4">
        <v>102.4</v>
      </c>
      <c r="AM168" s="9">
        <v>44600</v>
      </c>
      <c r="AN168" s="4">
        <v>109.4</v>
      </c>
      <c r="AO168" s="9">
        <v>44600</v>
      </c>
      <c r="AP168" s="4">
        <v>116.6</v>
      </c>
      <c r="AQ168" s="9">
        <v>44600</v>
      </c>
      <c r="AR168" s="4">
        <v>124.1</v>
      </c>
      <c r="AS168" s="9">
        <v>44600</v>
      </c>
      <c r="AT168" s="4">
        <v>131.6</v>
      </c>
      <c r="AW168" s="9">
        <v>44600</v>
      </c>
      <c r="AX168" s="4">
        <v>146.69999999999999</v>
      </c>
      <c r="BA168" s="9">
        <v>44600</v>
      </c>
      <c r="BB168" s="4">
        <v>161.69999999999999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9">
        <v>44599</v>
      </c>
      <c r="J169" s="4">
        <v>87</v>
      </c>
      <c r="K169" s="9">
        <v>44599</v>
      </c>
      <c r="L169" s="4">
        <v>87.2</v>
      </c>
      <c r="M169" s="9">
        <v>44599</v>
      </c>
      <c r="N169" s="4">
        <v>86.7</v>
      </c>
      <c r="O169" s="4"/>
      <c r="P169" s="4"/>
      <c r="Q169" s="9">
        <v>44599</v>
      </c>
      <c r="R169" s="4">
        <v>85.7</v>
      </c>
      <c r="S169" s="9">
        <v>44599</v>
      </c>
      <c r="T169" s="4">
        <v>85.3</v>
      </c>
      <c r="U169" s="9">
        <v>44599</v>
      </c>
      <c r="V169" s="4">
        <v>83</v>
      </c>
      <c r="W169" s="9">
        <v>44599</v>
      </c>
      <c r="X169" s="4">
        <v>82.4</v>
      </c>
      <c r="Y169" s="9">
        <v>44599</v>
      </c>
      <c r="Z169" s="4">
        <v>81.2</v>
      </c>
      <c r="AA169" s="9">
        <v>44599</v>
      </c>
      <c r="AB169" s="4">
        <v>81.400000000000006</v>
      </c>
      <c r="AC169" s="4"/>
      <c r="AD169" s="4"/>
      <c r="AE169" s="9">
        <v>44599</v>
      </c>
      <c r="AF169" s="4">
        <v>85</v>
      </c>
      <c r="AG169" s="9">
        <v>44599</v>
      </c>
      <c r="AH169" s="4">
        <v>90.2</v>
      </c>
      <c r="AI169" s="9">
        <v>44599</v>
      </c>
      <c r="AJ169" s="4">
        <v>96.1</v>
      </c>
      <c r="AK169" s="9">
        <v>44599</v>
      </c>
      <c r="AL169" s="4">
        <v>102.6</v>
      </c>
      <c r="AM169" s="9">
        <v>44599</v>
      </c>
      <c r="AN169" s="4">
        <v>109.6</v>
      </c>
      <c r="AO169" s="9">
        <v>44599</v>
      </c>
      <c r="AP169" s="4">
        <v>116.9</v>
      </c>
      <c r="AQ169" s="9">
        <v>44599</v>
      </c>
      <c r="AR169" s="4">
        <v>124.3</v>
      </c>
      <c r="AS169" s="9">
        <v>44599</v>
      </c>
      <c r="AT169" s="4">
        <v>131.80000000000001</v>
      </c>
      <c r="AW169" s="9">
        <v>44599</v>
      </c>
      <c r="AX169" s="4">
        <v>146.9</v>
      </c>
      <c r="BA169" s="9">
        <v>44599</v>
      </c>
      <c r="BB169" s="4">
        <v>161.9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9">
        <v>44596</v>
      </c>
      <c r="J170" s="4">
        <v>87.3</v>
      </c>
      <c r="K170" s="9">
        <v>44596</v>
      </c>
      <c r="L170" s="4">
        <v>87.4</v>
      </c>
      <c r="M170" s="9">
        <v>44596</v>
      </c>
      <c r="N170" s="4">
        <v>86.9</v>
      </c>
      <c r="O170" s="4"/>
      <c r="P170" s="4"/>
      <c r="Q170" s="9">
        <v>44596</v>
      </c>
      <c r="R170" s="4">
        <v>84.8</v>
      </c>
      <c r="S170" s="9">
        <v>44596</v>
      </c>
      <c r="T170" s="4">
        <v>85.5</v>
      </c>
      <c r="U170" s="9">
        <v>44596</v>
      </c>
      <c r="V170" s="4">
        <v>83.7</v>
      </c>
      <c r="W170" s="9">
        <v>44596</v>
      </c>
      <c r="X170" s="4">
        <v>82.7</v>
      </c>
      <c r="Y170" s="9">
        <v>44596</v>
      </c>
      <c r="Z170" s="4">
        <v>81.400000000000006</v>
      </c>
      <c r="AA170" s="9">
        <v>44596</v>
      </c>
      <c r="AB170" s="4">
        <v>81.099999999999994</v>
      </c>
      <c r="AC170" s="4"/>
      <c r="AD170" s="4"/>
      <c r="AE170" s="9">
        <v>44596</v>
      </c>
      <c r="AF170" s="4">
        <v>83.9</v>
      </c>
      <c r="AG170" s="9">
        <v>44596</v>
      </c>
      <c r="AH170" s="4">
        <v>89.3</v>
      </c>
      <c r="AI170" s="9">
        <v>44596</v>
      </c>
      <c r="AJ170" s="4">
        <v>95.2</v>
      </c>
      <c r="AK170" s="9">
        <v>44596</v>
      </c>
      <c r="AL170" s="4">
        <v>101.8</v>
      </c>
      <c r="AM170" s="9">
        <v>44596</v>
      </c>
      <c r="AN170" s="4">
        <v>108.8</v>
      </c>
      <c r="AO170" s="9">
        <v>44596</v>
      </c>
      <c r="AP170" s="4">
        <v>116</v>
      </c>
      <c r="AQ170" s="9">
        <v>44596</v>
      </c>
      <c r="AR170" s="4">
        <v>123.5</v>
      </c>
      <c r="AS170" s="9">
        <v>44596</v>
      </c>
      <c r="AT170" s="4">
        <v>131</v>
      </c>
      <c r="AW170" s="9">
        <v>44596</v>
      </c>
      <c r="AX170" s="4">
        <v>146</v>
      </c>
      <c r="BA170" s="9">
        <v>44596</v>
      </c>
      <c r="BB170" s="4">
        <v>161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9">
        <v>44595</v>
      </c>
      <c r="J171" s="4">
        <v>84.6</v>
      </c>
      <c r="K171" s="9">
        <v>44595</v>
      </c>
      <c r="L171" s="4">
        <v>84.7</v>
      </c>
      <c r="M171" s="9">
        <v>44595</v>
      </c>
      <c r="N171" s="4">
        <v>84</v>
      </c>
      <c r="O171" s="4"/>
      <c r="P171" s="4"/>
      <c r="Q171" s="9">
        <v>44595</v>
      </c>
      <c r="R171" s="4">
        <v>83</v>
      </c>
      <c r="S171" s="9">
        <v>44595</v>
      </c>
      <c r="T171" s="4">
        <v>82.4</v>
      </c>
      <c r="U171" s="9">
        <v>44595</v>
      </c>
      <c r="V171" s="4">
        <v>80.099999999999994</v>
      </c>
      <c r="W171" s="9">
        <v>44595</v>
      </c>
      <c r="X171" s="4">
        <v>79.3</v>
      </c>
      <c r="Y171" s="9">
        <v>44595</v>
      </c>
      <c r="Z171" s="4">
        <v>78.5</v>
      </c>
      <c r="AA171" s="9">
        <v>44595</v>
      </c>
      <c r="AB171" s="4">
        <v>79.2</v>
      </c>
      <c r="AC171" s="4"/>
      <c r="AD171" s="4"/>
      <c r="AE171" s="9">
        <v>44595</v>
      </c>
      <c r="AF171" s="4">
        <v>83</v>
      </c>
      <c r="AG171" s="9">
        <v>44595</v>
      </c>
      <c r="AH171" s="4">
        <v>88.2</v>
      </c>
      <c r="AI171" s="9">
        <v>44595</v>
      </c>
      <c r="AJ171" s="4">
        <v>94.1</v>
      </c>
      <c r="AK171" s="9">
        <v>44595</v>
      </c>
      <c r="AL171" s="4">
        <v>100.6</v>
      </c>
      <c r="AM171" s="9">
        <v>44595</v>
      </c>
      <c r="AN171" s="4">
        <v>107.5</v>
      </c>
      <c r="AO171" s="9">
        <v>44595</v>
      </c>
      <c r="AP171" s="4">
        <v>114.8</v>
      </c>
      <c r="AQ171" s="9">
        <v>44595</v>
      </c>
      <c r="AR171" s="4">
        <v>122.1</v>
      </c>
      <c r="AS171" s="9">
        <v>44595</v>
      </c>
      <c r="AT171" s="4">
        <v>129.6</v>
      </c>
      <c r="AW171" s="9">
        <v>44595</v>
      </c>
      <c r="AX171" s="4">
        <v>144.6</v>
      </c>
      <c r="BA171" s="9">
        <v>44595</v>
      </c>
      <c r="BB171" s="4">
        <v>159.4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9">
        <v>44594</v>
      </c>
      <c r="J172" s="4">
        <v>83.1</v>
      </c>
      <c r="K172" s="9">
        <v>44594</v>
      </c>
      <c r="L172" s="4">
        <v>83.1</v>
      </c>
      <c r="M172" s="9">
        <v>44594</v>
      </c>
      <c r="N172" s="4">
        <v>82.4</v>
      </c>
      <c r="O172" s="4"/>
      <c r="P172" s="4"/>
      <c r="Q172" s="9">
        <v>44594</v>
      </c>
      <c r="R172" s="4">
        <v>82.4</v>
      </c>
      <c r="S172" s="9">
        <v>44594</v>
      </c>
      <c r="T172" s="4">
        <v>80.8</v>
      </c>
      <c r="U172" s="9">
        <v>44594</v>
      </c>
      <c r="V172" s="4">
        <v>78.8</v>
      </c>
      <c r="W172" s="9">
        <v>44594</v>
      </c>
      <c r="X172" s="4">
        <v>77.900000000000006</v>
      </c>
      <c r="Y172" s="9">
        <v>44594</v>
      </c>
      <c r="Z172" s="4">
        <v>77.900000000000006</v>
      </c>
      <c r="AA172" s="9">
        <v>44594</v>
      </c>
      <c r="AB172" s="4">
        <v>79</v>
      </c>
      <c r="AC172" s="4"/>
      <c r="AD172" s="4"/>
      <c r="AE172" s="9">
        <v>44594</v>
      </c>
      <c r="AF172" s="4">
        <v>83.1</v>
      </c>
      <c r="AG172" s="9">
        <v>44594</v>
      </c>
      <c r="AH172" s="4">
        <v>88.3</v>
      </c>
      <c r="AI172" s="9">
        <v>44594</v>
      </c>
      <c r="AJ172" s="4">
        <v>94.3</v>
      </c>
      <c r="AK172" s="9">
        <v>44594</v>
      </c>
      <c r="AL172" s="4">
        <v>100.9</v>
      </c>
      <c r="AM172" s="9">
        <v>44594</v>
      </c>
      <c r="AN172" s="4">
        <v>107.9</v>
      </c>
      <c r="AO172" s="9">
        <v>44594</v>
      </c>
      <c r="AP172" s="4">
        <v>115.2</v>
      </c>
      <c r="AQ172" s="9">
        <v>44594</v>
      </c>
      <c r="AR172" s="4">
        <v>122.7</v>
      </c>
      <c r="AS172" s="9">
        <v>44594</v>
      </c>
      <c r="AT172" s="4">
        <v>130.19999999999999</v>
      </c>
      <c r="AW172" s="9">
        <v>44594</v>
      </c>
      <c r="AX172" s="4">
        <v>145.19999999999999</v>
      </c>
      <c r="BA172" s="9">
        <v>44594</v>
      </c>
      <c r="BB172" s="4">
        <v>160.1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9">
        <v>44593</v>
      </c>
      <c r="J173" s="4">
        <v>84.2</v>
      </c>
      <c r="K173" s="9">
        <v>44593</v>
      </c>
      <c r="L173" s="4">
        <v>84.3</v>
      </c>
      <c r="M173" s="9">
        <v>44593</v>
      </c>
      <c r="N173" s="4">
        <v>83.6</v>
      </c>
      <c r="O173" s="4"/>
      <c r="P173" s="4"/>
      <c r="Q173" s="9">
        <v>44593</v>
      </c>
      <c r="R173" s="4">
        <v>81.8</v>
      </c>
      <c r="S173" s="9">
        <v>44593</v>
      </c>
      <c r="T173" s="4">
        <v>82</v>
      </c>
      <c r="U173" s="9">
        <v>44593</v>
      </c>
      <c r="V173" s="4">
        <v>80.400000000000006</v>
      </c>
      <c r="W173" s="9">
        <v>44593</v>
      </c>
      <c r="X173" s="4">
        <v>79.099999999999994</v>
      </c>
      <c r="Y173" s="9">
        <v>44593</v>
      </c>
      <c r="Z173" s="4">
        <v>78.3</v>
      </c>
      <c r="AA173" s="9">
        <v>44593</v>
      </c>
      <c r="AB173" s="4">
        <v>78.3</v>
      </c>
      <c r="AC173" s="4"/>
      <c r="AD173" s="4"/>
      <c r="AE173" s="9">
        <v>44593</v>
      </c>
      <c r="AF173" s="4">
        <v>82.5</v>
      </c>
      <c r="AG173" s="9">
        <v>44593</v>
      </c>
      <c r="AH173" s="4">
        <v>88.4</v>
      </c>
      <c r="AI173" s="9">
        <v>44593</v>
      </c>
      <c r="AJ173" s="4">
        <v>94.8</v>
      </c>
      <c r="AK173" s="9">
        <v>44593</v>
      </c>
      <c r="AL173" s="4">
        <v>101.6</v>
      </c>
      <c r="AM173" s="9">
        <v>44593</v>
      </c>
      <c r="AN173" s="4">
        <v>108.8</v>
      </c>
      <c r="AO173" s="9">
        <v>44593</v>
      </c>
      <c r="AP173" s="4">
        <v>116.2</v>
      </c>
      <c r="AQ173" s="9">
        <v>44593</v>
      </c>
      <c r="AR173" s="4">
        <v>123.7</v>
      </c>
      <c r="AS173" s="9">
        <v>44593</v>
      </c>
      <c r="AT173" s="4">
        <v>131.30000000000001</v>
      </c>
      <c r="AW173" s="9">
        <v>44593</v>
      </c>
      <c r="AX173" s="4">
        <v>146.4</v>
      </c>
      <c r="BA173" s="9">
        <v>44593</v>
      </c>
      <c r="BB173" s="4">
        <v>161.4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9">
        <v>44592</v>
      </c>
      <c r="J174" s="4">
        <v>83.6</v>
      </c>
      <c r="K174" s="9">
        <v>44592</v>
      </c>
      <c r="L174" s="4">
        <v>83.7</v>
      </c>
      <c r="M174" s="9">
        <v>44592</v>
      </c>
      <c r="N174" s="4">
        <v>83.1</v>
      </c>
      <c r="O174" s="4"/>
      <c r="P174" s="4"/>
      <c r="Q174" s="9">
        <v>44592</v>
      </c>
      <c r="R174" s="4">
        <v>82.2</v>
      </c>
      <c r="S174" s="9">
        <v>44592</v>
      </c>
      <c r="T174" s="4">
        <v>81.599999999999994</v>
      </c>
      <c r="U174" s="9">
        <v>44592</v>
      </c>
      <c r="V174" s="4">
        <v>79.5</v>
      </c>
      <c r="W174" s="9">
        <v>44592</v>
      </c>
      <c r="X174" s="4">
        <v>78.7</v>
      </c>
      <c r="Y174" s="9">
        <v>44592</v>
      </c>
      <c r="Z174" s="4">
        <v>78</v>
      </c>
      <c r="AA174" s="9">
        <v>44592</v>
      </c>
      <c r="AB174" s="4">
        <v>78.7</v>
      </c>
      <c r="AC174" s="4"/>
      <c r="AD174" s="4"/>
      <c r="AE174" s="9">
        <v>44592</v>
      </c>
      <c r="AF174" s="4">
        <v>82.8</v>
      </c>
      <c r="AG174" s="9">
        <v>44592</v>
      </c>
      <c r="AH174" s="4">
        <v>88.3</v>
      </c>
      <c r="AI174" s="9">
        <v>44592</v>
      </c>
      <c r="AJ174" s="4">
        <v>94.5</v>
      </c>
      <c r="AK174" s="9">
        <v>44592</v>
      </c>
      <c r="AL174" s="4">
        <v>101.2</v>
      </c>
      <c r="AM174" s="9">
        <v>44592</v>
      </c>
      <c r="AN174" s="4">
        <v>108.3</v>
      </c>
      <c r="AO174" s="9">
        <v>44592</v>
      </c>
      <c r="AP174" s="4">
        <v>115.7</v>
      </c>
      <c r="AQ174" s="9">
        <v>44592</v>
      </c>
      <c r="AR174" s="4">
        <v>123.2</v>
      </c>
      <c r="AS174" s="9">
        <v>44592</v>
      </c>
      <c r="AT174" s="4">
        <v>130.69999999999999</v>
      </c>
      <c r="AW174" s="9">
        <v>44592</v>
      </c>
      <c r="AX174" s="4">
        <v>145.80000000000001</v>
      </c>
      <c r="BA174" s="9">
        <v>44592</v>
      </c>
      <c r="BB174" s="4">
        <v>160.69999999999999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9">
        <v>44589</v>
      </c>
      <c r="J175" s="4">
        <v>82.5</v>
      </c>
      <c r="K175" s="9">
        <v>44589</v>
      </c>
      <c r="L175" s="4">
        <v>82.5</v>
      </c>
      <c r="M175" s="9">
        <v>44589</v>
      </c>
      <c r="N175" s="4">
        <v>81.7</v>
      </c>
      <c r="O175" s="4"/>
      <c r="P175" s="4"/>
      <c r="Q175" s="9">
        <v>44589</v>
      </c>
      <c r="R175" s="4">
        <v>83.2</v>
      </c>
      <c r="S175" s="9">
        <v>44589</v>
      </c>
      <c r="T175" s="4">
        <v>80</v>
      </c>
      <c r="U175" s="9">
        <v>44589</v>
      </c>
      <c r="V175" s="4">
        <v>78.099999999999994</v>
      </c>
      <c r="W175" s="9">
        <v>44589</v>
      </c>
      <c r="X175" s="4">
        <v>78</v>
      </c>
      <c r="Y175" s="9">
        <v>44589</v>
      </c>
      <c r="Z175" s="4">
        <v>78.8</v>
      </c>
      <c r="AA175" s="9">
        <v>44589</v>
      </c>
      <c r="AB175" s="4">
        <v>80.2</v>
      </c>
      <c r="AC175" s="4"/>
      <c r="AD175" s="4"/>
      <c r="AE175" s="9">
        <v>44589</v>
      </c>
      <c r="AF175" s="4">
        <v>83.7</v>
      </c>
      <c r="AG175" s="9">
        <v>44589</v>
      </c>
      <c r="AH175" s="4">
        <v>88.1</v>
      </c>
      <c r="AI175" s="9">
        <v>44589</v>
      </c>
      <c r="AJ175" s="4">
        <v>93.4</v>
      </c>
      <c r="AK175" s="9">
        <v>44589</v>
      </c>
      <c r="AL175" s="4">
        <v>99.7</v>
      </c>
      <c r="AM175" s="9">
        <v>44589</v>
      </c>
      <c r="AN175" s="4">
        <v>106.5</v>
      </c>
      <c r="AO175" s="9">
        <v>44589</v>
      </c>
      <c r="AP175" s="4">
        <v>113.6</v>
      </c>
      <c r="AQ175" s="9">
        <v>44589</v>
      </c>
      <c r="AR175" s="4">
        <v>120.9</v>
      </c>
      <c r="AS175" s="9">
        <v>44589</v>
      </c>
      <c r="AT175" s="4">
        <v>128.30000000000001</v>
      </c>
      <c r="AW175" s="9">
        <v>44589</v>
      </c>
      <c r="AX175" s="4">
        <v>143.1</v>
      </c>
      <c r="BA175" s="9">
        <v>44589</v>
      </c>
      <c r="BB175" s="4">
        <v>157.9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9">
        <v>44588</v>
      </c>
      <c r="J176" s="4">
        <v>82.8</v>
      </c>
      <c r="K176" s="9">
        <v>44588</v>
      </c>
      <c r="L176" s="4">
        <v>82.7</v>
      </c>
      <c r="M176" s="9">
        <v>44588</v>
      </c>
      <c r="N176" s="4">
        <v>81.8</v>
      </c>
      <c r="O176" s="4"/>
      <c r="P176" s="4"/>
      <c r="Q176" s="9">
        <v>44588</v>
      </c>
      <c r="R176" s="4">
        <v>80.3</v>
      </c>
      <c r="S176" s="9">
        <v>44588</v>
      </c>
      <c r="T176" s="4">
        <v>79.900000000000006</v>
      </c>
      <c r="U176" s="9">
        <v>44588</v>
      </c>
      <c r="V176" s="4">
        <v>77.599999999999994</v>
      </c>
      <c r="W176" s="9">
        <v>44588</v>
      </c>
      <c r="X176" s="4">
        <v>76.599999999999994</v>
      </c>
      <c r="Y176" s="9">
        <v>44588</v>
      </c>
      <c r="Z176" s="4">
        <v>75.900000000000006</v>
      </c>
      <c r="AA176" s="9">
        <v>44588</v>
      </c>
      <c r="AB176" s="4">
        <v>76.7</v>
      </c>
      <c r="AC176" s="4"/>
      <c r="AD176" s="4"/>
      <c r="AE176" s="9">
        <v>44588</v>
      </c>
      <c r="AF176" s="4">
        <v>80.5</v>
      </c>
      <c r="AG176" s="9">
        <v>44588</v>
      </c>
      <c r="AH176" s="4">
        <v>85.5</v>
      </c>
      <c r="AI176" s="9">
        <v>44588</v>
      </c>
      <c r="AJ176" s="4">
        <v>91.2</v>
      </c>
      <c r="AK176" s="9">
        <v>44588</v>
      </c>
      <c r="AL176" s="4">
        <v>97.7</v>
      </c>
      <c r="AM176" s="9">
        <v>44588</v>
      </c>
      <c r="AN176" s="4">
        <v>104.6</v>
      </c>
      <c r="AO176" s="9">
        <v>44588</v>
      </c>
      <c r="AP176" s="4">
        <v>111.8</v>
      </c>
      <c r="AQ176" s="9">
        <v>44588</v>
      </c>
      <c r="AR176" s="4">
        <v>119.2</v>
      </c>
      <c r="AS176" s="9">
        <v>44588</v>
      </c>
      <c r="AT176" s="4">
        <v>126.7</v>
      </c>
      <c r="AW176" s="9">
        <v>44588</v>
      </c>
      <c r="AX176" s="4">
        <v>141.6</v>
      </c>
      <c r="BA176" s="9">
        <v>44588</v>
      </c>
      <c r="BB176" s="4">
        <v>156.4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9">
        <v>44587</v>
      </c>
      <c r="J177" s="4">
        <v>82.2</v>
      </c>
      <c r="K177" s="9">
        <v>44587</v>
      </c>
      <c r="L177" s="4">
        <v>81.7</v>
      </c>
      <c r="M177" s="9">
        <v>44587</v>
      </c>
      <c r="N177" s="4">
        <v>80.400000000000006</v>
      </c>
      <c r="O177" s="4"/>
      <c r="P177" s="4"/>
      <c r="Q177" s="9">
        <v>44587</v>
      </c>
      <c r="R177" s="4">
        <v>77.2</v>
      </c>
      <c r="S177" s="9">
        <v>44587</v>
      </c>
      <c r="T177" s="4">
        <v>78</v>
      </c>
      <c r="U177" s="9">
        <v>44587</v>
      </c>
      <c r="V177" s="4">
        <v>75.7</v>
      </c>
      <c r="W177" s="9">
        <v>44587</v>
      </c>
      <c r="X177" s="4">
        <v>73.900000000000006</v>
      </c>
      <c r="Y177" s="9">
        <v>44587</v>
      </c>
      <c r="Z177" s="4">
        <v>72.8</v>
      </c>
      <c r="AA177" s="9">
        <v>44587</v>
      </c>
      <c r="AB177" s="4">
        <v>72.8</v>
      </c>
      <c r="AC177" s="4"/>
      <c r="AD177" s="4"/>
      <c r="AE177" s="9">
        <v>44587</v>
      </c>
      <c r="AF177" s="4">
        <v>77.599999999999994</v>
      </c>
      <c r="AG177" s="9">
        <v>44587</v>
      </c>
      <c r="AH177" s="4">
        <v>82.9</v>
      </c>
      <c r="AI177" s="9">
        <v>44587</v>
      </c>
      <c r="AJ177" s="4">
        <v>88.6</v>
      </c>
      <c r="AK177" s="9">
        <v>44587</v>
      </c>
      <c r="AL177" s="4">
        <v>95</v>
      </c>
      <c r="AM177" s="9">
        <v>44587</v>
      </c>
      <c r="AN177" s="4">
        <v>101.9</v>
      </c>
      <c r="AO177" s="9">
        <v>44587</v>
      </c>
      <c r="AP177" s="4">
        <v>109.1</v>
      </c>
      <c r="AQ177" s="9">
        <v>44587</v>
      </c>
      <c r="AR177" s="4">
        <v>116.4</v>
      </c>
      <c r="AS177" s="9">
        <v>44587</v>
      </c>
      <c r="AT177" s="4">
        <v>123.8</v>
      </c>
      <c r="AW177" s="9">
        <v>44587</v>
      </c>
      <c r="AX177" s="4">
        <v>138.69999999999999</v>
      </c>
      <c r="BA177" s="9">
        <v>44587</v>
      </c>
      <c r="BB177" s="4">
        <v>153.4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9">
        <v>44586</v>
      </c>
      <c r="J178" s="4">
        <v>82.2</v>
      </c>
      <c r="K178" s="9">
        <v>44586</v>
      </c>
      <c r="L178" s="4">
        <v>81.8</v>
      </c>
      <c r="M178" s="9">
        <v>44586</v>
      </c>
      <c r="N178" s="4">
        <v>80.599999999999994</v>
      </c>
      <c r="O178" s="4"/>
      <c r="P178" s="4"/>
      <c r="Q178" s="9">
        <v>44586</v>
      </c>
      <c r="R178" s="4">
        <v>79.8</v>
      </c>
      <c r="S178" s="9">
        <v>44586</v>
      </c>
      <c r="T178" s="4">
        <v>78.400000000000006</v>
      </c>
      <c r="U178" s="9">
        <v>44586</v>
      </c>
      <c r="V178" s="4">
        <v>76.3</v>
      </c>
      <c r="W178" s="9">
        <v>44586</v>
      </c>
      <c r="X178" s="4">
        <v>75</v>
      </c>
      <c r="Y178" s="9">
        <v>44586</v>
      </c>
      <c r="Z178" s="4">
        <v>74.8</v>
      </c>
      <c r="AA178" s="9">
        <v>44586</v>
      </c>
      <c r="AB178" s="4">
        <v>76</v>
      </c>
      <c r="AC178" s="4"/>
      <c r="AD178" s="4"/>
      <c r="AE178" s="9">
        <v>44586</v>
      </c>
      <c r="AF178" s="4">
        <v>80.900000000000006</v>
      </c>
      <c r="AG178" s="9">
        <v>44586</v>
      </c>
      <c r="AH178" s="4">
        <v>86.2</v>
      </c>
      <c r="AI178" s="9">
        <v>44586</v>
      </c>
      <c r="AJ178" s="4">
        <v>92</v>
      </c>
      <c r="AK178" s="9">
        <v>44586</v>
      </c>
      <c r="AL178" s="4">
        <v>98.4</v>
      </c>
      <c r="AM178" s="9">
        <v>44586</v>
      </c>
      <c r="AN178" s="4">
        <v>105.4</v>
      </c>
      <c r="AO178" s="9">
        <v>44586</v>
      </c>
      <c r="AP178" s="4">
        <v>112.5</v>
      </c>
      <c r="AQ178" s="9">
        <v>44586</v>
      </c>
      <c r="AR178" s="4">
        <v>119.9</v>
      </c>
      <c r="AS178" s="9">
        <v>44586</v>
      </c>
      <c r="AT178" s="4">
        <v>127.3</v>
      </c>
      <c r="AW178" s="9">
        <v>44586</v>
      </c>
      <c r="AX178" s="4">
        <v>142.19999999999999</v>
      </c>
      <c r="BA178" s="9">
        <v>44586</v>
      </c>
      <c r="BB178" s="4">
        <v>157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9">
        <v>44585</v>
      </c>
      <c r="J179" s="4">
        <v>82.1</v>
      </c>
      <c r="K179" s="9">
        <v>44585</v>
      </c>
      <c r="L179" s="4">
        <v>81.7</v>
      </c>
      <c r="M179" s="9">
        <v>44585</v>
      </c>
      <c r="N179" s="4">
        <v>80.400000000000006</v>
      </c>
      <c r="O179" s="4"/>
      <c r="P179" s="4"/>
      <c r="Q179" s="9">
        <v>44585</v>
      </c>
      <c r="R179" s="4">
        <v>79.900000000000006</v>
      </c>
      <c r="S179" s="9">
        <v>44585</v>
      </c>
      <c r="T179" s="4">
        <v>78.3</v>
      </c>
      <c r="U179" s="9">
        <v>44585</v>
      </c>
      <c r="V179" s="4">
        <v>76.400000000000006</v>
      </c>
      <c r="W179" s="9">
        <v>44585</v>
      </c>
      <c r="X179" s="4">
        <v>75.2</v>
      </c>
      <c r="Y179" s="9">
        <v>44585</v>
      </c>
      <c r="Z179" s="4">
        <v>74.8</v>
      </c>
      <c r="AA179" s="9">
        <v>44585</v>
      </c>
      <c r="AB179" s="4">
        <v>76.099999999999994</v>
      </c>
      <c r="AC179" s="4"/>
      <c r="AD179" s="4"/>
      <c r="AE179" s="9">
        <v>44585</v>
      </c>
      <c r="AF179" s="4">
        <v>81.400000000000006</v>
      </c>
      <c r="AG179" s="9">
        <v>44585</v>
      </c>
      <c r="AH179" s="4">
        <v>86.8</v>
      </c>
      <c r="AI179" s="9">
        <v>44585</v>
      </c>
      <c r="AJ179" s="4">
        <v>92.7</v>
      </c>
      <c r="AK179" s="9">
        <v>44585</v>
      </c>
      <c r="AL179" s="4">
        <v>99.3</v>
      </c>
      <c r="AM179" s="9">
        <v>44585</v>
      </c>
      <c r="AN179" s="4">
        <v>106.2</v>
      </c>
      <c r="AO179" s="9">
        <v>44585</v>
      </c>
      <c r="AP179" s="4">
        <v>113.5</v>
      </c>
      <c r="AQ179" s="9">
        <v>44585</v>
      </c>
      <c r="AR179" s="4">
        <v>120.9</v>
      </c>
      <c r="AS179" s="9">
        <v>44585</v>
      </c>
      <c r="AT179" s="4">
        <v>128.30000000000001</v>
      </c>
      <c r="AW179" s="9">
        <v>44585</v>
      </c>
      <c r="AX179" s="4">
        <v>143.30000000000001</v>
      </c>
      <c r="BA179" s="9">
        <v>44585</v>
      </c>
      <c r="BB179" s="4">
        <v>158.1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9">
        <v>44582</v>
      </c>
      <c r="J180" s="4">
        <v>81.900000000000006</v>
      </c>
      <c r="K180" s="9">
        <v>44582</v>
      </c>
      <c r="L180" s="4">
        <v>81.400000000000006</v>
      </c>
      <c r="M180" s="9">
        <v>44582</v>
      </c>
      <c r="N180" s="4">
        <v>80.099999999999994</v>
      </c>
      <c r="O180" s="4"/>
      <c r="P180" s="4"/>
      <c r="Q180" s="9">
        <v>44582</v>
      </c>
      <c r="R180" s="4">
        <v>80</v>
      </c>
      <c r="S180" s="9">
        <v>44582</v>
      </c>
      <c r="T180" s="4">
        <v>77.8</v>
      </c>
      <c r="U180" s="9">
        <v>44582</v>
      </c>
      <c r="V180" s="4">
        <v>75.5</v>
      </c>
      <c r="W180" s="9">
        <v>44582</v>
      </c>
      <c r="X180" s="4">
        <v>74.400000000000006</v>
      </c>
      <c r="Y180" s="9">
        <v>44582</v>
      </c>
      <c r="Z180" s="4">
        <v>74.900000000000006</v>
      </c>
      <c r="AA180" s="9">
        <v>44582</v>
      </c>
      <c r="AB180" s="4">
        <v>76.599999999999994</v>
      </c>
      <c r="AC180" s="4"/>
      <c r="AD180" s="4"/>
      <c r="AE180" s="9">
        <v>44582</v>
      </c>
      <c r="AF180" s="4">
        <v>80.8</v>
      </c>
      <c r="AG180" s="9">
        <v>44582</v>
      </c>
      <c r="AH180" s="4">
        <v>85.7</v>
      </c>
      <c r="AI180" s="9">
        <v>44582</v>
      </c>
      <c r="AJ180" s="4">
        <v>91.2</v>
      </c>
      <c r="AK180" s="9">
        <v>44582</v>
      </c>
      <c r="AL180" s="4">
        <v>97.6</v>
      </c>
      <c r="AM180" s="9">
        <v>44582</v>
      </c>
      <c r="AN180" s="4">
        <v>104.4</v>
      </c>
      <c r="AO180" s="9">
        <v>44582</v>
      </c>
      <c r="AP180" s="4">
        <v>111.6</v>
      </c>
      <c r="AQ180" s="9">
        <v>44582</v>
      </c>
      <c r="AR180" s="4">
        <v>118.9</v>
      </c>
      <c r="AS180" s="9">
        <v>44582</v>
      </c>
      <c r="AT180" s="4">
        <v>126.3</v>
      </c>
      <c r="AW180" s="9">
        <v>44582</v>
      </c>
      <c r="AX180" s="4">
        <v>141.1</v>
      </c>
      <c r="BA180" s="9">
        <v>44582</v>
      </c>
      <c r="BB180" s="4">
        <v>155.9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9">
        <v>44581</v>
      </c>
      <c r="J181" s="4">
        <v>82.7</v>
      </c>
      <c r="K181" s="9">
        <v>44581</v>
      </c>
      <c r="L181" s="4">
        <v>82.3</v>
      </c>
      <c r="M181" s="9">
        <v>44581</v>
      </c>
      <c r="N181" s="4">
        <v>81</v>
      </c>
      <c r="O181" s="4"/>
      <c r="P181" s="4"/>
      <c r="Q181" s="9">
        <v>44581</v>
      </c>
      <c r="R181" s="4">
        <v>79.3</v>
      </c>
      <c r="S181" s="9">
        <v>44581</v>
      </c>
      <c r="T181" s="4">
        <v>78.7</v>
      </c>
      <c r="U181" s="9">
        <v>44581</v>
      </c>
      <c r="V181" s="4">
        <v>76.599999999999994</v>
      </c>
      <c r="W181" s="9">
        <v>44581</v>
      </c>
      <c r="X181" s="4">
        <v>75</v>
      </c>
      <c r="Y181" s="9">
        <v>44581</v>
      </c>
      <c r="Z181" s="4">
        <v>74.2</v>
      </c>
      <c r="AA181" s="9">
        <v>44581</v>
      </c>
      <c r="AB181" s="4">
        <v>74.8</v>
      </c>
      <c r="AC181" s="4"/>
      <c r="AD181" s="4"/>
      <c r="AE181" s="9">
        <v>44581</v>
      </c>
      <c r="AF181" s="4">
        <v>79.900000000000006</v>
      </c>
      <c r="AG181" s="9">
        <v>44581</v>
      </c>
      <c r="AH181" s="4">
        <v>85.1</v>
      </c>
      <c r="AI181" s="9">
        <v>44581</v>
      </c>
      <c r="AJ181" s="4">
        <v>90.8</v>
      </c>
      <c r="AK181" s="9">
        <v>44581</v>
      </c>
      <c r="AL181" s="4">
        <v>97.3</v>
      </c>
      <c r="AM181" s="9">
        <v>44581</v>
      </c>
      <c r="AN181" s="4">
        <v>104.2</v>
      </c>
      <c r="AO181" s="9">
        <v>44581</v>
      </c>
      <c r="AP181" s="4">
        <v>111.4</v>
      </c>
      <c r="AQ181" s="9">
        <v>44581</v>
      </c>
      <c r="AR181" s="4">
        <v>118.8</v>
      </c>
      <c r="AS181" s="9">
        <v>44581</v>
      </c>
      <c r="AT181" s="4">
        <v>126.2</v>
      </c>
      <c r="AW181" s="9">
        <v>44581</v>
      </c>
      <c r="AX181" s="4">
        <v>141.1</v>
      </c>
      <c r="BA181" s="9">
        <v>44581</v>
      </c>
      <c r="BB181" s="4">
        <v>155.9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9">
        <v>44580</v>
      </c>
      <c r="J182" s="4">
        <v>82.7</v>
      </c>
      <c r="K182" s="9">
        <v>44580</v>
      </c>
      <c r="L182" s="4">
        <v>82.1</v>
      </c>
      <c r="M182" s="9">
        <v>44580</v>
      </c>
      <c r="N182" s="4">
        <v>80.7</v>
      </c>
      <c r="O182" s="4"/>
      <c r="P182" s="4"/>
      <c r="Q182" s="9">
        <v>44580</v>
      </c>
      <c r="R182" s="4">
        <v>79.7</v>
      </c>
      <c r="S182" s="9">
        <v>44580</v>
      </c>
      <c r="T182" s="4">
        <v>78.900000000000006</v>
      </c>
      <c r="U182" s="9">
        <v>44580</v>
      </c>
      <c r="V182" s="4">
        <v>77.3</v>
      </c>
      <c r="W182" s="9">
        <v>44580</v>
      </c>
      <c r="X182" s="4">
        <v>76.2</v>
      </c>
      <c r="Y182" s="9">
        <v>44580</v>
      </c>
      <c r="Z182" s="4">
        <v>75.599999999999994</v>
      </c>
      <c r="AA182" s="9">
        <v>44580</v>
      </c>
      <c r="AB182" s="4">
        <v>76.099999999999994</v>
      </c>
      <c r="AC182" s="4"/>
      <c r="AD182" s="4"/>
      <c r="AE182" s="9">
        <v>44580</v>
      </c>
      <c r="AF182" s="4">
        <v>80</v>
      </c>
      <c r="AG182" s="9">
        <v>44580</v>
      </c>
      <c r="AH182" s="4">
        <v>84.7</v>
      </c>
      <c r="AI182" s="9">
        <v>44580</v>
      </c>
      <c r="AJ182" s="4">
        <v>90</v>
      </c>
      <c r="AK182" s="9">
        <v>44580</v>
      </c>
      <c r="AL182" s="4">
        <v>96.2</v>
      </c>
      <c r="AM182" s="9">
        <v>44580</v>
      </c>
      <c r="AN182" s="4">
        <v>102.9</v>
      </c>
      <c r="AO182" s="9">
        <v>44580</v>
      </c>
      <c r="AP182" s="4">
        <v>110</v>
      </c>
      <c r="AQ182" s="9">
        <v>44580</v>
      </c>
      <c r="AR182" s="4">
        <v>117.2</v>
      </c>
      <c r="AS182" s="9">
        <v>44580</v>
      </c>
      <c r="AT182" s="4">
        <v>124.6</v>
      </c>
      <c r="AW182" s="9">
        <v>44580</v>
      </c>
      <c r="AX182" s="4">
        <v>139.4</v>
      </c>
      <c r="BA182" s="9">
        <v>44580</v>
      </c>
      <c r="BB182" s="4">
        <v>154.1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9">
        <v>44579</v>
      </c>
      <c r="J183" s="4">
        <v>83.4</v>
      </c>
      <c r="K183" s="9">
        <v>44579</v>
      </c>
      <c r="L183" s="4">
        <v>82.7</v>
      </c>
      <c r="M183" s="9">
        <v>44579</v>
      </c>
      <c r="N183" s="4">
        <v>81.2</v>
      </c>
      <c r="O183" s="4"/>
      <c r="P183" s="4"/>
      <c r="Q183" s="9">
        <v>44579</v>
      </c>
      <c r="R183" s="4">
        <v>80.900000000000006</v>
      </c>
      <c r="S183" s="9">
        <v>44579</v>
      </c>
      <c r="T183" s="4">
        <v>78.599999999999994</v>
      </c>
      <c r="U183" s="9">
        <v>44579</v>
      </c>
      <c r="V183" s="4">
        <v>76.7</v>
      </c>
      <c r="W183" s="9">
        <v>44579</v>
      </c>
      <c r="X183" s="4">
        <v>76.2</v>
      </c>
      <c r="Y183" s="9">
        <v>44579</v>
      </c>
      <c r="Z183" s="4">
        <v>76.8</v>
      </c>
      <c r="AA183" s="9">
        <v>44579</v>
      </c>
      <c r="AB183" s="4">
        <v>78</v>
      </c>
      <c r="AC183" s="4"/>
      <c r="AD183" s="4"/>
      <c r="AE183" s="9">
        <v>44579</v>
      </c>
      <c r="AF183" s="4">
        <v>80.900000000000006</v>
      </c>
      <c r="AG183" s="9">
        <v>44579</v>
      </c>
      <c r="AH183" s="4">
        <v>84.5</v>
      </c>
      <c r="AI183" s="9">
        <v>44579</v>
      </c>
      <c r="AJ183" s="4">
        <v>89.1</v>
      </c>
      <c r="AK183" s="9">
        <v>44579</v>
      </c>
      <c r="AL183" s="4">
        <v>94.6</v>
      </c>
      <c r="AM183" s="9">
        <v>44579</v>
      </c>
      <c r="AN183" s="4">
        <v>100.9</v>
      </c>
      <c r="AO183" s="9">
        <v>44579</v>
      </c>
      <c r="AP183" s="4">
        <v>107.6</v>
      </c>
      <c r="AQ183" s="9">
        <v>44579</v>
      </c>
      <c r="AR183" s="4">
        <v>114.5</v>
      </c>
      <c r="AS183" s="9">
        <v>44579</v>
      </c>
      <c r="AT183" s="4">
        <v>121.7</v>
      </c>
      <c r="AW183" s="9">
        <v>44579</v>
      </c>
      <c r="AX183" s="4">
        <v>136.1</v>
      </c>
      <c r="BA183" s="9">
        <v>44579</v>
      </c>
      <c r="BB183" s="4">
        <v>150.4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9">
        <v>44578</v>
      </c>
      <c r="J184" s="4">
        <v>81.8</v>
      </c>
      <c r="K184" s="9">
        <v>44578</v>
      </c>
      <c r="L184" s="4">
        <v>81.3</v>
      </c>
      <c r="M184" s="9">
        <v>44578</v>
      </c>
      <c r="N184" s="4">
        <v>80.3</v>
      </c>
      <c r="O184" s="4"/>
      <c r="P184" s="4"/>
      <c r="Q184" s="9">
        <v>44578</v>
      </c>
      <c r="R184" s="4">
        <v>79.7</v>
      </c>
      <c r="S184" s="9">
        <v>44578</v>
      </c>
      <c r="T184" s="4">
        <v>78.599999999999994</v>
      </c>
      <c r="U184" s="9">
        <v>44578</v>
      </c>
      <c r="V184" s="4">
        <v>77.099999999999994</v>
      </c>
      <c r="W184" s="9">
        <v>44578</v>
      </c>
      <c r="X184" s="4">
        <v>76</v>
      </c>
      <c r="Y184" s="9">
        <v>44578</v>
      </c>
      <c r="Z184" s="4">
        <v>75.5</v>
      </c>
      <c r="AA184" s="9">
        <v>44578</v>
      </c>
      <c r="AB184" s="4">
        <v>76.3</v>
      </c>
      <c r="AC184" s="4"/>
      <c r="AD184" s="4"/>
      <c r="AE184" s="9">
        <v>44578</v>
      </c>
      <c r="AF184" s="4">
        <v>80</v>
      </c>
      <c r="AG184" s="9">
        <v>44578</v>
      </c>
      <c r="AH184" s="4">
        <v>84.4</v>
      </c>
      <c r="AI184" s="9">
        <v>44578</v>
      </c>
      <c r="AJ184" s="4">
        <v>89.6</v>
      </c>
      <c r="AK184" s="9">
        <v>44578</v>
      </c>
      <c r="AL184" s="4">
        <v>95.6</v>
      </c>
      <c r="AM184" s="9">
        <v>44578</v>
      </c>
      <c r="AN184" s="4">
        <v>102.2</v>
      </c>
      <c r="AO184" s="9">
        <v>44578</v>
      </c>
      <c r="AP184" s="4">
        <v>109.2</v>
      </c>
      <c r="AQ184" s="9">
        <v>44578</v>
      </c>
      <c r="AR184" s="4">
        <v>116.4</v>
      </c>
      <c r="AS184" s="9">
        <v>44578</v>
      </c>
      <c r="AT184" s="4">
        <v>123.6</v>
      </c>
      <c r="AW184" s="9">
        <v>44578</v>
      </c>
      <c r="AX184" s="4">
        <v>138.19999999999999</v>
      </c>
      <c r="BA184" s="9">
        <v>44578</v>
      </c>
      <c r="BB184" s="4">
        <v>152.69999999999999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9">
        <v>44575</v>
      </c>
      <c r="J185" s="4">
        <v>81.8</v>
      </c>
      <c r="K185" s="9">
        <v>44575</v>
      </c>
      <c r="L185" s="4">
        <v>81.3</v>
      </c>
      <c r="M185" s="9">
        <v>44575</v>
      </c>
      <c r="N185" s="4">
        <v>80.3</v>
      </c>
      <c r="O185" s="4"/>
      <c r="P185" s="4"/>
      <c r="Q185" s="9">
        <v>44575</v>
      </c>
      <c r="R185" s="4">
        <v>79.7</v>
      </c>
      <c r="S185" s="9">
        <v>44575</v>
      </c>
      <c r="T185" s="4">
        <v>78.599999999999994</v>
      </c>
      <c r="U185" s="9">
        <v>44575</v>
      </c>
      <c r="V185" s="4">
        <v>77.099999999999994</v>
      </c>
      <c r="W185" s="9">
        <v>44575</v>
      </c>
      <c r="X185" s="4">
        <v>76</v>
      </c>
      <c r="Y185" s="9">
        <v>44575</v>
      </c>
      <c r="Z185" s="4">
        <v>75.5</v>
      </c>
      <c r="AA185" s="9">
        <v>44575</v>
      </c>
      <c r="AB185" s="4">
        <v>76.3</v>
      </c>
      <c r="AC185" s="4"/>
      <c r="AD185" s="4"/>
      <c r="AE185" s="9">
        <v>44575</v>
      </c>
      <c r="AF185" s="4">
        <v>80</v>
      </c>
      <c r="AG185" s="9">
        <v>44575</v>
      </c>
      <c r="AH185" s="4">
        <v>84.4</v>
      </c>
      <c r="AI185" s="9">
        <v>44575</v>
      </c>
      <c r="AJ185" s="4">
        <v>89.6</v>
      </c>
      <c r="AK185" s="9">
        <v>44575</v>
      </c>
      <c r="AL185" s="4">
        <v>95.6</v>
      </c>
      <c r="AM185" s="9">
        <v>44575</v>
      </c>
      <c r="AN185" s="4">
        <v>102.2</v>
      </c>
      <c r="AO185" s="9">
        <v>44575</v>
      </c>
      <c r="AP185" s="4">
        <v>109.2</v>
      </c>
      <c r="AQ185" s="9">
        <v>44575</v>
      </c>
      <c r="AR185" s="4">
        <v>116.4</v>
      </c>
      <c r="AS185" s="9">
        <v>44575</v>
      </c>
      <c r="AT185" s="4">
        <v>123.6</v>
      </c>
      <c r="AW185" s="9">
        <v>44575</v>
      </c>
      <c r="AX185" s="4">
        <v>138.19999999999999</v>
      </c>
      <c r="BA185" s="9">
        <v>44575</v>
      </c>
      <c r="BB185" s="4">
        <v>152.69999999999999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9">
        <v>44574</v>
      </c>
      <c r="J186" s="4">
        <v>79.400000000000006</v>
      </c>
      <c r="K186" s="9">
        <v>44574</v>
      </c>
      <c r="L186" s="4">
        <v>78.900000000000006</v>
      </c>
      <c r="M186" s="9">
        <v>44574</v>
      </c>
      <c r="N186" s="4">
        <v>77.8</v>
      </c>
      <c r="O186" s="4"/>
      <c r="P186" s="4"/>
      <c r="Q186" s="9">
        <v>44574</v>
      </c>
      <c r="R186" s="4">
        <v>77.8</v>
      </c>
      <c r="S186" s="9">
        <v>44574</v>
      </c>
      <c r="T186" s="4">
        <v>76.3</v>
      </c>
      <c r="U186" s="9">
        <v>44574</v>
      </c>
      <c r="V186" s="4">
        <v>74.900000000000006</v>
      </c>
      <c r="W186" s="9">
        <v>44574</v>
      </c>
      <c r="X186" s="4">
        <v>74</v>
      </c>
      <c r="Y186" s="9">
        <v>44574</v>
      </c>
      <c r="Z186" s="4">
        <v>73.8</v>
      </c>
      <c r="AA186" s="9">
        <v>44574</v>
      </c>
      <c r="AB186" s="4">
        <v>75</v>
      </c>
      <c r="AC186" s="4"/>
      <c r="AD186" s="4"/>
      <c r="AE186" s="9">
        <v>44574</v>
      </c>
      <c r="AF186" s="4">
        <v>79</v>
      </c>
      <c r="AG186" s="9">
        <v>44574</v>
      </c>
      <c r="AH186" s="4">
        <v>83.7</v>
      </c>
      <c r="AI186" s="9">
        <v>44574</v>
      </c>
      <c r="AJ186" s="4">
        <v>89.2</v>
      </c>
      <c r="AK186" s="9">
        <v>44574</v>
      </c>
      <c r="AL186" s="4">
        <v>95.5</v>
      </c>
      <c r="AM186" s="9">
        <v>44574</v>
      </c>
      <c r="AN186" s="4">
        <v>102.2</v>
      </c>
      <c r="AO186" s="9">
        <v>44574</v>
      </c>
      <c r="AP186" s="4">
        <v>109.3</v>
      </c>
      <c r="AQ186" s="9">
        <v>44574</v>
      </c>
      <c r="AR186" s="4">
        <v>116.5</v>
      </c>
      <c r="AS186" s="9">
        <v>44574</v>
      </c>
      <c r="AT186" s="4">
        <v>123.8</v>
      </c>
      <c r="AW186" s="9">
        <v>44574</v>
      </c>
      <c r="AX186" s="4">
        <v>138.4</v>
      </c>
      <c r="BA186" s="9">
        <v>44574</v>
      </c>
      <c r="BB186" s="4">
        <v>152.9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9">
        <v>44573</v>
      </c>
      <c r="J187" s="4">
        <v>78.7</v>
      </c>
      <c r="K187" s="9">
        <v>44573</v>
      </c>
      <c r="L187" s="4">
        <v>78.3</v>
      </c>
      <c r="M187" s="9">
        <v>44573</v>
      </c>
      <c r="N187" s="4">
        <v>77.2</v>
      </c>
      <c r="O187" s="4"/>
      <c r="P187" s="4"/>
      <c r="Q187" s="9">
        <v>44573</v>
      </c>
      <c r="R187" s="4">
        <v>78.7</v>
      </c>
      <c r="S187" s="9">
        <v>44573</v>
      </c>
      <c r="T187" s="4">
        <v>75.400000000000006</v>
      </c>
      <c r="U187" s="9">
        <v>44573</v>
      </c>
      <c r="V187" s="4">
        <v>73.400000000000006</v>
      </c>
      <c r="W187" s="9">
        <v>44573</v>
      </c>
      <c r="X187" s="4">
        <v>73.400000000000006</v>
      </c>
      <c r="Y187" s="9">
        <v>44573</v>
      </c>
      <c r="Z187" s="4">
        <v>74.7</v>
      </c>
      <c r="AA187" s="9">
        <v>44573</v>
      </c>
      <c r="AB187" s="4">
        <v>76.3</v>
      </c>
      <c r="AC187" s="4"/>
      <c r="AD187" s="4"/>
      <c r="AE187" s="9">
        <v>44573</v>
      </c>
      <c r="AF187" s="4">
        <v>79.5</v>
      </c>
      <c r="AG187" s="9">
        <v>44573</v>
      </c>
      <c r="AH187" s="4">
        <v>83.5</v>
      </c>
      <c r="AI187" s="9">
        <v>44573</v>
      </c>
      <c r="AJ187" s="4">
        <v>88.5</v>
      </c>
      <c r="AK187" s="9">
        <v>44573</v>
      </c>
      <c r="AL187" s="4">
        <v>94.3</v>
      </c>
      <c r="AM187" s="9">
        <v>44573</v>
      </c>
      <c r="AN187" s="4">
        <v>100.7</v>
      </c>
      <c r="AO187" s="9">
        <v>44573</v>
      </c>
      <c r="AP187" s="4">
        <v>107.5</v>
      </c>
      <c r="AQ187" s="9">
        <v>44573</v>
      </c>
      <c r="AR187" s="4">
        <v>114.4</v>
      </c>
      <c r="AS187" s="9">
        <v>44573</v>
      </c>
      <c r="AT187" s="4">
        <v>121.4</v>
      </c>
      <c r="AW187" s="9">
        <v>44573</v>
      </c>
      <c r="AX187" s="4">
        <v>135.5</v>
      </c>
      <c r="BA187" s="9">
        <v>44573</v>
      </c>
      <c r="BB187" s="4">
        <v>149.6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9">
        <v>44572</v>
      </c>
      <c r="J188" s="4">
        <v>79.599999999999994</v>
      </c>
      <c r="K188" s="9">
        <v>44572</v>
      </c>
      <c r="L188" s="4">
        <v>79.099999999999994</v>
      </c>
      <c r="M188" s="9">
        <v>44572</v>
      </c>
      <c r="N188" s="4">
        <v>77.900000000000006</v>
      </c>
      <c r="O188" s="4"/>
      <c r="P188" s="4"/>
      <c r="Q188" s="9">
        <v>44572</v>
      </c>
      <c r="R188" s="4">
        <v>78.599999999999994</v>
      </c>
      <c r="S188" s="9">
        <v>44572</v>
      </c>
      <c r="T188" s="4">
        <v>76.2</v>
      </c>
      <c r="U188" s="9">
        <v>44572</v>
      </c>
      <c r="V188" s="4">
        <v>74.8</v>
      </c>
      <c r="W188" s="9">
        <v>44572</v>
      </c>
      <c r="X188" s="4">
        <v>74.099999999999994</v>
      </c>
      <c r="Y188" s="9">
        <v>44572</v>
      </c>
      <c r="Z188" s="4">
        <v>74.400000000000006</v>
      </c>
      <c r="AA188" s="9">
        <v>44572</v>
      </c>
      <c r="AB188" s="4">
        <v>75.7</v>
      </c>
      <c r="AC188" s="4"/>
      <c r="AD188" s="4"/>
      <c r="AE188" s="9">
        <v>44572</v>
      </c>
      <c r="AF188" s="4">
        <v>79.3</v>
      </c>
      <c r="AG188" s="9">
        <v>44572</v>
      </c>
      <c r="AH188" s="4">
        <v>83.5</v>
      </c>
      <c r="AI188" s="9">
        <v>44572</v>
      </c>
      <c r="AJ188" s="4">
        <v>88.4</v>
      </c>
      <c r="AK188" s="9">
        <v>44572</v>
      </c>
      <c r="AL188" s="4">
        <v>94.2</v>
      </c>
      <c r="AM188" s="9">
        <v>44572</v>
      </c>
      <c r="AN188" s="4">
        <v>100.6</v>
      </c>
      <c r="AO188" s="9">
        <v>44572</v>
      </c>
      <c r="AP188" s="4">
        <v>107.3</v>
      </c>
      <c r="AQ188" s="9">
        <v>44572</v>
      </c>
      <c r="AR188" s="4">
        <v>114.2</v>
      </c>
      <c r="AS188" s="9">
        <v>44572</v>
      </c>
      <c r="AT188" s="4">
        <v>121.2</v>
      </c>
      <c r="AW188" s="9">
        <v>44572</v>
      </c>
      <c r="AX188" s="4">
        <v>135.4</v>
      </c>
      <c r="BA188" s="9">
        <v>44572</v>
      </c>
      <c r="BB188" s="4">
        <v>149.5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9">
        <v>44571</v>
      </c>
      <c r="J189" s="4">
        <v>76</v>
      </c>
      <c r="K189" s="9">
        <v>44571</v>
      </c>
      <c r="L189" s="4">
        <v>75.8</v>
      </c>
      <c r="M189" s="9">
        <v>44571</v>
      </c>
      <c r="N189" s="4">
        <v>74.900000000000006</v>
      </c>
      <c r="O189" s="4"/>
      <c r="P189" s="4"/>
      <c r="Q189" s="9">
        <v>44571</v>
      </c>
      <c r="R189" s="4">
        <v>77.7</v>
      </c>
      <c r="S189" s="9">
        <v>44571</v>
      </c>
      <c r="T189" s="4">
        <v>73.599999999999994</v>
      </c>
      <c r="U189" s="9">
        <v>44571</v>
      </c>
      <c r="V189" s="4">
        <v>72.5</v>
      </c>
      <c r="W189" s="9">
        <v>44571</v>
      </c>
      <c r="X189" s="4">
        <v>72</v>
      </c>
      <c r="Y189" s="9">
        <v>44571</v>
      </c>
      <c r="Z189" s="4">
        <v>72</v>
      </c>
      <c r="AA189" s="9">
        <v>44571</v>
      </c>
      <c r="AB189" s="4">
        <v>73.7</v>
      </c>
      <c r="AC189" s="4"/>
      <c r="AD189" s="4"/>
      <c r="AE189" s="9">
        <v>44571</v>
      </c>
      <c r="AF189" s="4">
        <v>78.2</v>
      </c>
      <c r="AG189" s="9">
        <v>44571</v>
      </c>
      <c r="AH189" s="4">
        <v>82.9</v>
      </c>
      <c r="AI189" s="9">
        <v>44571</v>
      </c>
      <c r="AJ189" s="4">
        <v>88</v>
      </c>
      <c r="AK189" s="9">
        <v>44571</v>
      </c>
      <c r="AL189" s="4">
        <v>93.6</v>
      </c>
      <c r="AM189" s="9">
        <v>44571</v>
      </c>
      <c r="AN189" s="4">
        <v>99.6</v>
      </c>
      <c r="AO189" s="9">
        <v>44571</v>
      </c>
      <c r="AP189" s="4">
        <v>105.8</v>
      </c>
      <c r="AQ189" s="9">
        <v>44571</v>
      </c>
      <c r="AR189" s="4">
        <v>112.3</v>
      </c>
      <c r="AS189" s="9">
        <v>44571</v>
      </c>
      <c r="AT189" s="4">
        <v>118.8</v>
      </c>
      <c r="AW189" s="9">
        <v>44571</v>
      </c>
      <c r="AX189" s="4">
        <v>131.9</v>
      </c>
      <c r="BA189" s="9">
        <v>44571</v>
      </c>
      <c r="BB189" s="4">
        <v>145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9">
        <v>44568</v>
      </c>
      <c r="J190" s="4">
        <v>75</v>
      </c>
      <c r="K190" s="9">
        <v>44568</v>
      </c>
      <c r="L190" s="4">
        <v>74.599999999999994</v>
      </c>
      <c r="M190" s="9">
        <v>44568</v>
      </c>
      <c r="N190" s="4">
        <v>73.599999999999994</v>
      </c>
      <c r="O190" s="4"/>
      <c r="P190" s="4"/>
      <c r="Q190" s="9">
        <v>44568</v>
      </c>
      <c r="R190" s="4">
        <v>77.3</v>
      </c>
      <c r="S190" s="9">
        <v>44568</v>
      </c>
      <c r="T190" s="4">
        <v>72.099999999999994</v>
      </c>
      <c r="U190" s="9">
        <v>44568</v>
      </c>
      <c r="V190" s="4">
        <v>71</v>
      </c>
      <c r="W190" s="9">
        <v>44568</v>
      </c>
      <c r="X190" s="4">
        <v>71.099999999999994</v>
      </c>
      <c r="Y190" s="9">
        <v>44568</v>
      </c>
      <c r="Z190" s="4">
        <v>72.2</v>
      </c>
      <c r="AA190" s="9">
        <v>44568</v>
      </c>
      <c r="AB190" s="4">
        <v>74</v>
      </c>
      <c r="AC190" s="4"/>
      <c r="AD190" s="4"/>
      <c r="AE190" s="9">
        <v>44568</v>
      </c>
      <c r="AF190" s="4">
        <v>78.099999999999994</v>
      </c>
      <c r="AG190" s="9">
        <v>44568</v>
      </c>
      <c r="AH190" s="4">
        <v>82.5</v>
      </c>
      <c r="AI190" s="9">
        <v>44568</v>
      </c>
      <c r="AJ190" s="4">
        <v>87.5</v>
      </c>
      <c r="AK190" s="9">
        <v>44568</v>
      </c>
      <c r="AL190" s="4">
        <v>93.1</v>
      </c>
      <c r="AM190" s="9">
        <v>44568</v>
      </c>
      <c r="AN190" s="4">
        <v>99.1</v>
      </c>
      <c r="AO190" s="9">
        <v>44568</v>
      </c>
      <c r="AP190" s="4">
        <v>105.3</v>
      </c>
      <c r="AQ190" s="9">
        <v>44568</v>
      </c>
      <c r="AR190" s="4">
        <v>111.7</v>
      </c>
      <c r="AS190" s="9">
        <v>44568</v>
      </c>
      <c r="AT190" s="4">
        <v>118.3</v>
      </c>
      <c r="AW190" s="9">
        <v>44568</v>
      </c>
      <c r="AX190" s="4">
        <v>131.4</v>
      </c>
      <c r="BA190" s="9">
        <v>44568</v>
      </c>
      <c r="BB190" s="4">
        <v>144.5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9">
        <v>44567</v>
      </c>
      <c r="J191" s="4">
        <v>74.3</v>
      </c>
      <c r="K191" s="9">
        <v>44567</v>
      </c>
      <c r="L191" s="4">
        <v>74</v>
      </c>
      <c r="M191" s="9">
        <v>44567</v>
      </c>
      <c r="N191" s="4">
        <v>73.099999999999994</v>
      </c>
      <c r="O191" s="4"/>
      <c r="P191" s="4"/>
      <c r="Q191" s="9">
        <v>44567</v>
      </c>
      <c r="R191" s="4">
        <v>76.7</v>
      </c>
      <c r="S191" s="9">
        <v>44567</v>
      </c>
      <c r="T191" s="4">
        <v>71.7</v>
      </c>
      <c r="U191" s="9">
        <v>44567</v>
      </c>
      <c r="V191" s="4">
        <v>70.7</v>
      </c>
      <c r="W191" s="9">
        <v>44567</v>
      </c>
      <c r="X191" s="4">
        <v>70.8</v>
      </c>
      <c r="Y191" s="9">
        <v>44567</v>
      </c>
      <c r="Z191" s="4">
        <v>71.900000000000006</v>
      </c>
      <c r="AA191" s="9">
        <v>44567</v>
      </c>
      <c r="AB191" s="4">
        <v>73.7</v>
      </c>
      <c r="AC191" s="4"/>
      <c r="AD191" s="4"/>
      <c r="AE191" s="9">
        <v>44567</v>
      </c>
      <c r="AF191" s="4">
        <v>77.8</v>
      </c>
      <c r="AG191" s="9">
        <v>44567</v>
      </c>
      <c r="AH191" s="4">
        <v>82.4</v>
      </c>
      <c r="AI191" s="9">
        <v>44567</v>
      </c>
      <c r="AJ191" s="4">
        <v>87.6</v>
      </c>
      <c r="AK191" s="9">
        <v>44567</v>
      </c>
      <c r="AL191" s="4">
        <v>93.2</v>
      </c>
      <c r="AM191" s="9">
        <v>44567</v>
      </c>
      <c r="AN191" s="4">
        <v>99.3</v>
      </c>
      <c r="AO191" s="9">
        <v>44567</v>
      </c>
      <c r="AP191" s="4">
        <v>105.6</v>
      </c>
      <c r="AQ191" s="9">
        <v>44567</v>
      </c>
      <c r="AR191" s="4">
        <v>112</v>
      </c>
      <c r="AS191" s="9">
        <v>44567</v>
      </c>
      <c r="AT191" s="4">
        <v>118.6</v>
      </c>
      <c r="AW191" s="9">
        <v>44567</v>
      </c>
      <c r="AX191" s="4">
        <v>131.69999999999999</v>
      </c>
      <c r="BA191" s="9">
        <v>44567</v>
      </c>
      <c r="BB191" s="4">
        <v>144.80000000000001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9">
        <v>44566</v>
      </c>
      <c r="J192" s="4">
        <v>69.5</v>
      </c>
      <c r="K192" s="9">
        <v>44566</v>
      </c>
      <c r="L192" s="4">
        <v>69.400000000000006</v>
      </c>
      <c r="M192" s="9">
        <v>44566</v>
      </c>
      <c r="N192" s="4">
        <v>68.8</v>
      </c>
      <c r="O192" s="4"/>
      <c r="P192" s="4"/>
      <c r="Q192" s="9">
        <v>44566</v>
      </c>
      <c r="R192" s="4">
        <v>76.3</v>
      </c>
      <c r="S192" s="9">
        <v>44566</v>
      </c>
      <c r="T192" s="4">
        <v>67.599999999999994</v>
      </c>
      <c r="U192" s="9">
        <v>44566</v>
      </c>
      <c r="V192" s="4">
        <v>67</v>
      </c>
      <c r="W192" s="9">
        <v>44566</v>
      </c>
      <c r="X192" s="4">
        <v>68.3</v>
      </c>
      <c r="Y192" s="9">
        <v>44566</v>
      </c>
      <c r="Z192" s="4">
        <v>70.5</v>
      </c>
      <c r="AA192" s="9">
        <v>44566</v>
      </c>
      <c r="AB192" s="4">
        <v>72.900000000000006</v>
      </c>
      <c r="AC192" s="4"/>
      <c r="AD192" s="4"/>
      <c r="AE192" s="9">
        <v>44566</v>
      </c>
      <c r="AF192" s="4">
        <v>78.2</v>
      </c>
      <c r="AG192" s="9">
        <v>44566</v>
      </c>
      <c r="AH192" s="4">
        <v>84</v>
      </c>
      <c r="AI192" s="9">
        <v>44566</v>
      </c>
      <c r="AJ192" s="4">
        <v>90.4</v>
      </c>
      <c r="AK192" s="9">
        <v>44566</v>
      </c>
      <c r="AL192" s="4">
        <v>97.1</v>
      </c>
      <c r="AM192" s="9">
        <v>44566</v>
      </c>
      <c r="AN192" s="4">
        <v>104.1</v>
      </c>
      <c r="AO192" s="9">
        <v>44566</v>
      </c>
      <c r="AP192" s="4">
        <v>111.2</v>
      </c>
      <c r="AQ192" s="9">
        <v>44566</v>
      </c>
      <c r="AR192" s="4">
        <v>118.3</v>
      </c>
      <c r="AS192" s="9">
        <v>44566</v>
      </c>
      <c r="AT192" s="4">
        <v>125.5</v>
      </c>
      <c r="AW192" s="9">
        <v>44566</v>
      </c>
      <c r="AX192" s="4">
        <v>139.69999999999999</v>
      </c>
      <c r="BA192" s="9">
        <v>44566</v>
      </c>
      <c r="BB192" s="4">
        <v>153.80000000000001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9">
        <v>44565</v>
      </c>
      <c r="J193" s="4">
        <v>69.099999999999994</v>
      </c>
      <c r="K193" s="9">
        <v>44565</v>
      </c>
      <c r="L193" s="4">
        <v>69.3</v>
      </c>
      <c r="M193" s="9">
        <v>44565</v>
      </c>
      <c r="N193" s="4">
        <v>69</v>
      </c>
      <c r="O193" s="4"/>
      <c r="P193" s="4"/>
      <c r="Q193" s="9">
        <v>44565</v>
      </c>
      <c r="R193" s="4">
        <v>77.599999999999994</v>
      </c>
      <c r="S193" s="9">
        <v>44565</v>
      </c>
      <c r="T193" s="4">
        <v>68.7</v>
      </c>
      <c r="U193" s="9">
        <v>44565</v>
      </c>
      <c r="V193" s="4">
        <v>68.900000000000006</v>
      </c>
      <c r="W193" s="9">
        <v>44565</v>
      </c>
      <c r="X193" s="4">
        <v>69.8</v>
      </c>
      <c r="Y193" s="9">
        <v>44565</v>
      </c>
      <c r="Z193" s="4">
        <v>71.7</v>
      </c>
      <c r="AA193" s="9">
        <v>44565</v>
      </c>
      <c r="AB193" s="4">
        <v>74.5</v>
      </c>
      <c r="AC193" s="4"/>
      <c r="AD193" s="4"/>
      <c r="AE193" s="9">
        <v>44565</v>
      </c>
      <c r="AF193" s="4">
        <v>80.7</v>
      </c>
      <c r="AG193" s="9">
        <v>44565</v>
      </c>
      <c r="AH193" s="4">
        <v>87.2</v>
      </c>
      <c r="AI193" s="9">
        <v>44565</v>
      </c>
      <c r="AJ193" s="4">
        <v>94</v>
      </c>
      <c r="AK193" s="9">
        <v>44565</v>
      </c>
      <c r="AL193" s="4">
        <v>101.1</v>
      </c>
      <c r="AM193" s="9">
        <v>44565</v>
      </c>
      <c r="AN193" s="4">
        <v>108.4</v>
      </c>
      <c r="AO193" s="9">
        <v>44565</v>
      </c>
      <c r="AP193" s="4">
        <v>115.7</v>
      </c>
      <c r="AQ193" s="9">
        <v>44565</v>
      </c>
      <c r="AR193" s="4">
        <v>123.1</v>
      </c>
      <c r="AS193" s="9">
        <v>44565</v>
      </c>
      <c r="AT193" s="4">
        <v>130.5</v>
      </c>
      <c r="AW193" s="9">
        <v>44565</v>
      </c>
      <c r="AX193" s="4">
        <v>145.19999999999999</v>
      </c>
      <c r="BA193" s="9">
        <v>44565</v>
      </c>
      <c r="BB193" s="4">
        <v>159.6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9">
        <v>44564</v>
      </c>
      <c r="J194" s="4">
        <v>65.2</v>
      </c>
      <c r="K194" s="9">
        <v>44564</v>
      </c>
      <c r="L194" s="4">
        <v>65.099999999999994</v>
      </c>
      <c r="M194" s="9">
        <v>44564</v>
      </c>
      <c r="N194" s="4">
        <v>64.7</v>
      </c>
      <c r="O194" s="4"/>
      <c r="P194" s="4"/>
      <c r="Q194" s="9">
        <v>44564</v>
      </c>
      <c r="R194" s="4">
        <v>77.8</v>
      </c>
      <c r="S194" s="9">
        <v>44564</v>
      </c>
      <c r="T194" s="4">
        <v>64.400000000000006</v>
      </c>
      <c r="U194" s="9">
        <v>44564</v>
      </c>
      <c r="V194" s="4">
        <v>64.900000000000006</v>
      </c>
      <c r="W194" s="9">
        <v>44564</v>
      </c>
      <c r="X194" s="4">
        <v>67</v>
      </c>
      <c r="Y194" s="9">
        <v>44564</v>
      </c>
      <c r="Z194" s="4">
        <v>70.2</v>
      </c>
      <c r="AA194" s="9">
        <v>44564</v>
      </c>
      <c r="AB194" s="4">
        <v>73.900000000000006</v>
      </c>
      <c r="AC194" s="4"/>
      <c r="AD194" s="4"/>
      <c r="AE194" s="9">
        <v>44564</v>
      </c>
      <c r="AF194" s="4">
        <v>81.8</v>
      </c>
      <c r="AG194" s="9">
        <v>44564</v>
      </c>
      <c r="AH194" s="4">
        <v>89.7</v>
      </c>
      <c r="AI194" s="9">
        <v>44564</v>
      </c>
      <c r="AJ194" s="4">
        <v>97.6</v>
      </c>
      <c r="AK194" s="9">
        <v>44564</v>
      </c>
      <c r="AL194" s="4">
        <v>105.5</v>
      </c>
      <c r="AM194" s="9">
        <v>44564</v>
      </c>
      <c r="AN194" s="4">
        <v>113.5</v>
      </c>
      <c r="AO194" s="9">
        <v>44564</v>
      </c>
      <c r="AP194" s="4">
        <v>121.4</v>
      </c>
      <c r="AQ194" s="9">
        <v>44564</v>
      </c>
      <c r="AR194" s="4">
        <v>129.19999999999999</v>
      </c>
      <c r="AS194" s="9">
        <v>44564</v>
      </c>
      <c r="AT194" s="4">
        <v>137</v>
      </c>
      <c r="AW194" s="9">
        <v>44564</v>
      </c>
      <c r="AX194" s="4">
        <v>152.4</v>
      </c>
      <c r="BA194" s="9">
        <v>44564</v>
      </c>
      <c r="BB194" s="4">
        <v>167.5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9">
        <v>44561</v>
      </c>
      <c r="J195" s="4">
        <v>63.7</v>
      </c>
      <c r="K195" s="9">
        <v>44561</v>
      </c>
      <c r="L195" s="4">
        <v>63.8</v>
      </c>
      <c r="M195" s="9">
        <v>44561</v>
      </c>
      <c r="N195" s="4">
        <v>63.6</v>
      </c>
      <c r="O195" s="4"/>
      <c r="P195" s="4"/>
      <c r="Q195" s="9">
        <v>44561</v>
      </c>
      <c r="R195" s="4">
        <v>77.099999999999994</v>
      </c>
      <c r="S195" s="9">
        <v>44561</v>
      </c>
      <c r="T195" s="4">
        <v>63.3</v>
      </c>
      <c r="U195" s="9">
        <v>44561</v>
      </c>
      <c r="V195" s="4">
        <v>64</v>
      </c>
      <c r="W195" s="9">
        <v>44561</v>
      </c>
      <c r="X195" s="4">
        <v>67.099999999999994</v>
      </c>
      <c r="Y195" s="9">
        <v>44561</v>
      </c>
      <c r="Z195" s="4">
        <v>70.900000000000006</v>
      </c>
      <c r="AA195" s="9">
        <v>44561</v>
      </c>
      <c r="AB195" s="4">
        <v>74.7</v>
      </c>
      <c r="AC195" s="4"/>
      <c r="AD195" s="4"/>
      <c r="AE195" s="9">
        <v>44561</v>
      </c>
      <c r="AF195" s="4">
        <v>82.2</v>
      </c>
      <c r="AG195" s="9">
        <v>44561</v>
      </c>
      <c r="AH195" s="4">
        <v>89.9</v>
      </c>
      <c r="AI195" s="9">
        <v>44561</v>
      </c>
      <c r="AJ195" s="4">
        <v>97.6</v>
      </c>
      <c r="AK195" s="9">
        <v>44561</v>
      </c>
      <c r="AL195" s="4">
        <v>105.4</v>
      </c>
      <c r="AM195" s="9">
        <v>44561</v>
      </c>
      <c r="AN195" s="4">
        <v>113.3</v>
      </c>
      <c r="AO195" s="9">
        <v>44561</v>
      </c>
      <c r="AP195" s="4">
        <v>121.1</v>
      </c>
      <c r="AQ195" s="9">
        <v>44561</v>
      </c>
      <c r="AR195" s="4">
        <v>128.80000000000001</v>
      </c>
      <c r="AS195" s="9">
        <v>44561</v>
      </c>
      <c r="AT195" s="4">
        <v>136.5</v>
      </c>
      <c r="AW195" s="9">
        <v>44561</v>
      </c>
      <c r="AX195" s="4">
        <v>151.69999999999999</v>
      </c>
      <c r="BA195" s="9">
        <v>44561</v>
      </c>
      <c r="BB195" s="4">
        <v>166.5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9">
        <v>44560</v>
      </c>
      <c r="J196" s="4">
        <v>64.2</v>
      </c>
      <c r="K196" s="9">
        <v>44560</v>
      </c>
      <c r="L196" s="4">
        <v>64.5</v>
      </c>
      <c r="M196" s="9">
        <v>44560</v>
      </c>
      <c r="N196" s="4">
        <v>64.599999999999994</v>
      </c>
      <c r="O196" s="4"/>
      <c r="P196" s="4"/>
      <c r="Q196" s="9">
        <v>44560</v>
      </c>
      <c r="R196" s="4">
        <v>76.900000000000006</v>
      </c>
      <c r="S196" s="9">
        <v>44560</v>
      </c>
      <c r="T196" s="4">
        <v>64.8</v>
      </c>
      <c r="U196" s="9">
        <v>44560</v>
      </c>
      <c r="V196" s="4">
        <v>65.5</v>
      </c>
      <c r="W196" s="9">
        <v>44560</v>
      </c>
      <c r="X196" s="4">
        <v>66.900000000000006</v>
      </c>
      <c r="Y196" s="9">
        <v>44560</v>
      </c>
      <c r="Z196" s="4">
        <v>69.5</v>
      </c>
      <c r="AA196" s="9">
        <v>44560</v>
      </c>
      <c r="AB196" s="4">
        <v>73.900000000000006</v>
      </c>
      <c r="AC196" s="4"/>
      <c r="AD196" s="4"/>
      <c r="AE196" s="9">
        <v>44560</v>
      </c>
      <c r="AF196" s="4">
        <v>82.7</v>
      </c>
      <c r="AG196" s="9">
        <v>44560</v>
      </c>
      <c r="AH196" s="4">
        <v>91.2</v>
      </c>
      <c r="AI196" s="9">
        <v>44560</v>
      </c>
      <c r="AJ196" s="4">
        <v>99.6</v>
      </c>
      <c r="AK196" s="9">
        <v>44560</v>
      </c>
      <c r="AL196" s="4">
        <v>107.9</v>
      </c>
      <c r="AM196" s="9">
        <v>44560</v>
      </c>
      <c r="AN196" s="4">
        <v>116.1</v>
      </c>
      <c r="AO196" s="9">
        <v>44560</v>
      </c>
      <c r="AP196" s="4">
        <v>124.3</v>
      </c>
      <c r="AQ196" s="9">
        <v>44560</v>
      </c>
      <c r="AR196" s="4">
        <v>132.5</v>
      </c>
      <c r="AS196" s="9">
        <v>44560</v>
      </c>
      <c r="AT196" s="4">
        <v>140.5</v>
      </c>
      <c r="AW196" s="9">
        <v>44560</v>
      </c>
      <c r="AX196" s="4">
        <v>156.4</v>
      </c>
      <c r="BA196" s="9">
        <v>44560</v>
      </c>
      <c r="BB196" s="4">
        <v>172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9">
        <v>44559</v>
      </c>
      <c r="J197" s="4">
        <v>64.400000000000006</v>
      </c>
      <c r="K197" s="9">
        <v>44559</v>
      </c>
      <c r="L197" s="4">
        <v>64.400000000000006</v>
      </c>
      <c r="M197" s="9">
        <v>44559</v>
      </c>
      <c r="N197" s="4">
        <v>64</v>
      </c>
      <c r="O197" s="4"/>
      <c r="P197" s="4"/>
      <c r="Q197" s="9">
        <v>44559</v>
      </c>
      <c r="R197" s="4">
        <v>77.3</v>
      </c>
      <c r="S197" s="9">
        <v>44559</v>
      </c>
      <c r="T197" s="4">
        <v>63.6</v>
      </c>
      <c r="U197" s="9">
        <v>44559</v>
      </c>
      <c r="V197" s="4">
        <v>64.400000000000006</v>
      </c>
      <c r="W197" s="9">
        <v>44559</v>
      </c>
      <c r="X197" s="4">
        <v>67</v>
      </c>
      <c r="Y197" s="9">
        <v>44559</v>
      </c>
      <c r="Z197" s="4">
        <v>70.599999999999994</v>
      </c>
      <c r="AA197" s="9">
        <v>44559</v>
      </c>
      <c r="AB197" s="4">
        <v>74.3</v>
      </c>
      <c r="AC197" s="4"/>
      <c r="AD197" s="4"/>
      <c r="AE197" s="9">
        <v>44559</v>
      </c>
      <c r="AF197" s="4">
        <v>82.1</v>
      </c>
      <c r="AG197" s="9">
        <v>44559</v>
      </c>
      <c r="AH197" s="4">
        <v>89.9</v>
      </c>
      <c r="AI197" s="9">
        <v>44559</v>
      </c>
      <c r="AJ197" s="4">
        <v>97.8</v>
      </c>
      <c r="AK197" s="9">
        <v>44559</v>
      </c>
      <c r="AL197" s="4">
        <v>105.7</v>
      </c>
      <c r="AM197" s="9">
        <v>44559</v>
      </c>
      <c r="AN197" s="4">
        <v>113.6</v>
      </c>
      <c r="AO197" s="9">
        <v>44559</v>
      </c>
      <c r="AP197" s="4">
        <v>121.5</v>
      </c>
      <c r="AQ197" s="9">
        <v>44559</v>
      </c>
      <c r="AR197" s="4">
        <v>129.4</v>
      </c>
      <c r="AS197" s="9">
        <v>44559</v>
      </c>
      <c r="AT197" s="4">
        <v>137.1</v>
      </c>
      <c r="AW197" s="9">
        <v>44559</v>
      </c>
      <c r="AX197" s="4">
        <v>152.4</v>
      </c>
      <c r="BA197" s="9">
        <v>44559</v>
      </c>
      <c r="BB197" s="4">
        <v>167.5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9">
        <v>44558</v>
      </c>
      <c r="J198" s="4">
        <v>64.099999999999994</v>
      </c>
      <c r="K198" s="9">
        <v>44558</v>
      </c>
      <c r="L198" s="4">
        <v>64.2</v>
      </c>
      <c r="M198" s="9">
        <v>44558</v>
      </c>
      <c r="N198" s="4">
        <v>64.2</v>
      </c>
      <c r="O198" s="4"/>
      <c r="P198" s="4"/>
      <c r="Q198" s="9">
        <v>44558</v>
      </c>
      <c r="R198" s="4">
        <v>76.900000000000006</v>
      </c>
      <c r="S198" s="9">
        <v>44558</v>
      </c>
      <c r="T198" s="4">
        <v>64.2</v>
      </c>
      <c r="U198" s="9">
        <v>44558</v>
      </c>
      <c r="V198" s="4">
        <v>64.900000000000006</v>
      </c>
      <c r="W198" s="9">
        <v>44558</v>
      </c>
      <c r="X198" s="4">
        <v>67</v>
      </c>
      <c r="Y198" s="9">
        <v>44558</v>
      </c>
      <c r="Z198" s="4">
        <v>70.3</v>
      </c>
      <c r="AA198" s="9">
        <v>44558</v>
      </c>
      <c r="AB198" s="4">
        <v>74.3</v>
      </c>
      <c r="AC198" s="4"/>
      <c r="AD198" s="4"/>
      <c r="AE198" s="9">
        <v>44558</v>
      </c>
      <c r="AF198" s="4">
        <v>82.7</v>
      </c>
      <c r="AG198" s="9">
        <v>44558</v>
      </c>
      <c r="AH198" s="4">
        <v>91.1</v>
      </c>
      <c r="AI198" s="9">
        <v>44558</v>
      </c>
      <c r="AJ198" s="4">
        <v>99.3</v>
      </c>
      <c r="AK198" s="9">
        <v>44558</v>
      </c>
      <c r="AL198" s="4">
        <v>107.6</v>
      </c>
      <c r="AM198" s="9">
        <v>44558</v>
      </c>
      <c r="AN198" s="4">
        <v>115.8</v>
      </c>
      <c r="AO198" s="9">
        <v>44558</v>
      </c>
      <c r="AP198" s="4">
        <v>124</v>
      </c>
      <c r="AQ198" s="9">
        <v>44558</v>
      </c>
      <c r="AR198" s="4">
        <v>132</v>
      </c>
      <c r="AS198" s="9">
        <v>44558</v>
      </c>
      <c r="AT198" s="4">
        <v>140</v>
      </c>
      <c r="AW198" s="9">
        <v>44558</v>
      </c>
      <c r="AX198" s="4">
        <v>155.9</v>
      </c>
      <c r="BA198" s="9">
        <v>44558</v>
      </c>
      <c r="BB198" s="4">
        <v>171.4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9">
        <v>44557</v>
      </c>
      <c r="J199" s="4">
        <v>64.400000000000006</v>
      </c>
      <c r="K199" s="9">
        <v>44557</v>
      </c>
      <c r="L199" s="4">
        <v>64.5</v>
      </c>
      <c r="M199" s="9">
        <v>44557</v>
      </c>
      <c r="N199" s="4">
        <v>64.400000000000006</v>
      </c>
      <c r="O199" s="4"/>
      <c r="P199" s="4"/>
      <c r="Q199" s="9">
        <v>44557</v>
      </c>
      <c r="R199" s="4">
        <v>77.099999999999994</v>
      </c>
      <c r="S199" s="9">
        <v>44557</v>
      </c>
      <c r="T199" s="4">
        <v>64.3</v>
      </c>
      <c r="U199" s="9">
        <v>44557</v>
      </c>
      <c r="V199" s="4">
        <v>65</v>
      </c>
      <c r="W199" s="9">
        <v>44557</v>
      </c>
      <c r="X199" s="4">
        <v>67.3</v>
      </c>
      <c r="Y199" s="9">
        <v>44557</v>
      </c>
      <c r="Z199" s="4">
        <v>70.599999999999994</v>
      </c>
      <c r="AA199" s="9">
        <v>44557</v>
      </c>
      <c r="AB199" s="4">
        <v>74.5</v>
      </c>
      <c r="AC199" s="4"/>
      <c r="AD199" s="4"/>
      <c r="AE199" s="9">
        <v>44557</v>
      </c>
      <c r="AF199" s="4">
        <v>82.8</v>
      </c>
      <c r="AG199" s="9">
        <v>44557</v>
      </c>
      <c r="AH199" s="4">
        <v>91</v>
      </c>
      <c r="AI199" s="9">
        <v>44557</v>
      </c>
      <c r="AJ199" s="4">
        <v>99.3</v>
      </c>
      <c r="AK199" s="9">
        <v>44557</v>
      </c>
      <c r="AL199" s="4">
        <v>107.5</v>
      </c>
      <c r="AM199" s="9">
        <v>44557</v>
      </c>
      <c r="AN199" s="4">
        <v>115.7</v>
      </c>
      <c r="AO199" s="9">
        <v>44557</v>
      </c>
      <c r="AP199" s="4">
        <v>123.8</v>
      </c>
      <c r="AQ199" s="9">
        <v>44557</v>
      </c>
      <c r="AR199" s="4">
        <v>131.9</v>
      </c>
      <c r="AS199" s="9">
        <v>44557</v>
      </c>
      <c r="AT199" s="4">
        <v>139.9</v>
      </c>
      <c r="AW199" s="9">
        <v>44557</v>
      </c>
      <c r="AX199" s="4">
        <v>155.6</v>
      </c>
      <c r="BA199" s="9">
        <v>44557</v>
      </c>
      <c r="BB199" s="4">
        <v>171.1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9">
        <v>44554</v>
      </c>
      <c r="J200" s="4">
        <v>64.2</v>
      </c>
      <c r="K200" s="9">
        <v>44554</v>
      </c>
      <c r="L200" s="4">
        <v>64.3</v>
      </c>
      <c r="M200" s="9">
        <v>44554</v>
      </c>
      <c r="N200" s="4">
        <v>64</v>
      </c>
      <c r="O200" s="4"/>
      <c r="P200" s="4"/>
      <c r="Q200" s="9">
        <v>44554</v>
      </c>
      <c r="R200" s="4">
        <v>77.5</v>
      </c>
      <c r="S200" s="9">
        <v>44554</v>
      </c>
      <c r="T200" s="4">
        <v>63.8</v>
      </c>
      <c r="U200" s="9">
        <v>44554</v>
      </c>
      <c r="V200" s="4">
        <v>64.8</v>
      </c>
      <c r="W200" s="9">
        <v>44554</v>
      </c>
      <c r="X200" s="4">
        <v>67.599999999999994</v>
      </c>
      <c r="Y200" s="9">
        <v>44554</v>
      </c>
      <c r="Z200" s="4">
        <v>71.2</v>
      </c>
      <c r="AA200" s="9">
        <v>44554</v>
      </c>
      <c r="AB200" s="4">
        <v>75.099999999999994</v>
      </c>
      <c r="AC200" s="4"/>
      <c r="AD200" s="4"/>
      <c r="AE200" s="9">
        <v>44554</v>
      </c>
      <c r="AF200" s="4">
        <v>83</v>
      </c>
      <c r="AG200" s="9">
        <v>44554</v>
      </c>
      <c r="AH200" s="4">
        <v>90.9</v>
      </c>
      <c r="AI200" s="9">
        <v>44554</v>
      </c>
      <c r="AJ200" s="4">
        <v>98.9</v>
      </c>
      <c r="AK200" s="9">
        <v>44554</v>
      </c>
      <c r="AL200" s="4">
        <v>106.9</v>
      </c>
      <c r="AM200" s="9">
        <v>44554</v>
      </c>
      <c r="AN200" s="4">
        <v>114.9</v>
      </c>
      <c r="AO200" s="9">
        <v>44554</v>
      </c>
      <c r="AP200" s="4">
        <v>122.9</v>
      </c>
      <c r="AQ200" s="9">
        <v>44554</v>
      </c>
      <c r="AR200" s="4">
        <v>130.80000000000001</v>
      </c>
      <c r="AS200" s="9">
        <v>44554</v>
      </c>
      <c r="AT200" s="4">
        <v>138.6</v>
      </c>
      <c r="AW200" s="9">
        <v>44554</v>
      </c>
      <c r="AX200" s="4">
        <v>154.1</v>
      </c>
      <c r="BA200" s="9">
        <v>44554</v>
      </c>
      <c r="BB200" s="4">
        <v>169.2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9">
        <v>44553</v>
      </c>
      <c r="J201" s="4">
        <v>64.2</v>
      </c>
      <c r="K201" s="9">
        <v>44553</v>
      </c>
      <c r="L201" s="4">
        <v>64.3</v>
      </c>
      <c r="M201" s="9">
        <v>44553</v>
      </c>
      <c r="N201" s="4">
        <v>64</v>
      </c>
      <c r="O201" s="4"/>
      <c r="P201" s="4"/>
      <c r="Q201" s="9">
        <v>44553</v>
      </c>
      <c r="R201" s="4">
        <v>77.5</v>
      </c>
      <c r="S201" s="9">
        <v>44553</v>
      </c>
      <c r="T201" s="4">
        <v>63.8</v>
      </c>
      <c r="U201" s="9">
        <v>44553</v>
      </c>
      <c r="V201" s="4">
        <v>64.8</v>
      </c>
      <c r="W201" s="9">
        <v>44553</v>
      </c>
      <c r="X201" s="4">
        <v>67.7</v>
      </c>
      <c r="Y201" s="9">
        <v>44553</v>
      </c>
      <c r="Z201" s="4">
        <v>71.3</v>
      </c>
      <c r="AA201" s="9">
        <v>44553</v>
      </c>
      <c r="AB201" s="4">
        <v>75.2</v>
      </c>
      <c r="AC201" s="4"/>
      <c r="AD201" s="4"/>
      <c r="AE201" s="9">
        <v>44553</v>
      </c>
      <c r="AF201" s="4">
        <v>83.1</v>
      </c>
      <c r="AG201" s="9">
        <v>44553</v>
      </c>
      <c r="AH201" s="4">
        <v>91</v>
      </c>
      <c r="AI201" s="9">
        <v>44553</v>
      </c>
      <c r="AJ201" s="4">
        <v>99.1</v>
      </c>
      <c r="AK201" s="9">
        <v>44553</v>
      </c>
      <c r="AL201" s="4">
        <v>107.1</v>
      </c>
      <c r="AM201" s="9">
        <v>44553</v>
      </c>
      <c r="AN201" s="4">
        <v>115.1</v>
      </c>
      <c r="AO201" s="9">
        <v>44553</v>
      </c>
      <c r="AP201" s="4">
        <v>123.1</v>
      </c>
      <c r="AQ201" s="9">
        <v>44553</v>
      </c>
      <c r="AR201" s="4">
        <v>131</v>
      </c>
      <c r="AS201" s="9">
        <v>44553</v>
      </c>
      <c r="AT201" s="4">
        <v>138.9</v>
      </c>
      <c r="AW201" s="9">
        <v>44553</v>
      </c>
      <c r="AX201" s="4">
        <v>154.4</v>
      </c>
      <c r="BA201" s="9">
        <v>44553</v>
      </c>
      <c r="BB201" s="4">
        <v>169.6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9">
        <v>44552</v>
      </c>
      <c r="J202" s="4">
        <v>64.3</v>
      </c>
      <c r="K202" s="9">
        <v>44552</v>
      </c>
      <c r="L202" s="4">
        <v>64.5</v>
      </c>
      <c r="M202" s="9">
        <v>44552</v>
      </c>
      <c r="N202" s="4">
        <v>64.5</v>
      </c>
      <c r="O202" s="4"/>
      <c r="P202" s="4"/>
      <c r="Q202" s="9">
        <v>44552</v>
      </c>
      <c r="R202" s="4">
        <v>77.099999999999994</v>
      </c>
      <c r="S202" s="9">
        <v>44552</v>
      </c>
      <c r="T202" s="4">
        <v>64.599999999999994</v>
      </c>
      <c r="U202" s="9">
        <v>44552</v>
      </c>
      <c r="V202" s="4">
        <v>65.599999999999994</v>
      </c>
      <c r="W202" s="9">
        <v>44552</v>
      </c>
      <c r="X202" s="4">
        <v>67.400000000000006</v>
      </c>
      <c r="Y202" s="9">
        <v>44552</v>
      </c>
      <c r="Z202" s="4">
        <v>70.599999999999994</v>
      </c>
      <c r="AA202" s="9">
        <v>44552</v>
      </c>
      <c r="AB202" s="4">
        <v>74.8</v>
      </c>
      <c r="AC202" s="4"/>
      <c r="AD202" s="4"/>
      <c r="AE202" s="9">
        <v>44552</v>
      </c>
      <c r="AF202" s="4">
        <v>83.3</v>
      </c>
      <c r="AG202" s="9">
        <v>44552</v>
      </c>
      <c r="AH202" s="4">
        <v>91.7</v>
      </c>
      <c r="AI202" s="9">
        <v>44552</v>
      </c>
      <c r="AJ202" s="4">
        <v>100</v>
      </c>
      <c r="AK202" s="9">
        <v>44552</v>
      </c>
      <c r="AL202" s="4">
        <v>108.4</v>
      </c>
      <c r="AM202" s="9">
        <v>44552</v>
      </c>
      <c r="AN202" s="4">
        <v>116.7</v>
      </c>
      <c r="AO202" s="9">
        <v>44552</v>
      </c>
      <c r="AP202" s="4">
        <v>125</v>
      </c>
      <c r="AQ202" s="9">
        <v>44552</v>
      </c>
      <c r="AR202" s="4">
        <v>133.19999999999999</v>
      </c>
      <c r="AS202" s="9">
        <v>44552</v>
      </c>
      <c r="AT202" s="4">
        <v>141.4</v>
      </c>
      <c r="AW202" s="9">
        <v>44552</v>
      </c>
      <c r="AX202" s="4">
        <v>157.69999999999999</v>
      </c>
      <c r="BA202" s="9">
        <v>44552</v>
      </c>
      <c r="BB202" s="4">
        <v>173.7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9">
        <v>44551</v>
      </c>
      <c r="J203" s="4">
        <v>64.5</v>
      </c>
      <c r="K203" s="9">
        <v>44551</v>
      </c>
      <c r="L203" s="4">
        <v>64.599999999999994</v>
      </c>
      <c r="M203" s="9">
        <v>44551</v>
      </c>
      <c r="N203" s="4">
        <v>64.5</v>
      </c>
      <c r="O203" s="4"/>
      <c r="P203" s="4"/>
      <c r="Q203" s="9">
        <v>44551</v>
      </c>
      <c r="R203" s="4">
        <v>77.400000000000006</v>
      </c>
      <c r="S203" s="9">
        <v>44551</v>
      </c>
      <c r="T203" s="4">
        <v>64.400000000000006</v>
      </c>
      <c r="U203" s="9">
        <v>44551</v>
      </c>
      <c r="V203" s="4">
        <v>65.099999999999994</v>
      </c>
      <c r="W203" s="9">
        <v>44551</v>
      </c>
      <c r="X203" s="4">
        <v>67.2</v>
      </c>
      <c r="Y203" s="9">
        <v>44551</v>
      </c>
      <c r="Z203" s="4">
        <v>70.900000000000006</v>
      </c>
      <c r="AA203" s="9">
        <v>44551</v>
      </c>
      <c r="AB203" s="4">
        <v>75.2</v>
      </c>
      <c r="AC203" s="4"/>
      <c r="AD203" s="4"/>
      <c r="AE203" s="9">
        <v>44551</v>
      </c>
      <c r="AF203" s="4">
        <v>83.8</v>
      </c>
      <c r="AG203" s="9">
        <v>44551</v>
      </c>
      <c r="AH203" s="4">
        <v>92.3</v>
      </c>
      <c r="AI203" s="9">
        <v>44551</v>
      </c>
      <c r="AJ203" s="4">
        <v>100.7</v>
      </c>
      <c r="AK203" s="9">
        <v>44551</v>
      </c>
      <c r="AL203" s="4">
        <v>109</v>
      </c>
      <c r="AM203" s="9">
        <v>44551</v>
      </c>
      <c r="AN203" s="4">
        <v>117.3</v>
      </c>
      <c r="AO203" s="9">
        <v>44551</v>
      </c>
      <c r="AP203" s="4">
        <v>125.5</v>
      </c>
      <c r="AQ203" s="9">
        <v>44551</v>
      </c>
      <c r="AR203" s="4">
        <v>133.69999999999999</v>
      </c>
      <c r="AS203" s="9">
        <v>44551</v>
      </c>
      <c r="AT203" s="4">
        <v>141.80000000000001</v>
      </c>
      <c r="AW203" s="9">
        <v>44551</v>
      </c>
      <c r="AX203" s="4">
        <v>157.80000000000001</v>
      </c>
      <c r="BA203" s="9">
        <v>44551</v>
      </c>
      <c r="BB203" s="4">
        <v>173.5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9">
        <v>44550</v>
      </c>
      <c r="J204" s="4">
        <v>62.4</v>
      </c>
      <c r="K204" s="9">
        <v>44550</v>
      </c>
      <c r="L204" s="4">
        <v>62.4</v>
      </c>
      <c r="M204" s="9">
        <v>44550</v>
      </c>
      <c r="N204" s="4">
        <v>62.1</v>
      </c>
      <c r="O204" s="4"/>
      <c r="P204" s="4"/>
      <c r="Q204" s="9">
        <v>44550</v>
      </c>
      <c r="R204" s="4">
        <v>74.900000000000006</v>
      </c>
      <c r="S204" s="9">
        <v>44550</v>
      </c>
      <c r="T204" s="4">
        <v>61.8</v>
      </c>
      <c r="U204" s="9">
        <v>44550</v>
      </c>
      <c r="V204" s="4">
        <v>62.9</v>
      </c>
      <c r="W204" s="9">
        <v>44550</v>
      </c>
      <c r="X204" s="4">
        <v>65.900000000000006</v>
      </c>
      <c r="Y204" s="9">
        <v>44550</v>
      </c>
      <c r="Z204" s="4">
        <v>69.7</v>
      </c>
      <c r="AA204" s="9">
        <v>44550</v>
      </c>
      <c r="AB204" s="4">
        <v>73.7</v>
      </c>
      <c r="AC204" s="4"/>
      <c r="AD204" s="4"/>
      <c r="AE204" s="9">
        <v>44550</v>
      </c>
      <c r="AF204" s="4">
        <v>81.8</v>
      </c>
      <c r="AG204" s="9">
        <v>44550</v>
      </c>
      <c r="AH204" s="4">
        <v>89.9</v>
      </c>
      <c r="AI204" s="9">
        <v>44550</v>
      </c>
      <c r="AJ204" s="4">
        <v>98.1</v>
      </c>
      <c r="AK204" s="9">
        <v>44550</v>
      </c>
      <c r="AL204" s="4">
        <v>106.2</v>
      </c>
      <c r="AM204" s="9">
        <v>44550</v>
      </c>
      <c r="AN204" s="4">
        <v>114.3</v>
      </c>
      <c r="AO204" s="9">
        <v>44550</v>
      </c>
      <c r="AP204" s="4">
        <v>122.3</v>
      </c>
      <c r="AQ204" s="9">
        <v>44550</v>
      </c>
      <c r="AR204" s="4">
        <v>130.30000000000001</v>
      </c>
      <c r="AS204" s="9">
        <v>44550</v>
      </c>
      <c r="AT204" s="4">
        <v>138.19999999999999</v>
      </c>
      <c r="AW204" s="9">
        <v>44550</v>
      </c>
      <c r="AX204" s="4">
        <v>153.80000000000001</v>
      </c>
      <c r="BA204" s="9">
        <v>44550</v>
      </c>
      <c r="BB204" s="4">
        <v>169.1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9">
        <v>44547</v>
      </c>
      <c r="J205" s="4">
        <v>63.6</v>
      </c>
      <c r="K205" s="9">
        <v>44547</v>
      </c>
      <c r="L205" s="4">
        <v>63.8</v>
      </c>
      <c r="M205" s="9">
        <v>44547</v>
      </c>
      <c r="N205" s="4">
        <v>63.6</v>
      </c>
      <c r="O205" s="4"/>
      <c r="P205" s="4"/>
      <c r="Q205" s="9">
        <v>44547</v>
      </c>
      <c r="R205" s="4">
        <v>75.5</v>
      </c>
      <c r="S205" s="9">
        <v>44547</v>
      </c>
      <c r="T205" s="4">
        <v>63.3</v>
      </c>
      <c r="U205" s="9">
        <v>44547</v>
      </c>
      <c r="V205" s="4">
        <v>64</v>
      </c>
      <c r="W205" s="9">
        <v>44547</v>
      </c>
      <c r="X205" s="4">
        <v>66.2</v>
      </c>
      <c r="Y205" s="9">
        <v>44547</v>
      </c>
      <c r="Z205" s="4">
        <v>69.900000000000006</v>
      </c>
      <c r="AA205" s="9">
        <v>44547</v>
      </c>
      <c r="AB205" s="4">
        <v>74.3</v>
      </c>
      <c r="AC205" s="4"/>
      <c r="AD205" s="4"/>
      <c r="AE205" s="9">
        <v>44547</v>
      </c>
      <c r="AF205" s="4">
        <v>83.4</v>
      </c>
      <c r="AG205" s="9">
        <v>44547</v>
      </c>
      <c r="AH205" s="4">
        <v>92.5</v>
      </c>
      <c r="AI205" s="9">
        <v>44547</v>
      </c>
      <c r="AJ205" s="4">
        <v>101.6</v>
      </c>
      <c r="AK205" s="9">
        <v>44547</v>
      </c>
      <c r="AL205" s="4">
        <v>110.7</v>
      </c>
      <c r="AM205" s="9">
        <v>44547</v>
      </c>
      <c r="AN205" s="4">
        <v>119.8</v>
      </c>
      <c r="AO205" s="9">
        <v>44547</v>
      </c>
      <c r="AP205" s="4">
        <v>128.69999999999999</v>
      </c>
      <c r="AQ205" s="9">
        <v>44547</v>
      </c>
      <c r="AR205" s="4">
        <v>137.6</v>
      </c>
      <c r="AS205" s="9">
        <v>44547</v>
      </c>
      <c r="AT205" s="4">
        <v>146.5</v>
      </c>
      <c r="AW205" s="9">
        <v>44547</v>
      </c>
      <c r="AX205" s="4">
        <v>163.9</v>
      </c>
      <c r="BA205" s="9">
        <v>44547</v>
      </c>
      <c r="BB205" s="4">
        <v>181.1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9">
        <v>44546</v>
      </c>
      <c r="J206" s="4">
        <v>62.5</v>
      </c>
      <c r="K206" s="9">
        <v>44546</v>
      </c>
      <c r="L206" s="4">
        <v>62.5</v>
      </c>
      <c r="M206" s="9">
        <v>44546</v>
      </c>
      <c r="N206" s="4">
        <v>62</v>
      </c>
      <c r="O206" s="4"/>
      <c r="P206" s="4"/>
      <c r="Q206" s="9">
        <v>44546</v>
      </c>
      <c r="R206" s="4">
        <v>74.7</v>
      </c>
      <c r="S206" s="9">
        <v>44546</v>
      </c>
      <c r="T206" s="4">
        <v>61.5</v>
      </c>
      <c r="U206" s="9">
        <v>44546</v>
      </c>
      <c r="V206" s="4">
        <v>62.5</v>
      </c>
      <c r="W206" s="9">
        <v>44546</v>
      </c>
      <c r="X206" s="4">
        <v>65.7</v>
      </c>
      <c r="Y206" s="9">
        <v>44546</v>
      </c>
      <c r="Z206" s="4">
        <v>69.599999999999994</v>
      </c>
      <c r="AA206" s="9">
        <v>44546</v>
      </c>
      <c r="AB206" s="4">
        <v>73.8</v>
      </c>
      <c r="AC206" s="4"/>
      <c r="AD206" s="4"/>
      <c r="AE206" s="9">
        <v>44546</v>
      </c>
      <c r="AF206" s="4">
        <v>82.2</v>
      </c>
      <c r="AG206" s="9">
        <v>44546</v>
      </c>
      <c r="AH206" s="4">
        <v>90.8</v>
      </c>
      <c r="AI206" s="9">
        <v>44546</v>
      </c>
      <c r="AJ206" s="4">
        <v>99.5</v>
      </c>
      <c r="AK206" s="9">
        <v>44546</v>
      </c>
      <c r="AL206" s="4">
        <v>108.2</v>
      </c>
      <c r="AM206" s="9">
        <v>44546</v>
      </c>
      <c r="AN206" s="4">
        <v>116.9</v>
      </c>
      <c r="AO206" s="9">
        <v>44546</v>
      </c>
      <c r="AP206" s="4">
        <v>125.6</v>
      </c>
      <c r="AQ206" s="9">
        <v>44546</v>
      </c>
      <c r="AR206" s="4">
        <v>134.1</v>
      </c>
      <c r="AS206" s="9">
        <v>44546</v>
      </c>
      <c r="AT206" s="4">
        <v>142.69999999999999</v>
      </c>
      <c r="AW206" s="9">
        <v>44546</v>
      </c>
      <c r="AX206" s="4">
        <v>159.5</v>
      </c>
      <c r="BA206" s="9">
        <v>44546</v>
      </c>
      <c r="BB206" s="4">
        <v>176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9">
        <v>44545</v>
      </c>
      <c r="J207" s="4">
        <v>66.599999999999994</v>
      </c>
      <c r="K207" s="9">
        <v>44545</v>
      </c>
      <c r="L207" s="4">
        <v>65.900000000000006</v>
      </c>
      <c r="M207" s="9">
        <v>44545</v>
      </c>
      <c r="N207" s="4">
        <v>64.7</v>
      </c>
      <c r="O207" s="4"/>
      <c r="P207" s="4"/>
      <c r="Q207" s="9">
        <v>44545</v>
      </c>
      <c r="R207" s="4">
        <v>77.8</v>
      </c>
      <c r="S207" s="9">
        <v>44545</v>
      </c>
      <c r="T207" s="4">
        <v>63.2</v>
      </c>
      <c r="U207" s="9">
        <v>44545</v>
      </c>
      <c r="V207" s="4">
        <v>63.3</v>
      </c>
      <c r="W207" s="9">
        <v>44545</v>
      </c>
      <c r="X207" s="4">
        <v>66.8</v>
      </c>
      <c r="Y207" s="9">
        <v>44545</v>
      </c>
      <c r="Z207" s="4">
        <v>70.900000000000006</v>
      </c>
      <c r="AA207" s="9">
        <v>44545</v>
      </c>
      <c r="AB207" s="4">
        <v>75.3</v>
      </c>
      <c r="AC207" s="4"/>
      <c r="AD207" s="4"/>
      <c r="AE207" s="9">
        <v>44545</v>
      </c>
      <c r="AF207" s="4">
        <v>84.2</v>
      </c>
      <c r="AG207" s="9">
        <v>44545</v>
      </c>
      <c r="AH207" s="4">
        <v>93.3</v>
      </c>
      <c r="AI207" s="9">
        <v>44545</v>
      </c>
      <c r="AJ207" s="4">
        <v>102.6</v>
      </c>
      <c r="AK207" s="9">
        <v>44545</v>
      </c>
      <c r="AL207" s="4">
        <v>112</v>
      </c>
      <c r="AM207" s="9">
        <v>44545</v>
      </c>
      <c r="AN207" s="4">
        <v>121.6</v>
      </c>
      <c r="AO207" s="9">
        <v>44545</v>
      </c>
      <c r="AP207" s="4">
        <v>131.30000000000001</v>
      </c>
      <c r="AQ207" s="9">
        <v>44545</v>
      </c>
      <c r="AR207" s="4">
        <v>141.19999999999999</v>
      </c>
      <c r="AS207" s="9">
        <v>44545</v>
      </c>
      <c r="AT207" s="4">
        <v>151.19999999999999</v>
      </c>
      <c r="AW207" s="9">
        <v>44545</v>
      </c>
      <c r="AX207" s="4">
        <v>171.6</v>
      </c>
      <c r="BA207" s="9">
        <v>44545</v>
      </c>
      <c r="BB207" s="4">
        <v>192.4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9">
        <v>44544</v>
      </c>
      <c r="J208" s="4">
        <v>67.8</v>
      </c>
      <c r="K208" s="9">
        <v>44544</v>
      </c>
      <c r="L208" s="4">
        <v>66.900000000000006</v>
      </c>
      <c r="M208" s="9">
        <v>44544</v>
      </c>
      <c r="N208" s="4">
        <v>65.5</v>
      </c>
      <c r="O208" s="4"/>
      <c r="P208" s="4"/>
      <c r="Q208" s="9">
        <v>44544</v>
      </c>
      <c r="R208" s="4">
        <v>78.8</v>
      </c>
      <c r="S208" s="9">
        <v>44544</v>
      </c>
      <c r="T208" s="4">
        <v>64</v>
      </c>
      <c r="U208" s="9">
        <v>44544</v>
      </c>
      <c r="V208" s="4">
        <v>64.400000000000006</v>
      </c>
      <c r="W208" s="9">
        <v>44544</v>
      </c>
      <c r="X208" s="4">
        <v>67.400000000000006</v>
      </c>
      <c r="Y208" s="9">
        <v>44544</v>
      </c>
      <c r="Z208" s="4">
        <v>71.7</v>
      </c>
      <c r="AA208" s="9">
        <v>44544</v>
      </c>
      <c r="AB208" s="4">
        <v>76.3</v>
      </c>
      <c r="AC208" s="4"/>
      <c r="AD208" s="4"/>
      <c r="AE208" s="9">
        <v>44544</v>
      </c>
      <c r="AF208" s="4">
        <v>85.6</v>
      </c>
      <c r="AG208" s="9">
        <v>44544</v>
      </c>
      <c r="AH208" s="4">
        <v>95</v>
      </c>
      <c r="AI208" s="9">
        <v>44544</v>
      </c>
      <c r="AJ208" s="4">
        <v>104.7</v>
      </c>
      <c r="AK208" s="9">
        <v>44544</v>
      </c>
      <c r="AL208" s="4">
        <v>114.6</v>
      </c>
      <c r="AM208" s="9">
        <v>44544</v>
      </c>
      <c r="AN208" s="4">
        <v>124.7</v>
      </c>
      <c r="AO208" s="9">
        <v>44544</v>
      </c>
      <c r="AP208" s="4">
        <v>134.9</v>
      </c>
      <c r="AQ208" s="9">
        <v>44544</v>
      </c>
      <c r="AR208" s="4">
        <v>145.4</v>
      </c>
      <c r="AS208" s="9">
        <v>44544</v>
      </c>
      <c r="AT208" s="4">
        <v>156</v>
      </c>
      <c r="AW208" s="9">
        <v>44544</v>
      </c>
      <c r="AX208" s="4">
        <v>177.6</v>
      </c>
      <c r="BA208" s="9">
        <v>44544</v>
      </c>
      <c r="BB208" s="4">
        <v>199.7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9">
        <v>44543</v>
      </c>
      <c r="J209" s="4">
        <v>64.599999999999994</v>
      </c>
      <c r="K209" s="9">
        <v>44543</v>
      </c>
      <c r="L209" s="4">
        <v>64.400000000000006</v>
      </c>
      <c r="M209" s="9">
        <v>44543</v>
      </c>
      <c r="N209" s="4">
        <v>63.7</v>
      </c>
      <c r="O209" s="4"/>
      <c r="P209" s="4"/>
      <c r="Q209" s="9">
        <v>44543</v>
      </c>
      <c r="R209" s="4">
        <v>77.099999999999994</v>
      </c>
      <c r="S209" s="9">
        <v>44543</v>
      </c>
      <c r="T209" s="4">
        <v>63.6</v>
      </c>
      <c r="U209" s="9">
        <v>44543</v>
      </c>
      <c r="V209" s="4">
        <v>65.099999999999994</v>
      </c>
      <c r="W209" s="9">
        <v>44543</v>
      </c>
      <c r="X209" s="4">
        <v>68</v>
      </c>
      <c r="Y209" s="9">
        <v>44543</v>
      </c>
      <c r="Z209" s="4">
        <v>71.599999999999994</v>
      </c>
      <c r="AA209" s="9">
        <v>44543</v>
      </c>
      <c r="AB209" s="4">
        <v>75.400000000000006</v>
      </c>
      <c r="AC209" s="4"/>
      <c r="AD209" s="4"/>
      <c r="AE209" s="9">
        <v>44543</v>
      </c>
      <c r="AF209" s="4">
        <v>83.5</v>
      </c>
      <c r="AG209" s="9">
        <v>44543</v>
      </c>
      <c r="AH209" s="4">
        <v>92</v>
      </c>
      <c r="AI209" s="9">
        <v>44543</v>
      </c>
      <c r="AJ209" s="4">
        <v>100.5</v>
      </c>
      <c r="AK209" s="9">
        <v>44543</v>
      </c>
      <c r="AL209" s="4">
        <v>109.2</v>
      </c>
      <c r="AM209" s="9">
        <v>44543</v>
      </c>
      <c r="AN209" s="4">
        <v>117.9</v>
      </c>
      <c r="AO209" s="9">
        <v>44543</v>
      </c>
      <c r="AP209" s="4">
        <v>126.6</v>
      </c>
      <c r="AQ209" s="9">
        <v>44543</v>
      </c>
      <c r="AR209" s="4">
        <v>135.19999999999999</v>
      </c>
      <c r="AS209" s="9">
        <v>44543</v>
      </c>
      <c r="AT209" s="4">
        <v>143.80000000000001</v>
      </c>
      <c r="AW209" s="9">
        <v>44543</v>
      </c>
      <c r="AX209" s="4">
        <v>160.80000000000001</v>
      </c>
      <c r="BA209" s="9">
        <v>44543</v>
      </c>
      <c r="BB209" s="4">
        <v>177.6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9">
        <v>44540</v>
      </c>
      <c r="J210" s="4">
        <v>65.099999999999994</v>
      </c>
      <c r="K210" s="9">
        <v>44540</v>
      </c>
      <c r="L210" s="4">
        <v>64.900000000000006</v>
      </c>
      <c r="M210" s="9">
        <v>44540</v>
      </c>
      <c r="N210" s="4">
        <v>64.2</v>
      </c>
      <c r="O210" s="4"/>
      <c r="P210" s="4"/>
      <c r="Q210" s="9">
        <v>44540</v>
      </c>
      <c r="R210" s="4">
        <v>78.3</v>
      </c>
      <c r="S210" s="9">
        <v>44540</v>
      </c>
      <c r="T210" s="4">
        <v>63.6</v>
      </c>
      <c r="U210" s="9">
        <v>44540</v>
      </c>
      <c r="V210" s="4">
        <v>65</v>
      </c>
      <c r="W210" s="9">
        <v>44540</v>
      </c>
      <c r="X210" s="4">
        <v>68.7</v>
      </c>
      <c r="Y210" s="9">
        <v>44540</v>
      </c>
      <c r="Z210" s="4">
        <v>72.3</v>
      </c>
      <c r="AA210" s="9">
        <v>44540</v>
      </c>
      <c r="AB210" s="4">
        <v>76</v>
      </c>
      <c r="AC210" s="4"/>
      <c r="AD210" s="4"/>
      <c r="AE210" s="9">
        <v>44540</v>
      </c>
      <c r="AF210" s="4">
        <v>83.5</v>
      </c>
      <c r="AG210" s="9">
        <v>44540</v>
      </c>
      <c r="AH210" s="4">
        <v>91.4</v>
      </c>
      <c r="AI210" s="9">
        <v>44540</v>
      </c>
      <c r="AJ210" s="4">
        <v>99.5</v>
      </c>
      <c r="AK210" s="9">
        <v>44540</v>
      </c>
      <c r="AL210" s="4">
        <v>107.8</v>
      </c>
      <c r="AM210" s="9">
        <v>44540</v>
      </c>
      <c r="AN210" s="4">
        <v>116.2</v>
      </c>
      <c r="AO210" s="9">
        <v>44540</v>
      </c>
      <c r="AP210" s="4">
        <v>124.6</v>
      </c>
      <c r="AQ210" s="9">
        <v>44540</v>
      </c>
      <c r="AR210" s="4">
        <v>133</v>
      </c>
      <c r="AS210" s="9">
        <v>44540</v>
      </c>
      <c r="AT210" s="4">
        <v>141.30000000000001</v>
      </c>
      <c r="AW210" s="9">
        <v>44540</v>
      </c>
      <c r="AX210" s="4">
        <v>157.80000000000001</v>
      </c>
      <c r="BA210" s="9">
        <v>44540</v>
      </c>
      <c r="BB210" s="4">
        <v>174.1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9">
        <v>44539</v>
      </c>
      <c r="J211" s="4">
        <v>66.400000000000006</v>
      </c>
      <c r="K211" s="9">
        <v>44539</v>
      </c>
      <c r="L211" s="4">
        <v>66.3</v>
      </c>
      <c r="M211" s="9">
        <v>44539</v>
      </c>
      <c r="N211" s="4">
        <v>65.599999999999994</v>
      </c>
      <c r="O211" s="4"/>
      <c r="P211" s="4"/>
      <c r="Q211" s="9">
        <v>44539</v>
      </c>
      <c r="R211" s="4">
        <v>78.8</v>
      </c>
      <c r="S211" s="9">
        <v>44539</v>
      </c>
      <c r="T211" s="4">
        <v>64.599999999999994</v>
      </c>
      <c r="U211" s="9">
        <v>44539</v>
      </c>
      <c r="V211" s="4">
        <v>64.7</v>
      </c>
      <c r="W211" s="9">
        <v>44539</v>
      </c>
      <c r="X211" s="4">
        <v>67.099999999999994</v>
      </c>
      <c r="Y211" s="9">
        <v>44539</v>
      </c>
      <c r="Z211" s="4">
        <v>71.3</v>
      </c>
      <c r="AA211" s="9">
        <v>44539</v>
      </c>
      <c r="AB211" s="4">
        <v>75.900000000000006</v>
      </c>
      <c r="AC211" s="4"/>
      <c r="AD211" s="4"/>
      <c r="AE211" s="9">
        <v>44539</v>
      </c>
      <c r="AF211" s="4">
        <v>84.8</v>
      </c>
      <c r="AG211" s="9">
        <v>44539</v>
      </c>
      <c r="AH211" s="4">
        <v>93.7</v>
      </c>
      <c r="AI211" s="9">
        <v>44539</v>
      </c>
      <c r="AJ211" s="4">
        <v>102.7</v>
      </c>
      <c r="AK211" s="9">
        <v>44539</v>
      </c>
      <c r="AL211" s="4">
        <v>111.6</v>
      </c>
      <c r="AM211" s="9">
        <v>44539</v>
      </c>
      <c r="AN211" s="4">
        <v>120.6</v>
      </c>
      <c r="AO211" s="9">
        <v>44539</v>
      </c>
      <c r="AP211" s="4">
        <v>129.6</v>
      </c>
      <c r="AQ211" s="9">
        <v>44539</v>
      </c>
      <c r="AR211" s="4">
        <v>138.6</v>
      </c>
      <c r="AS211" s="9">
        <v>44539</v>
      </c>
      <c r="AT211" s="4">
        <v>147.4</v>
      </c>
      <c r="AW211" s="9">
        <v>44539</v>
      </c>
      <c r="AX211" s="4">
        <v>165</v>
      </c>
      <c r="BA211" s="9">
        <v>44539</v>
      </c>
      <c r="BB211" s="4">
        <v>182.3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9">
        <v>44538</v>
      </c>
      <c r="J212" s="4">
        <v>67.5</v>
      </c>
      <c r="K212" s="9">
        <v>44538</v>
      </c>
      <c r="L212" s="4">
        <v>67.400000000000006</v>
      </c>
      <c r="M212" s="9">
        <v>44538</v>
      </c>
      <c r="N212" s="4">
        <v>67.099999999999994</v>
      </c>
      <c r="O212" s="4"/>
      <c r="P212" s="4"/>
      <c r="Q212" s="9">
        <v>44538</v>
      </c>
      <c r="R212" s="4">
        <v>81.900000000000006</v>
      </c>
      <c r="S212" s="9">
        <v>44538</v>
      </c>
      <c r="T212" s="4">
        <v>67.2</v>
      </c>
      <c r="U212" s="9">
        <v>44538</v>
      </c>
      <c r="V212" s="4">
        <v>68.400000000000006</v>
      </c>
      <c r="W212" s="9">
        <v>44538</v>
      </c>
      <c r="X212" s="4">
        <v>70.8</v>
      </c>
      <c r="Y212" s="9">
        <v>44538</v>
      </c>
      <c r="Z212" s="4">
        <v>74.599999999999994</v>
      </c>
      <c r="AA212" s="9">
        <v>44538</v>
      </c>
      <c r="AB212" s="4">
        <v>78.900000000000006</v>
      </c>
      <c r="AC212" s="4"/>
      <c r="AD212" s="4"/>
      <c r="AE212" s="9">
        <v>44538</v>
      </c>
      <c r="AF212" s="4">
        <v>87.5</v>
      </c>
      <c r="AG212" s="9">
        <v>44538</v>
      </c>
      <c r="AH212" s="4">
        <v>96.2</v>
      </c>
      <c r="AI212" s="9">
        <v>44538</v>
      </c>
      <c r="AJ212" s="4">
        <v>105.1</v>
      </c>
      <c r="AK212" s="9">
        <v>44538</v>
      </c>
      <c r="AL212" s="4">
        <v>114</v>
      </c>
      <c r="AM212" s="9">
        <v>44538</v>
      </c>
      <c r="AN212" s="4">
        <v>122.9</v>
      </c>
      <c r="AO212" s="9">
        <v>44538</v>
      </c>
      <c r="AP212" s="4">
        <v>131.80000000000001</v>
      </c>
      <c r="AQ212" s="9">
        <v>44538</v>
      </c>
      <c r="AR212" s="4">
        <v>140.69999999999999</v>
      </c>
      <c r="AS212" s="9">
        <v>44538</v>
      </c>
      <c r="AT212" s="4">
        <v>149.6</v>
      </c>
      <c r="AW212" s="9">
        <v>44538</v>
      </c>
      <c r="AX212" s="4">
        <v>167.1</v>
      </c>
      <c r="BA212" s="9">
        <v>44538</v>
      </c>
      <c r="BB212" s="4">
        <v>184.3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9">
        <v>44537</v>
      </c>
      <c r="J213" s="4">
        <v>68.8</v>
      </c>
      <c r="K213" s="9">
        <v>44537</v>
      </c>
      <c r="L213" s="4">
        <v>69.099999999999994</v>
      </c>
      <c r="M213" s="9">
        <v>44537</v>
      </c>
      <c r="N213" s="4">
        <v>69</v>
      </c>
      <c r="O213" s="4"/>
      <c r="P213" s="4"/>
      <c r="Q213" s="9">
        <v>44537</v>
      </c>
      <c r="R213" s="4">
        <v>84.7</v>
      </c>
      <c r="S213" s="9">
        <v>44537</v>
      </c>
      <c r="T213" s="4">
        <v>69.400000000000006</v>
      </c>
      <c r="U213" s="9">
        <v>44537</v>
      </c>
      <c r="V213" s="4">
        <v>70.7</v>
      </c>
      <c r="W213" s="9">
        <v>44537</v>
      </c>
      <c r="X213" s="4">
        <v>72.900000000000006</v>
      </c>
      <c r="Y213" s="9">
        <v>44537</v>
      </c>
      <c r="Z213" s="4">
        <v>76.900000000000006</v>
      </c>
      <c r="AA213" s="9">
        <v>44537</v>
      </c>
      <c r="AB213" s="4">
        <v>81.5</v>
      </c>
      <c r="AC213" s="4"/>
      <c r="AD213" s="4"/>
      <c r="AE213" s="9">
        <v>44537</v>
      </c>
      <c r="AF213" s="4">
        <v>90.6</v>
      </c>
      <c r="AG213" s="9">
        <v>44537</v>
      </c>
      <c r="AH213" s="4">
        <v>99.7</v>
      </c>
      <c r="AI213" s="9">
        <v>44537</v>
      </c>
      <c r="AJ213" s="4">
        <v>108.9</v>
      </c>
      <c r="AK213" s="9">
        <v>44537</v>
      </c>
      <c r="AL213" s="4">
        <v>118</v>
      </c>
      <c r="AM213" s="9">
        <v>44537</v>
      </c>
      <c r="AN213" s="4">
        <v>127.2</v>
      </c>
      <c r="AO213" s="9">
        <v>44537</v>
      </c>
      <c r="AP213" s="4">
        <v>136.30000000000001</v>
      </c>
      <c r="AQ213" s="9">
        <v>44537</v>
      </c>
      <c r="AR213" s="4">
        <v>145.4</v>
      </c>
      <c r="AS213" s="9">
        <v>44537</v>
      </c>
      <c r="AT213" s="4">
        <v>154.4</v>
      </c>
      <c r="AW213" s="9">
        <v>44537</v>
      </c>
      <c r="AX213" s="4">
        <v>172.3</v>
      </c>
      <c r="BA213" s="9">
        <v>44537</v>
      </c>
      <c r="BB213" s="4">
        <v>189.8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9">
        <v>44536</v>
      </c>
      <c r="J214" s="4">
        <v>68.2</v>
      </c>
      <c r="K214" s="9">
        <v>44536</v>
      </c>
      <c r="L214" s="4">
        <v>68.400000000000006</v>
      </c>
      <c r="M214" s="9">
        <v>44536</v>
      </c>
      <c r="N214" s="4">
        <v>68.3</v>
      </c>
      <c r="O214" s="4"/>
      <c r="P214" s="4"/>
      <c r="Q214" s="9">
        <v>44536</v>
      </c>
      <c r="R214" s="4">
        <v>85.7</v>
      </c>
      <c r="S214" s="9">
        <v>44536</v>
      </c>
      <c r="T214" s="4">
        <v>68.599999999999994</v>
      </c>
      <c r="U214" s="9">
        <v>44536</v>
      </c>
      <c r="V214" s="4">
        <v>71.099999999999994</v>
      </c>
      <c r="W214" s="9">
        <v>44536</v>
      </c>
      <c r="X214" s="4">
        <v>75</v>
      </c>
      <c r="Y214" s="9">
        <v>44536</v>
      </c>
      <c r="Z214" s="4">
        <v>79.2</v>
      </c>
      <c r="AA214" s="9">
        <v>44536</v>
      </c>
      <c r="AB214" s="4">
        <v>83.6</v>
      </c>
      <c r="AC214" s="4"/>
      <c r="AD214" s="4"/>
      <c r="AE214" s="9">
        <v>44536</v>
      </c>
      <c r="AF214" s="4">
        <v>92.4</v>
      </c>
      <c r="AG214" s="9">
        <v>44536</v>
      </c>
      <c r="AH214" s="4">
        <v>101.3</v>
      </c>
      <c r="AI214" s="9">
        <v>44536</v>
      </c>
      <c r="AJ214" s="4">
        <v>110.3</v>
      </c>
      <c r="AK214" s="9">
        <v>44536</v>
      </c>
      <c r="AL214" s="4">
        <v>119.3</v>
      </c>
      <c r="AM214" s="9">
        <v>44536</v>
      </c>
      <c r="AN214" s="4">
        <v>128.30000000000001</v>
      </c>
      <c r="AO214" s="9">
        <v>44536</v>
      </c>
      <c r="AP214" s="4">
        <v>137.19999999999999</v>
      </c>
      <c r="AQ214" s="9">
        <v>44536</v>
      </c>
      <c r="AR214" s="4">
        <v>146.19999999999999</v>
      </c>
      <c r="AS214" s="9">
        <v>44536</v>
      </c>
      <c r="AT214" s="4">
        <v>155.1</v>
      </c>
      <c r="AW214" s="9">
        <v>44536</v>
      </c>
      <c r="AX214" s="4">
        <v>172.6</v>
      </c>
      <c r="BA214" s="9">
        <v>44536</v>
      </c>
      <c r="BB214" s="4">
        <v>189.9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9">
        <v>44533</v>
      </c>
      <c r="J215" s="4">
        <v>67.099999999999994</v>
      </c>
      <c r="K215" s="9">
        <v>44533</v>
      </c>
      <c r="L215" s="4">
        <v>67.7</v>
      </c>
      <c r="M215" s="9">
        <v>44533</v>
      </c>
      <c r="N215" s="4">
        <v>68.2</v>
      </c>
      <c r="O215" s="4"/>
      <c r="P215" s="4"/>
      <c r="Q215" s="9">
        <v>44533</v>
      </c>
      <c r="R215" s="4">
        <v>86.2</v>
      </c>
      <c r="S215" s="9">
        <v>44533</v>
      </c>
      <c r="T215" s="4">
        <v>69.599999999999994</v>
      </c>
      <c r="U215" s="9">
        <v>44533</v>
      </c>
      <c r="V215" s="4">
        <v>73</v>
      </c>
      <c r="W215" s="9">
        <v>44533</v>
      </c>
      <c r="X215" s="4">
        <v>77.099999999999994</v>
      </c>
      <c r="Y215" s="9">
        <v>44533</v>
      </c>
      <c r="Z215" s="4">
        <v>81.3</v>
      </c>
      <c r="AA215" s="9">
        <v>44533</v>
      </c>
      <c r="AB215" s="4">
        <v>85.5</v>
      </c>
      <c r="AC215" s="4"/>
      <c r="AD215" s="4"/>
      <c r="AE215" s="9">
        <v>44533</v>
      </c>
      <c r="AF215" s="4">
        <v>94.1</v>
      </c>
      <c r="AG215" s="9">
        <v>44533</v>
      </c>
      <c r="AH215" s="4">
        <v>102.9</v>
      </c>
      <c r="AI215" s="9">
        <v>44533</v>
      </c>
      <c r="AJ215" s="4">
        <v>111.7</v>
      </c>
      <c r="AK215" s="9">
        <v>44533</v>
      </c>
      <c r="AL215" s="4">
        <v>120.6</v>
      </c>
      <c r="AM215" s="9">
        <v>44533</v>
      </c>
      <c r="AN215" s="4">
        <v>129.5</v>
      </c>
      <c r="AO215" s="9">
        <v>44533</v>
      </c>
      <c r="AP215" s="4">
        <v>138.4</v>
      </c>
      <c r="AQ215" s="9">
        <v>44533</v>
      </c>
      <c r="AR215" s="4">
        <v>147.19999999999999</v>
      </c>
      <c r="AS215" s="9">
        <v>44533</v>
      </c>
      <c r="AT215" s="4">
        <v>156</v>
      </c>
      <c r="AW215" s="9">
        <v>44533</v>
      </c>
      <c r="AX215" s="4">
        <v>173.4</v>
      </c>
      <c r="BA215" s="9">
        <v>44533</v>
      </c>
      <c r="BB215" s="4">
        <v>190.5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9">
        <v>44532</v>
      </c>
      <c r="J216" s="4">
        <v>71.2</v>
      </c>
      <c r="K216" s="9">
        <v>44532</v>
      </c>
      <c r="L216" s="4">
        <v>72.099999999999994</v>
      </c>
      <c r="M216" s="9">
        <v>44532</v>
      </c>
      <c r="N216" s="4">
        <v>72.599999999999994</v>
      </c>
      <c r="O216" s="4"/>
      <c r="P216" s="4"/>
      <c r="Q216" s="9">
        <v>44532</v>
      </c>
      <c r="R216" s="4">
        <v>85.3</v>
      </c>
      <c r="S216" s="9">
        <v>44532</v>
      </c>
      <c r="T216" s="4">
        <v>73.3</v>
      </c>
      <c r="U216" s="9">
        <v>44532</v>
      </c>
      <c r="V216" s="4">
        <v>74.7</v>
      </c>
      <c r="W216" s="9">
        <v>44532</v>
      </c>
      <c r="X216" s="4">
        <v>77</v>
      </c>
      <c r="Y216" s="9">
        <v>44532</v>
      </c>
      <c r="Z216" s="4">
        <v>80.400000000000006</v>
      </c>
      <c r="AA216" s="9">
        <v>44532</v>
      </c>
      <c r="AB216" s="4">
        <v>83.9</v>
      </c>
      <c r="AC216" s="4"/>
      <c r="AD216" s="4"/>
      <c r="AE216" s="9">
        <v>44532</v>
      </c>
      <c r="AF216" s="4">
        <v>90.5</v>
      </c>
      <c r="AG216" s="9">
        <v>44532</v>
      </c>
      <c r="AH216" s="4">
        <v>97</v>
      </c>
      <c r="AI216" s="9">
        <v>44532</v>
      </c>
      <c r="AJ216" s="4">
        <v>103.7</v>
      </c>
      <c r="AK216" s="9">
        <v>44532</v>
      </c>
      <c r="AL216" s="4">
        <v>110.7</v>
      </c>
      <c r="AM216" s="9">
        <v>44532</v>
      </c>
      <c r="AN216" s="4">
        <v>117.9</v>
      </c>
      <c r="AO216" s="9">
        <v>44532</v>
      </c>
      <c r="AP216" s="4">
        <v>125.2</v>
      </c>
      <c r="AQ216" s="9">
        <v>44532</v>
      </c>
      <c r="AR216" s="4">
        <v>132.6</v>
      </c>
      <c r="AS216" s="9">
        <v>44532</v>
      </c>
      <c r="AT216" s="4">
        <v>140</v>
      </c>
      <c r="AW216" s="9">
        <v>44532</v>
      </c>
      <c r="AX216" s="4">
        <v>154.9</v>
      </c>
      <c r="BA216" s="9">
        <v>44532</v>
      </c>
      <c r="BB216" s="4">
        <v>169.6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9">
        <v>44531</v>
      </c>
      <c r="J217" s="4">
        <v>68.7</v>
      </c>
      <c r="K217" s="9">
        <v>44531</v>
      </c>
      <c r="L217" s="4">
        <v>69.099999999999994</v>
      </c>
      <c r="M217" s="9">
        <v>44531</v>
      </c>
      <c r="N217" s="4">
        <v>69</v>
      </c>
      <c r="O217" s="4"/>
      <c r="P217" s="4"/>
      <c r="Q217" s="9">
        <v>44531</v>
      </c>
      <c r="R217" s="4">
        <v>82</v>
      </c>
      <c r="S217" s="9">
        <v>44531</v>
      </c>
      <c r="T217" s="4">
        <v>69.2</v>
      </c>
      <c r="U217" s="9">
        <v>44531</v>
      </c>
      <c r="V217" s="4">
        <v>71.7</v>
      </c>
      <c r="W217" s="9">
        <v>44531</v>
      </c>
      <c r="X217" s="4">
        <v>75.099999999999994</v>
      </c>
      <c r="Y217" s="9">
        <v>44531</v>
      </c>
      <c r="Z217" s="4">
        <v>78.400000000000006</v>
      </c>
      <c r="AA217" s="9">
        <v>44531</v>
      </c>
      <c r="AB217" s="4">
        <v>81.400000000000006</v>
      </c>
      <c r="AC217" s="4"/>
      <c r="AD217" s="4"/>
      <c r="AE217" s="9">
        <v>44531</v>
      </c>
      <c r="AF217" s="4">
        <v>87.3</v>
      </c>
      <c r="AG217" s="9">
        <v>44531</v>
      </c>
      <c r="AH217" s="4">
        <v>93.3</v>
      </c>
      <c r="AI217" s="9">
        <v>44531</v>
      </c>
      <c r="AJ217" s="4">
        <v>99.7</v>
      </c>
      <c r="AK217" s="9">
        <v>44531</v>
      </c>
      <c r="AL217" s="4">
        <v>106.4</v>
      </c>
      <c r="AM217" s="9">
        <v>44531</v>
      </c>
      <c r="AN217" s="4">
        <v>113.4</v>
      </c>
      <c r="AO217" s="9">
        <v>44531</v>
      </c>
      <c r="AP217" s="4">
        <v>120.4</v>
      </c>
      <c r="AQ217" s="9">
        <v>44531</v>
      </c>
      <c r="AR217" s="4">
        <v>127.6</v>
      </c>
      <c r="AS217" s="9">
        <v>44531</v>
      </c>
      <c r="AT217" s="4">
        <v>134.80000000000001</v>
      </c>
      <c r="AW217" s="9">
        <v>44531</v>
      </c>
      <c r="AX217" s="4">
        <v>149.19999999999999</v>
      </c>
      <c r="BA217" s="9">
        <v>44531</v>
      </c>
      <c r="BB217" s="4">
        <v>163.6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9">
        <v>44530</v>
      </c>
      <c r="J218" s="4">
        <v>69.099999999999994</v>
      </c>
      <c r="K218" s="9">
        <v>44530</v>
      </c>
      <c r="L218" s="4">
        <v>69.400000000000006</v>
      </c>
      <c r="M218" s="9">
        <v>44530</v>
      </c>
      <c r="N218" s="4">
        <v>69.099999999999994</v>
      </c>
      <c r="O218" s="4"/>
      <c r="P218" s="4"/>
      <c r="Q218" s="9">
        <v>44530</v>
      </c>
      <c r="R218" s="4">
        <v>81.400000000000006</v>
      </c>
      <c r="S218" s="9">
        <v>44530</v>
      </c>
      <c r="T218" s="4">
        <v>69.3</v>
      </c>
      <c r="U218" s="9">
        <v>44530</v>
      </c>
      <c r="V218" s="4">
        <v>71.2</v>
      </c>
      <c r="W218" s="9">
        <v>44530</v>
      </c>
      <c r="X218" s="4">
        <v>74.099999999999994</v>
      </c>
      <c r="Y218" s="9">
        <v>44530</v>
      </c>
      <c r="Z218" s="4">
        <v>77.3</v>
      </c>
      <c r="AA218" s="9">
        <v>44530</v>
      </c>
      <c r="AB218" s="4">
        <v>80.400000000000006</v>
      </c>
      <c r="AC218" s="4"/>
      <c r="AD218" s="4"/>
      <c r="AE218" s="9">
        <v>44530</v>
      </c>
      <c r="AF218" s="4">
        <v>86.4</v>
      </c>
      <c r="AG218" s="9">
        <v>44530</v>
      </c>
      <c r="AH218" s="4">
        <v>92.5</v>
      </c>
      <c r="AI218" s="9">
        <v>44530</v>
      </c>
      <c r="AJ218" s="4">
        <v>98.8</v>
      </c>
      <c r="AK218" s="9">
        <v>44530</v>
      </c>
      <c r="AL218" s="4">
        <v>105.5</v>
      </c>
      <c r="AM218" s="9">
        <v>44530</v>
      </c>
      <c r="AN218" s="4">
        <v>112.5</v>
      </c>
      <c r="AO218" s="9">
        <v>44530</v>
      </c>
      <c r="AP218" s="4">
        <v>119.5</v>
      </c>
      <c r="AQ218" s="9">
        <v>44530</v>
      </c>
      <c r="AR218" s="4">
        <v>126.7</v>
      </c>
      <c r="AS218" s="9">
        <v>44530</v>
      </c>
      <c r="AT218" s="4">
        <v>133.9</v>
      </c>
      <c r="AW218" s="9">
        <v>44530</v>
      </c>
      <c r="AX218" s="4">
        <v>148.30000000000001</v>
      </c>
      <c r="BA218" s="9">
        <v>44530</v>
      </c>
      <c r="BB218" s="4">
        <v>162.6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9">
        <v>44529</v>
      </c>
      <c r="J219" s="4">
        <v>67.8</v>
      </c>
      <c r="K219" s="9">
        <v>44529</v>
      </c>
      <c r="L219" s="4">
        <v>67.599999999999994</v>
      </c>
      <c r="M219" s="9">
        <v>44529</v>
      </c>
      <c r="N219" s="4">
        <v>66.7</v>
      </c>
      <c r="O219" s="4"/>
      <c r="P219" s="4"/>
      <c r="Q219" s="9">
        <v>44529</v>
      </c>
      <c r="R219" s="4">
        <v>78.8</v>
      </c>
      <c r="S219" s="9">
        <v>44529</v>
      </c>
      <c r="T219" s="4">
        <v>66.400000000000006</v>
      </c>
      <c r="U219" s="9">
        <v>44529</v>
      </c>
      <c r="V219" s="4">
        <v>68.7</v>
      </c>
      <c r="W219" s="9">
        <v>44529</v>
      </c>
      <c r="X219" s="4">
        <v>72</v>
      </c>
      <c r="Y219" s="9">
        <v>44529</v>
      </c>
      <c r="Z219" s="4">
        <v>75</v>
      </c>
      <c r="AA219" s="9">
        <v>44529</v>
      </c>
      <c r="AB219" s="4">
        <v>77.900000000000006</v>
      </c>
      <c r="AC219" s="4"/>
      <c r="AD219" s="4"/>
      <c r="AE219" s="9">
        <v>44529</v>
      </c>
      <c r="AF219" s="4">
        <v>83.4</v>
      </c>
      <c r="AG219" s="9">
        <v>44529</v>
      </c>
      <c r="AH219" s="4">
        <v>89.1</v>
      </c>
      <c r="AI219" s="9">
        <v>44529</v>
      </c>
      <c r="AJ219" s="4">
        <v>95.3</v>
      </c>
      <c r="AK219" s="9">
        <v>44529</v>
      </c>
      <c r="AL219" s="4">
        <v>101.8</v>
      </c>
      <c r="AM219" s="9">
        <v>44529</v>
      </c>
      <c r="AN219" s="4">
        <v>108.5</v>
      </c>
      <c r="AO219" s="9">
        <v>44529</v>
      </c>
      <c r="AP219" s="4">
        <v>115.5</v>
      </c>
      <c r="AQ219" s="9">
        <v>44529</v>
      </c>
      <c r="AR219" s="4">
        <v>122.5</v>
      </c>
      <c r="AS219" s="9">
        <v>44529</v>
      </c>
      <c r="AT219" s="4">
        <v>129.6</v>
      </c>
      <c r="AW219" s="9">
        <v>44529</v>
      </c>
      <c r="AX219" s="4">
        <v>143.80000000000001</v>
      </c>
      <c r="BA219" s="9">
        <v>44529</v>
      </c>
      <c r="BB219" s="4">
        <v>157.9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9">
        <v>44526</v>
      </c>
      <c r="J220" s="4">
        <v>67.8</v>
      </c>
      <c r="K220" s="9">
        <v>44526</v>
      </c>
      <c r="L220" s="4">
        <v>67.7</v>
      </c>
      <c r="M220" s="9">
        <v>44526</v>
      </c>
      <c r="N220" s="4">
        <v>67.2</v>
      </c>
      <c r="O220" s="4"/>
      <c r="P220" s="4"/>
      <c r="Q220" s="9">
        <v>44526</v>
      </c>
      <c r="R220" s="4">
        <v>80.400000000000006</v>
      </c>
      <c r="S220" s="9">
        <v>44526</v>
      </c>
      <c r="T220" s="4">
        <v>67.3</v>
      </c>
      <c r="U220" s="9">
        <v>44526</v>
      </c>
      <c r="V220" s="4">
        <v>70.2</v>
      </c>
      <c r="W220" s="9">
        <v>44526</v>
      </c>
      <c r="X220" s="4">
        <v>73.7</v>
      </c>
      <c r="Y220" s="9">
        <v>44526</v>
      </c>
      <c r="Z220" s="4">
        <v>76.8</v>
      </c>
      <c r="AA220" s="9">
        <v>44526</v>
      </c>
      <c r="AB220" s="4">
        <v>79.599999999999994</v>
      </c>
      <c r="AC220" s="4"/>
      <c r="AD220" s="4"/>
      <c r="AE220" s="9">
        <v>44526</v>
      </c>
      <c r="AF220" s="4">
        <v>84.9</v>
      </c>
      <c r="AG220" s="9">
        <v>44526</v>
      </c>
      <c r="AH220" s="4">
        <v>90.6</v>
      </c>
      <c r="AI220" s="9">
        <v>44526</v>
      </c>
      <c r="AJ220" s="4">
        <v>96.6</v>
      </c>
      <c r="AK220" s="9">
        <v>44526</v>
      </c>
      <c r="AL220" s="4">
        <v>103</v>
      </c>
      <c r="AM220" s="9">
        <v>44526</v>
      </c>
      <c r="AN220" s="4">
        <v>109.7</v>
      </c>
      <c r="AO220" s="9">
        <v>44526</v>
      </c>
      <c r="AP220" s="4">
        <v>116.6</v>
      </c>
      <c r="AQ220" s="9">
        <v>44526</v>
      </c>
      <c r="AR220" s="4">
        <v>123.6</v>
      </c>
      <c r="AS220" s="9">
        <v>44526</v>
      </c>
      <c r="AT220" s="4">
        <v>130.69999999999999</v>
      </c>
      <c r="AW220" s="9">
        <v>44526</v>
      </c>
      <c r="AX220" s="4">
        <v>144.9</v>
      </c>
      <c r="BA220" s="9">
        <v>44526</v>
      </c>
      <c r="BB220" s="4">
        <v>159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9">
        <v>44525</v>
      </c>
      <c r="J221" s="4">
        <v>70.400000000000006</v>
      </c>
      <c r="K221" s="9">
        <v>44525</v>
      </c>
      <c r="L221" s="4">
        <v>70.3</v>
      </c>
      <c r="M221" s="9">
        <v>44525</v>
      </c>
      <c r="N221" s="4">
        <v>69.3</v>
      </c>
      <c r="O221" s="4"/>
      <c r="P221" s="4"/>
      <c r="Q221" s="9">
        <v>44525</v>
      </c>
      <c r="R221" s="4">
        <v>81</v>
      </c>
      <c r="S221" s="9">
        <v>44525</v>
      </c>
      <c r="T221" s="4">
        <v>68.3</v>
      </c>
      <c r="U221" s="9">
        <v>44525</v>
      </c>
      <c r="V221" s="4">
        <v>69.900000000000006</v>
      </c>
      <c r="W221" s="9">
        <v>44525</v>
      </c>
      <c r="X221" s="4">
        <v>72.900000000000006</v>
      </c>
      <c r="Y221" s="9">
        <v>44525</v>
      </c>
      <c r="Z221" s="4">
        <v>75.8</v>
      </c>
      <c r="AA221" s="9">
        <v>44525</v>
      </c>
      <c r="AB221" s="4">
        <v>78.400000000000006</v>
      </c>
      <c r="AC221" s="4"/>
      <c r="AD221" s="4"/>
      <c r="AE221" s="9">
        <v>44525</v>
      </c>
      <c r="AF221" s="4">
        <v>83.5</v>
      </c>
      <c r="AG221" s="9">
        <v>44525</v>
      </c>
      <c r="AH221" s="4">
        <v>88.8</v>
      </c>
      <c r="AI221" s="9">
        <v>44525</v>
      </c>
      <c r="AJ221" s="4">
        <v>94.6</v>
      </c>
      <c r="AK221" s="9">
        <v>44525</v>
      </c>
      <c r="AL221" s="4">
        <v>100.8</v>
      </c>
      <c r="AM221" s="9">
        <v>44525</v>
      </c>
      <c r="AN221" s="4">
        <v>107.4</v>
      </c>
      <c r="AO221" s="9">
        <v>44525</v>
      </c>
      <c r="AP221" s="4">
        <v>114.1</v>
      </c>
      <c r="AQ221" s="9">
        <v>44525</v>
      </c>
      <c r="AR221" s="4">
        <v>121</v>
      </c>
      <c r="AS221" s="9">
        <v>44525</v>
      </c>
      <c r="AT221" s="4">
        <v>128</v>
      </c>
      <c r="AW221" s="9">
        <v>44525</v>
      </c>
      <c r="AX221" s="4">
        <v>142.1</v>
      </c>
      <c r="BA221" s="9">
        <v>44525</v>
      </c>
      <c r="BB221" s="4">
        <v>156.1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9">
        <v>44524</v>
      </c>
      <c r="J222" s="4">
        <v>70.400000000000006</v>
      </c>
      <c r="K222" s="9">
        <v>44524</v>
      </c>
      <c r="L222" s="4">
        <v>70.2</v>
      </c>
      <c r="M222" s="9">
        <v>44524</v>
      </c>
      <c r="N222" s="4">
        <v>69.3</v>
      </c>
      <c r="O222" s="4"/>
      <c r="P222" s="4"/>
      <c r="Q222" s="9">
        <v>44524</v>
      </c>
      <c r="R222" s="4">
        <v>80.900000000000006</v>
      </c>
      <c r="S222" s="9">
        <v>44524</v>
      </c>
      <c r="T222" s="4">
        <v>68.2</v>
      </c>
      <c r="U222" s="9">
        <v>44524</v>
      </c>
      <c r="V222" s="4">
        <v>69.599999999999994</v>
      </c>
      <c r="W222" s="9">
        <v>44524</v>
      </c>
      <c r="X222" s="4">
        <v>72.7</v>
      </c>
      <c r="Y222" s="9">
        <v>44524</v>
      </c>
      <c r="Z222" s="4">
        <v>75.7</v>
      </c>
      <c r="AA222" s="9">
        <v>44524</v>
      </c>
      <c r="AB222" s="4">
        <v>78.400000000000006</v>
      </c>
      <c r="AC222" s="4"/>
      <c r="AD222" s="4"/>
      <c r="AE222" s="9">
        <v>44524</v>
      </c>
      <c r="AF222" s="4">
        <v>83.5</v>
      </c>
      <c r="AG222" s="9">
        <v>44524</v>
      </c>
      <c r="AH222" s="4">
        <v>88.8</v>
      </c>
      <c r="AI222" s="9">
        <v>44524</v>
      </c>
      <c r="AJ222" s="4">
        <v>94.6</v>
      </c>
      <c r="AK222" s="9">
        <v>44524</v>
      </c>
      <c r="AL222" s="4">
        <v>100.8</v>
      </c>
      <c r="AM222" s="9">
        <v>44524</v>
      </c>
      <c r="AN222" s="4">
        <v>107.4</v>
      </c>
      <c r="AO222" s="9">
        <v>44524</v>
      </c>
      <c r="AP222" s="4">
        <v>114.2</v>
      </c>
      <c r="AQ222" s="9">
        <v>44524</v>
      </c>
      <c r="AR222" s="4">
        <v>121.1</v>
      </c>
      <c r="AS222" s="9">
        <v>44524</v>
      </c>
      <c r="AT222" s="4">
        <v>128.1</v>
      </c>
      <c r="AW222" s="9">
        <v>44524</v>
      </c>
      <c r="AX222" s="4">
        <v>142.1</v>
      </c>
      <c r="BA222" s="9">
        <v>44524</v>
      </c>
      <c r="BB222" s="4">
        <v>156.1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9">
        <v>44523</v>
      </c>
      <c r="J223" s="4">
        <v>70.2</v>
      </c>
      <c r="K223" s="9">
        <v>44523</v>
      </c>
      <c r="L223" s="4">
        <v>69.8</v>
      </c>
      <c r="M223" s="9">
        <v>44523</v>
      </c>
      <c r="N223" s="4">
        <v>68.7</v>
      </c>
      <c r="O223" s="4"/>
      <c r="P223" s="4"/>
      <c r="Q223" s="9">
        <v>44523</v>
      </c>
      <c r="R223" s="4">
        <v>80.8</v>
      </c>
      <c r="S223" s="9">
        <v>44523</v>
      </c>
      <c r="T223" s="4">
        <v>67.7</v>
      </c>
      <c r="U223" s="9">
        <v>44523</v>
      </c>
      <c r="V223" s="4">
        <v>69.7</v>
      </c>
      <c r="W223" s="9">
        <v>44523</v>
      </c>
      <c r="X223" s="4">
        <v>72.8</v>
      </c>
      <c r="Y223" s="9">
        <v>44523</v>
      </c>
      <c r="Z223" s="4">
        <v>75.7</v>
      </c>
      <c r="AA223" s="9">
        <v>44523</v>
      </c>
      <c r="AB223" s="4">
        <v>78.400000000000006</v>
      </c>
      <c r="AC223" s="4"/>
      <c r="AD223" s="4"/>
      <c r="AE223" s="9">
        <v>44523</v>
      </c>
      <c r="AF223" s="4">
        <v>83.3</v>
      </c>
      <c r="AG223" s="9">
        <v>44523</v>
      </c>
      <c r="AH223" s="4">
        <v>88.5</v>
      </c>
      <c r="AI223" s="9">
        <v>44523</v>
      </c>
      <c r="AJ223" s="4">
        <v>94.2</v>
      </c>
      <c r="AK223" s="9">
        <v>44523</v>
      </c>
      <c r="AL223" s="4">
        <v>100.2</v>
      </c>
      <c r="AM223" s="9">
        <v>44523</v>
      </c>
      <c r="AN223" s="4">
        <v>106.7</v>
      </c>
      <c r="AO223" s="9">
        <v>44523</v>
      </c>
      <c r="AP223" s="4">
        <v>113.3</v>
      </c>
      <c r="AQ223" s="9">
        <v>44523</v>
      </c>
      <c r="AR223" s="4">
        <v>120.2</v>
      </c>
      <c r="AS223" s="9">
        <v>44523</v>
      </c>
      <c r="AT223" s="4">
        <v>127.1</v>
      </c>
      <c r="AW223" s="9">
        <v>44523</v>
      </c>
      <c r="AX223" s="4">
        <v>141</v>
      </c>
      <c r="BA223" s="9">
        <v>44523</v>
      </c>
      <c r="BB223" s="4">
        <v>154.9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9">
        <v>44522</v>
      </c>
      <c r="J224" s="4">
        <v>69.599999999999994</v>
      </c>
      <c r="K224" s="9">
        <v>44522</v>
      </c>
      <c r="L224" s="4">
        <v>69.400000000000006</v>
      </c>
      <c r="M224" s="9">
        <v>44522</v>
      </c>
      <c r="N224" s="4">
        <v>68.400000000000006</v>
      </c>
      <c r="O224" s="4"/>
      <c r="P224" s="4"/>
      <c r="Q224" s="9">
        <v>44522</v>
      </c>
      <c r="R224" s="4">
        <v>80</v>
      </c>
      <c r="S224" s="9">
        <v>44522</v>
      </c>
      <c r="T224" s="4">
        <v>67.3</v>
      </c>
      <c r="U224" s="9">
        <v>44522</v>
      </c>
      <c r="V224" s="4">
        <v>69.099999999999994</v>
      </c>
      <c r="W224" s="9">
        <v>44522</v>
      </c>
      <c r="X224" s="4">
        <v>72.400000000000006</v>
      </c>
      <c r="Y224" s="9">
        <v>44522</v>
      </c>
      <c r="Z224" s="4">
        <v>75.3</v>
      </c>
      <c r="AA224" s="9">
        <v>44522</v>
      </c>
      <c r="AB224" s="4">
        <v>77.8</v>
      </c>
      <c r="AC224" s="4"/>
      <c r="AD224" s="4"/>
      <c r="AE224" s="9">
        <v>44522</v>
      </c>
      <c r="AF224" s="4">
        <v>82.7</v>
      </c>
      <c r="AG224" s="9">
        <v>44522</v>
      </c>
      <c r="AH224" s="4">
        <v>88</v>
      </c>
      <c r="AI224" s="9">
        <v>44522</v>
      </c>
      <c r="AJ224" s="4">
        <v>93.7</v>
      </c>
      <c r="AK224" s="9">
        <v>44522</v>
      </c>
      <c r="AL224" s="4">
        <v>99.9</v>
      </c>
      <c r="AM224" s="9">
        <v>44522</v>
      </c>
      <c r="AN224" s="4">
        <v>106.5</v>
      </c>
      <c r="AO224" s="9">
        <v>44522</v>
      </c>
      <c r="AP224" s="4">
        <v>113.3</v>
      </c>
      <c r="AQ224" s="9">
        <v>44522</v>
      </c>
      <c r="AR224" s="4">
        <v>120.2</v>
      </c>
      <c r="AS224" s="9">
        <v>44522</v>
      </c>
      <c r="AT224" s="4">
        <v>127.1</v>
      </c>
      <c r="AW224" s="9">
        <v>44522</v>
      </c>
      <c r="AX224" s="4">
        <v>141.19999999999999</v>
      </c>
      <c r="BA224" s="9">
        <v>44522</v>
      </c>
      <c r="BB224" s="4">
        <v>155.1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9">
        <v>44519</v>
      </c>
      <c r="J225" s="4">
        <v>67.900000000000006</v>
      </c>
      <c r="K225" s="9">
        <v>44519</v>
      </c>
      <c r="L225" s="4">
        <v>67.7</v>
      </c>
      <c r="M225" s="9">
        <v>44519</v>
      </c>
      <c r="N225" s="4">
        <v>66.7</v>
      </c>
      <c r="O225" s="4"/>
      <c r="P225" s="4"/>
      <c r="Q225" s="9">
        <v>44519</v>
      </c>
      <c r="R225" s="4">
        <v>78.3</v>
      </c>
      <c r="S225" s="9">
        <v>44519</v>
      </c>
      <c r="T225" s="4">
        <v>65.8</v>
      </c>
      <c r="U225" s="9">
        <v>44519</v>
      </c>
      <c r="V225" s="4">
        <v>68</v>
      </c>
      <c r="W225" s="9">
        <v>44519</v>
      </c>
      <c r="X225" s="4">
        <v>71.3</v>
      </c>
      <c r="Y225" s="9">
        <v>44519</v>
      </c>
      <c r="Z225" s="4">
        <v>74.3</v>
      </c>
      <c r="AA225" s="9">
        <v>44519</v>
      </c>
      <c r="AB225" s="4">
        <v>77</v>
      </c>
      <c r="AC225" s="4"/>
      <c r="AD225" s="4"/>
      <c r="AE225" s="9">
        <v>44519</v>
      </c>
      <c r="AF225" s="4">
        <v>82.2</v>
      </c>
      <c r="AG225" s="9">
        <v>44519</v>
      </c>
      <c r="AH225" s="4">
        <v>87.8</v>
      </c>
      <c r="AI225" s="9">
        <v>44519</v>
      </c>
      <c r="AJ225" s="4">
        <v>93.8</v>
      </c>
      <c r="AK225" s="9">
        <v>44519</v>
      </c>
      <c r="AL225" s="4">
        <v>100.3</v>
      </c>
      <c r="AM225" s="9">
        <v>44519</v>
      </c>
      <c r="AN225" s="4">
        <v>107</v>
      </c>
      <c r="AO225" s="9">
        <v>44519</v>
      </c>
      <c r="AP225" s="4">
        <v>113.9</v>
      </c>
      <c r="AQ225" s="9">
        <v>44519</v>
      </c>
      <c r="AR225" s="4">
        <v>120.9</v>
      </c>
      <c r="AS225" s="9">
        <v>44519</v>
      </c>
      <c r="AT225" s="4">
        <v>127.9</v>
      </c>
      <c r="AW225" s="9">
        <v>44519</v>
      </c>
      <c r="AX225" s="4">
        <v>142.1</v>
      </c>
      <c r="BA225" s="9">
        <v>44519</v>
      </c>
      <c r="BB225" s="4">
        <v>156.19999999999999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9">
        <v>44518</v>
      </c>
      <c r="J226" s="4">
        <v>72</v>
      </c>
      <c r="K226" s="9">
        <v>44518</v>
      </c>
      <c r="L226" s="4">
        <v>70.3</v>
      </c>
      <c r="M226" s="9">
        <v>44518</v>
      </c>
      <c r="N226" s="4">
        <v>68</v>
      </c>
      <c r="O226" s="4"/>
      <c r="P226" s="4"/>
      <c r="Q226" s="9">
        <v>44518</v>
      </c>
      <c r="R226" s="4">
        <v>76.900000000000006</v>
      </c>
      <c r="S226" s="9">
        <v>44518</v>
      </c>
      <c r="T226" s="4">
        <v>66.3</v>
      </c>
      <c r="U226" s="9">
        <v>44518</v>
      </c>
      <c r="V226" s="4">
        <v>67.2</v>
      </c>
      <c r="W226" s="9">
        <v>44518</v>
      </c>
      <c r="X226" s="4">
        <v>69.599999999999994</v>
      </c>
      <c r="Y226" s="9">
        <v>44518</v>
      </c>
      <c r="Z226" s="4">
        <v>72.3</v>
      </c>
      <c r="AA226" s="9">
        <v>44518</v>
      </c>
      <c r="AB226" s="4">
        <v>75.3</v>
      </c>
      <c r="AC226" s="4"/>
      <c r="AD226" s="4"/>
      <c r="AE226" s="9">
        <v>44518</v>
      </c>
      <c r="AF226" s="4">
        <v>82.4</v>
      </c>
      <c r="AG226" s="9">
        <v>44518</v>
      </c>
      <c r="AH226" s="4">
        <v>90.8</v>
      </c>
      <c r="AI226" s="9">
        <v>44518</v>
      </c>
      <c r="AJ226" s="4">
        <v>100.2</v>
      </c>
      <c r="AK226" s="9">
        <v>44518</v>
      </c>
      <c r="AL226" s="4">
        <v>110</v>
      </c>
      <c r="AM226" s="9">
        <v>44518</v>
      </c>
      <c r="AN226" s="4">
        <v>120.1</v>
      </c>
      <c r="AO226" s="9">
        <v>44518</v>
      </c>
      <c r="AP226" s="4">
        <v>130.19999999999999</v>
      </c>
      <c r="AQ226" s="9">
        <v>44518</v>
      </c>
      <c r="AR226" s="4">
        <v>140.30000000000001</v>
      </c>
      <c r="AS226" s="9">
        <v>44518</v>
      </c>
      <c r="AT226" s="4">
        <v>150.4</v>
      </c>
      <c r="AW226" s="9">
        <v>44518</v>
      </c>
      <c r="AX226" s="4">
        <v>170.3</v>
      </c>
      <c r="BA226" s="9">
        <v>44518</v>
      </c>
      <c r="BB226" s="4">
        <v>189.8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9">
        <v>44517</v>
      </c>
      <c r="J227" s="4">
        <v>72.2</v>
      </c>
      <c r="K227" s="9">
        <v>44517</v>
      </c>
      <c r="L227" s="4">
        <v>70.400000000000006</v>
      </c>
      <c r="M227" s="9">
        <v>44517</v>
      </c>
      <c r="N227" s="4">
        <v>68</v>
      </c>
      <c r="O227" s="4"/>
      <c r="P227" s="4"/>
      <c r="Q227" s="9">
        <v>44517</v>
      </c>
      <c r="R227" s="4">
        <v>77.2</v>
      </c>
      <c r="S227" s="9">
        <v>44517</v>
      </c>
      <c r="T227" s="4">
        <v>66.099999999999994</v>
      </c>
      <c r="U227" s="9">
        <v>44517</v>
      </c>
      <c r="V227" s="4">
        <v>67.5</v>
      </c>
      <c r="W227" s="9">
        <v>44517</v>
      </c>
      <c r="X227" s="4">
        <v>70.099999999999994</v>
      </c>
      <c r="Y227" s="9">
        <v>44517</v>
      </c>
      <c r="Z227" s="4">
        <v>72.7</v>
      </c>
      <c r="AA227" s="9">
        <v>44517</v>
      </c>
      <c r="AB227" s="4">
        <v>75.5</v>
      </c>
      <c r="AC227" s="4"/>
      <c r="AD227" s="4"/>
      <c r="AE227" s="9">
        <v>44517</v>
      </c>
      <c r="AF227" s="4">
        <v>82.2</v>
      </c>
      <c r="AG227" s="9">
        <v>44517</v>
      </c>
      <c r="AH227" s="4">
        <v>90.3</v>
      </c>
      <c r="AI227" s="9">
        <v>44517</v>
      </c>
      <c r="AJ227" s="4">
        <v>99.5</v>
      </c>
      <c r="AK227" s="9">
        <v>44517</v>
      </c>
      <c r="AL227" s="4">
        <v>109.2</v>
      </c>
      <c r="AM227" s="9">
        <v>44517</v>
      </c>
      <c r="AN227" s="4">
        <v>119.1</v>
      </c>
      <c r="AO227" s="9">
        <v>44517</v>
      </c>
      <c r="AP227" s="4">
        <v>129.19999999999999</v>
      </c>
      <c r="AQ227" s="9">
        <v>44517</v>
      </c>
      <c r="AR227" s="4">
        <v>139.30000000000001</v>
      </c>
      <c r="AS227" s="9">
        <v>44517</v>
      </c>
      <c r="AT227" s="4">
        <v>149.30000000000001</v>
      </c>
      <c r="AW227" s="9">
        <v>44517</v>
      </c>
      <c r="AX227" s="4">
        <v>169.1</v>
      </c>
      <c r="BA227" s="9">
        <v>44517</v>
      </c>
      <c r="BB227" s="4">
        <v>188.6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9">
        <v>44516</v>
      </c>
      <c r="J228" s="4">
        <v>73.599999999999994</v>
      </c>
      <c r="K228" s="9">
        <v>44516</v>
      </c>
      <c r="L228" s="4">
        <v>72</v>
      </c>
      <c r="M228" s="9">
        <v>44516</v>
      </c>
      <c r="N228" s="4">
        <v>69.7</v>
      </c>
      <c r="O228" s="4"/>
      <c r="P228" s="4"/>
      <c r="Q228" s="9">
        <v>44516</v>
      </c>
      <c r="R228" s="4">
        <v>78.900000000000006</v>
      </c>
      <c r="S228" s="9">
        <v>44516</v>
      </c>
      <c r="T228" s="4">
        <v>67.8</v>
      </c>
      <c r="U228" s="9">
        <v>44516</v>
      </c>
      <c r="V228" s="4">
        <v>68.599999999999994</v>
      </c>
      <c r="W228" s="9">
        <v>44516</v>
      </c>
      <c r="X228" s="4">
        <v>70.900000000000006</v>
      </c>
      <c r="Y228" s="9">
        <v>44516</v>
      </c>
      <c r="Z228" s="4">
        <v>73.7</v>
      </c>
      <c r="AA228" s="9">
        <v>44516</v>
      </c>
      <c r="AB228" s="4">
        <v>76.7</v>
      </c>
      <c r="AC228" s="4"/>
      <c r="AD228" s="4"/>
      <c r="AE228" s="9">
        <v>44516</v>
      </c>
      <c r="AF228" s="4">
        <v>83.6</v>
      </c>
      <c r="AG228" s="9">
        <v>44516</v>
      </c>
      <c r="AH228" s="4">
        <v>91.9</v>
      </c>
      <c r="AI228" s="9">
        <v>44516</v>
      </c>
      <c r="AJ228" s="4">
        <v>101.1</v>
      </c>
      <c r="AK228" s="9">
        <v>44516</v>
      </c>
      <c r="AL228" s="4">
        <v>110.9</v>
      </c>
      <c r="AM228" s="9">
        <v>44516</v>
      </c>
      <c r="AN228" s="4">
        <v>121</v>
      </c>
      <c r="AO228" s="9">
        <v>44516</v>
      </c>
      <c r="AP228" s="4">
        <v>131.1</v>
      </c>
      <c r="AQ228" s="9">
        <v>44516</v>
      </c>
      <c r="AR228" s="4">
        <v>141.30000000000001</v>
      </c>
      <c r="AS228" s="9">
        <v>44516</v>
      </c>
      <c r="AT228" s="4">
        <v>151.4</v>
      </c>
      <c r="AW228" s="9">
        <v>44516</v>
      </c>
      <c r="AX228" s="4">
        <v>171.4</v>
      </c>
      <c r="BA228" s="9">
        <v>44516</v>
      </c>
      <c r="BB228" s="4">
        <v>191.1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9">
        <v>44515</v>
      </c>
      <c r="J229" s="4">
        <v>73.5</v>
      </c>
      <c r="K229" s="9">
        <v>44515</v>
      </c>
      <c r="L229" s="4">
        <v>72</v>
      </c>
      <c r="M229" s="9">
        <v>44515</v>
      </c>
      <c r="N229" s="4">
        <v>70.2</v>
      </c>
      <c r="O229" s="4"/>
      <c r="P229" s="4"/>
      <c r="Q229" s="9">
        <v>44515</v>
      </c>
      <c r="R229" s="4">
        <v>80.099999999999994</v>
      </c>
      <c r="S229" s="9">
        <v>44515</v>
      </c>
      <c r="T229" s="4">
        <v>68.8</v>
      </c>
      <c r="U229" s="9">
        <v>44515</v>
      </c>
      <c r="V229" s="4">
        <v>69</v>
      </c>
      <c r="W229" s="9">
        <v>44515</v>
      </c>
      <c r="X229" s="4">
        <v>71.099999999999994</v>
      </c>
      <c r="Y229" s="9">
        <v>44515</v>
      </c>
      <c r="Z229" s="4">
        <v>74.3</v>
      </c>
      <c r="AA229" s="9">
        <v>44515</v>
      </c>
      <c r="AB229" s="4">
        <v>77.8</v>
      </c>
      <c r="AC229" s="4"/>
      <c r="AD229" s="4"/>
      <c r="AE229" s="9">
        <v>44515</v>
      </c>
      <c r="AF229" s="4">
        <v>85.3</v>
      </c>
      <c r="AG229" s="9">
        <v>44515</v>
      </c>
      <c r="AH229" s="4">
        <v>94.1</v>
      </c>
      <c r="AI229" s="9">
        <v>44515</v>
      </c>
      <c r="AJ229" s="4">
        <v>103.8</v>
      </c>
      <c r="AK229" s="9">
        <v>44515</v>
      </c>
      <c r="AL229" s="4">
        <v>113.9</v>
      </c>
      <c r="AM229" s="9">
        <v>44515</v>
      </c>
      <c r="AN229" s="4">
        <v>124.3</v>
      </c>
      <c r="AO229" s="9">
        <v>44515</v>
      </c>
      <c r="AP229" s="4">
        <v>134.80000000000001</v>
      </c>
      <c r="AQ229" s="9">
        <v>44515</v>
      </c>
      <c r="AR229" s="4">
        <v>145.19999999999999</v>
      </c>
      <c r="AS229" s="9">
        <v>44515</v>
      </c>
      <c r="AT229" s="4">
        <v>155.5</v>
      </c>
      <c r="AW229" s="9">
        <v>44515</v>
      </c>
      <c r="AX229" s="4">
        <v>175.9</v>
      </c>
      <c r="BA229" s="9">
        <v>44515</v>
      </c>
      <c r="BB229" s="4">
        <v>195.8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9">
        <v>44512</v>
      </c>
      <c r="J230" s="4">
        <v>73.5</v>
      </c>
      <c r="K230" s="9">
        <v>44512</v>
      </c>
      <c r="L230" s="4">
        <v>72.099999999999994</v>
      </c>
      <c r="M230" s="9">
        <v>44512</v>
      </c>
      <c r="N230" s="4">
        <v>70.2</v>
      </c>
      <c r="O230" s="4"/>
      <c r="P230" s="4"/>
      <c r="Q230" s="9">
        <v>44512</v>
      </c>
      <c r="R230" s="4">
        <v>82.1</v>
      </c>
      <c r="S230" s="9">
        <v>44512</v>
      </c>
      <c r="T230" s="4">
        <v>68.900000000000006</v>
      </c>
      <c r="U230" s="9">
        <v>44512</v>
      </c>
      <c r="V230" s="4">
        <v>70.8</v>
      </c>
      <c r="W230" s="9">
        <v>44512</v>
      </c>
      <c r="X230" s="4">
        <v>74</v>
      </c>
      <c r="Y230" s="9">
        <v>44512</v>
      </c>
      <c r="Z230" s="4">
        <v>77.099999999999994</v>
      </c>
      <c r="AA230" s="9">
        <v>44512</v>
      </c>
      <c r="AB230" s="4">
        <v>80.3</v>
      </c>
      <c r="AC230" s="4"/>
      <c r="AD230" s="4"/>
      <c r="AE230" s="9">
        <v>44512</v>
      </c>
      <c r="AF230" s="4">
        <v>87.6</v>
      </c>
      <c r="AG230" s="9">
        <v>44512</v>
      </c>
      <c r="AH230" s="4">
        <v>96.2</v>
      </c>
      <c r="AI230" s="9">
        <v>44512</v>
      </c>
      <c r="AJ230" s="4">
        <v>105.8</v>
      </c>
      <c r="AK230" s="9">
        <v>44512</v>
      </c>
      <c r="AL230" s="4">
        <v>115.8</v>
      </c>
      <c r="AM230" s="9">
        <v>44512</v>
      </c>
      <c r="AN230" s="4">
        <v>126.1</v>
      </c>
      <c r="AO230" s="9">
        <v>44512</v>
      </c>
      <c r="AP230" s="4">
        <v>136.5</v>
      </c>
      <c r="AQ230" s="9">
        <v>44512</v>
      </c>
      <c r="AR230" s="4">
        <v>146.9</v>
      </c>
      <c r="AS230" s="9">
        <v>44512</v>
      </c>
      <c r="AT230" s="4">
        <v>157.19999999999999</v>
      </c>
      <c r="AW230" s="9">
        <v>44512</v>
      </c>
      <c r="AX230" s="4">
        <v>177.5</v>
      </c>
      <c r="BA230" s="9">
        <v>44512</v>
      </c>
      <c r="BB230" s="4">
        <v>197.4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9">
        <v>44511</v>
      </c>
      <c r="J231" s="4">
        <v>72</v>
      </c>
      <c r="K231" s="9">
        <v>44511</v>
      </c>
      <c r="L231" s="4">
        <v>70.400000000000006</v>
      </c>
      <c r="M231" s="9">
        <v>44511</v>
      </c>
      <c r="N231" s="4">
        <v>68.3</v>
      </c>
      <c r="O231" s="4"/>
      <c r="P231" s="4"/>
      <c r="Q231" s="9">
        <v>44511</v>
      </c>
      <c r="R231" s="4">
        <v>78.2</v>
      </c>
      <c r="S231" s="9">
        <v>44511</v>
      </c>
      <c r="T231" s="4">
        <v>66.900000000000006</v>
      </c>
      <c r="U231" s="9">
        <v>44511</v>
      </c>
      <c r="V231" s="4">
        <v>67.8</v>
      </c>
      <c r="W231" s="9">
        <v>44511</v>
      </c>
      <c r="X231" s="4">
        <v>70.3</v>
      </c>
      <c r="Y231" s="9">
        <v>44511</v>
      </c>
      <c r="Z231" s="4">
        <v>73.400000000000006</v>
      </c>
      <c r="AA231" s="9">
        <v>44511</v>
      </c>
      <c r="AB231" s="4">
        <v>76.7</v>
      </c>
      <c r="AC231" s="4"/>
      <c r="AD231" s="4"/>
      <c r="AE231" s="9">
        <v>44511</v>
      </c>
      <c r="AF231" s="4">
        <v>84.3</v>
      </c>
      <c r="AG231" s="9">
        <v>44511</v>
      </c>
      <c r="AH231" s="4">
        <v>93.2</v>
      </c>
      <c r="AI231" s="9">
        <v>44511</v>
      </c>
      <c r="AJ231" s="4">
        <v>103</v>
      </c>
      <c r="AK231" s="9">
        <v>44511</v>
      </c>
      <c r="AL231" s="4">
        <v>113.2</v>
      </c>
      <c r="AM231" s="9">
        <v>44511</v>
      </c>
      <c r="AN231" s="4">
        <v>123.6</v>
      </c>
      <c r="AO231" s="9">
        <v>44511</v>
      </c>
      <c r="AP231" s="4">
        <v>134</v>
      </c>
      <c r="AQ231" s="9">
        <v>44511</v>
      </c>
      <c r="AR231" s="4">
        <v>144.30000000000001</v>
      </c>
      <c r="AS231" s="9">
        <v>44511</v>
      </c>
      <c r="AT231" s="4">
        <v>154.6</v>
      </c>
      <c r="AW231" s="9">
        <v>44511</v>
      </c>
      <c r="AX231" s="4">
        <v>174.8</v>
      </c>
      <c r="BA231" s="9">
        <v>44511</v>
      </c>
      <c r="BB231" s="4">
        <v>194.7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9">
        <v>44510</v>
      </c>
      <c r="J232" s="4">
        <v>72.099999999999994</v>
      </c>
      <c r="K232" s="9">
        <v>44510</v>
      </c>
      <c r="L232" s="4">
        <v>70.5</v>
      </c>
      <c r="M232" s="9">
        <v>44510</v>
      </c>
      <c r="N232" s="4">
        <v>68.400000000000006</v>
      </c>
      <c r="O232" s="4"/>
      <c r="P232" s="4"/>
      <c r="Q232" s="9">
        <v>44510</v>
      </c>
      <c r="R232" s="4">
        <v>78.2</v>
      </c>
      <c r="S232" s="9">
        <v>44510</v>
      </c>
      <c r="T232" s="4">
        <v>67</v>
      </c>
      <c r="U232" s="9">
        <v>44510</v>
      </c>
      <c r="V232" s="4">
        <v>67.8</v>
      </c>
      <c r="W232" s="9">
        <v>44510</v>
      </c>
      <c r="X232" s="4">
        <v>70.3</v>
      </c>
      <c r="Y232" s="9">
        <v>44510</v>
      </c>
      <c r="Z232" s="4">
        <v>73.3</v>
      </c>
      <c r="AA232" s="9">
        <v>44510</v>
      </c>
      <c r="AB232" s="4">
        <v>76.599999999999994</v>
      </c>
      <c r="AC232" s="4"/>
      <c r="AD232" s="4"/>
      <c r="AE232" s="9">
        <v>44510</v>
      </c>
      <c r="AF232" s="4">
        <v>84.2</v>
      </c>
      <c r="AG232" s="9">
        <v>44510</v>
      </c>
      <c r="AH232" s="4">
        <v>93.1</v>
      </c>
      <c r="AI232" s="9">
        <v>44510</v>
      </c>
      <c r="AJ232" s="4">
        <v>102.8</v>
      </c>
      <c r="AK232" s="9">
        <v>44510</v>
      </c>
      <c r="AL232" s="4">
        <v>113</v>
      </c>
      <c r="AM232" s="9">
        <v>44510</v>
      </c>
      <c r="AN232" s="4">
        <v>123.3</v>
      </c>
      <c r="AO232" s="9">
        <v>44510</v>
      </c>
      <c r="AP232" s="4">
        <v>133.69999999999999</v>
      </c>
      <c r="AQ232" s="9">
        <v>44510</v>
      </c>
      <c r="AR232" s="4">
        <v>144.1</v>
      </c>
      <c r="AS232" s="9">
        <v>44510</v>
      </c>
      <c r="AT232" s="4">
        <v>154.30000000000001</v>
      </c>
      <c r="AW232" s="9">
        <v>44510</v>
      </c>
      <c r="AX232" s="4">
        <v>174.6</v>
      </c>
      <c r="BA232" s="9">
        <v>44510</v>
      </c>
      <c r="BB232" s="4">
        <v>194.4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9">
        <v>44509</v>
      </c>
      <c r="J233" s="4">
        <v>68.5</v>
      </c>
      <c r="K233" s="9">
        <v>44509</v>
      </c>
      <c r="L233" s="4">
        <v>66.8</v>
      </c>
      <c r="M233" s="9">
        <v>44509</v>
      </c>
      <c r="N233" s="4">
        <v>64.8</v>
      </c>
      <c r="O233" s="4"/>
      <c r="P233" s="4"/>
      <c r="Q233" s="9">
        <v>44509</v>
      </c>
      <c r="R233" s="4">
        <v>74.7</v>
      </c>
      <c r="S233" s="9">
        <v>44509</v>
      </c>
      <c r="T233" s="4">
        <v>63.9</v>
      </c>
      <c r="U233" s="9">
        <v>44509</v>
      </c>
      <c r="V233" s="4">
        <v>65.5</v>
      </c>
      <c r="W233" s="9">
        <v>44509</v>
      </c>
      <c r="X233" s="4">
        <v>68.400000000000006</v>
      </c>
      <c r="Y233" s="9">
        <v>44509</v>
      </c>
      <c r="Z233" s="4">
        <v>71.7</v>
      </c>
      <c r="AA233" s="9">
        <v>44509</v>
      </c>
      <c r="AB233" s="4">
        <v>75.3</v>
      </c>
      <c r="AC233" s="4"/>
      <c r="AD233" s="4"/>
      <c r="AE233" s="9">
        <v>44509</v>
      </c>
      <c r="AF233" s="4">
        <v>83.5</v>
      </c>
      <c r="AG233" s="9">
        <v>44509</v>
      </c>
      <c r="AH233" s="4">
        <v>92.9</v>
      </c>
      <c r="AI233" s="9">
        <v>44509</v>
      </c>
      <c r="AJ233" s="4">
        <v>102.9</v>
      </c>
      <c r="AK233" s="9">
        <v>44509</v>
      </c>
      <c r="AL233" s="4">
        <v>113.3</v>
      </c>
      <c r="AM233" s="9">
        <v>44509</v>
      </c>
      <c r="AN233" s="4">
        <v>123.7</v>
      </c>
      <c r="AO233" s="9">
        <v>44509</v>
      </c>
      <c r="AP233" s="4">
        <v>134.1</v>
      </c>
      <c r="AQ233" s="9">
        <v>44509</v>
      </c>
      <c r="AR233" s="4">
        <v>144.5</v>
      </c>
      <c r="AS233" s="9">
        <v>44509</v>
      </c>
      <c r="AT233" s="4">
        <v>154.69999999999999</v>
      </c>
      <c r="AW233" s="9">
        <v>44509</v>
      </c>
      <c r="AX233" s="4">
        <v>174.9</v>
      </c>
      <c r="BA233" s="9">
        <v>44509</v>
      </c>
      <c r="BB233" s="4">
        <v>194.6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233"/>
  <sheetViews>
    <sheetView topLeftCell="AQ1" workbookViewId="0">
      <selection activeCell="BA3" sqref="BA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9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6</v>
      </c>
      <c r="B1" s="3" t="str">
        <f>"USCLQH"&amp;A1</f>
        <v>USCLQH6</v>
      </c>
      <c r="D1" s="3" t="str">
        <f>"USCLQG"&amp;A1</f>
        <v>USCLQG6</v>
      </c>
      <c r="F1" s="3" t="str">
        <f>"USCLQF"&amp;A1</f>
        <v>USCLQF6</v>
      </c>
      <c r="H1" s="3" t="str">
        <f>"USCLQE"&amp;A1</f>
        <v>USCLQE6</v>
      </c>
      <c r="J1" s="3" t="str">
        <f>"USCLQD"&amp;A1</f>
        <v>USCLQD6</v>
      </c>
      <c r="L1" s="3" t="str">
        <f>"USCLQC"&amp;A1</f>
        <v>USCLQC6</v>
      </c>
      <c r="N1" s="3" t="str">
        <f>"USCLQB"&amp;A1</f>
        <v>USCLQB6</v>
      </c>
      <c r="P1" s="3" t="str">
        <f>"USCLQA"&amp;A1</f>
        <v>USCLQA6</v>
      </c>
      <c r="R1" s="3" t="str">
        <f>"USCNSQ"&amp;A1</f>
        <v>USCNSQ6</v>
      </c>
      <c r="T1" s="3" t="str">
        <f>"USCNQA"&amp;A1</f>
        <v>USCNQA6</v>
      </c>
      <c r="V1" s="3" t="str">
        <f>"USCNQB"&amp;A1</f>
        <v>USCNQB6</v>
      </c>
      <c r="X1" s="3" t="str">
        <f>"USCNQC"&amp;A1</f>
        <v>USCNQC6</v>
      </c>
      <c r="Z1" s="3" t="str">
        <f>"USCNQD"&amp;A1</f>
        <v>USCNQD6</v>
      </c>
      <c r="AB1" s="3" t="str">
        <f>"USCNQE"&amp;A1</f>
        <v>USCNQE6</v>
      </c>
      <c r="AD1" s="3" t="str">
        <f>"USCNQF"&amp;A1</f>
        <v>USCNQF6</v>
      </c>
      <c r="AF1" s="3" t="str">
        <f>"USCNQG"&amp;A1</f>
        <v>USCNQG6</v>
      </c>
      <c r="AH1" s="3" t="str">
        <f>"USCNQH"&amp;A1</f>
        <v>USCNQH6</v>
      </c>
      <c r="AJ1" s="3" t="str">
        <f>"USCNQI"&amp;A1</f>
        <v>USCNQI6</v>
      </c>
      <c r="AL1" s="3" t="str">
        <f>"USCNQJ"&amp;A1</f>
        <v>USCNQJ6</v>
      </c>
      <c r="AN1" s="3" t="str">
        <f>"USCNQK"&amp;A1</f>
        <v>USCNQK6</v>
      </c>
      <c r="AP1" s="3" t="str">
        <f>"USCNQL"&amp;A1</f>
        <v>USCNQL6</v>
      </c>
      <c r="AR1" s="3" t="str">
        <f>"USCNQM"&amp;A1</f>
        <v>USCNQM6</v>
      </c>
      <c r="AT1" s="3" t="str">
        <f>"USCNQO"&amp;A1</f>
        <v>USCNQO6</v>
      </c>
      <c r="AV1" s="3" t="str">
        <f>"USCNQP"&amp;A1</f>
        <v>USCNQP6</v>
      </c>
      <c r="AX1" s="3" t="str">
        <f>"USCNQQ"&amp;A1</f>
        <v>USCNQQ6</v>
      </c>
      <c r="AZ1" s="3" t="str">
        <f>"USCNQR"&amp;A1</f>
        <v>USCNQR6</v>
      </c>
      <c r="BB1" s="3" t="str">
        <f>"USCNQS"&amp;A1</f>
        <v>USCNQS6</v>
      </c>
    </row>
    <row r="2" spans="1:54" x14ac:dyDescent="0.2">
      <c r="B2" s="3" t="str">
        <f>B1&amp;" ICPL Curncy"</f>
        <v>USCLQH6 ICPL Curncy</v>
      </c>
      <c r="D2" s="3" t="str">
        <f t="shared" ref="D2:BB2" si="0">D1&amp;" ICPL Curncy"</f>
        <v>USCLQG6 ICPL Curncy</v>
      </c>
      <c r="F2" s="3" t="str">
        <f t="shared" si="0"/>
        <v>USCLQF6 ICPL Curncy</v>
      </c>
      <c r="H2" s="3" t="str">
        <f t="shared" si="0"/>
        <v>USCLQE6 ICPL Curncy</v>
      </c>
      <c r="J2" s="3" t="str">
        <f t="shared" si="0"/>
        <v>USCLQD6 ICPL Curncy</v>
      </c>
      <c r="L2" s="3" t="str">
        <f t="shared" si="0"/>
        <v>USCLQC6 ICPL Curncy</v>
      </c>
      <c r="N2" s="3" t="str">
        <f t="shared" si="0"/>
        <v>USCLQB6 ICPL Curncy</v>
      </c>
      <c r="P2" s="3" t="str">
        <f t="shared" si="0"/>
        <v>USCLQA6 ICPL Curncy</v>
      </c>
      <c r="R2" s="3" t="str">
        <f t="shared" si="0"/>
        <v>USCNSQ6 ICPL Curncy</v>
      </c>
      <c r="T2" s="3" t="str">
        <f t="shared" si="0"/>
        <v>USCNQA6 ICPL Curncy</v>
      </c>
      <c r="V2" s="3" t="str">
        <f t="shared" si="0"/>
        <v>USCNQB6 ICPL Curncy</v>
      </c>
      <c r="X2" s="3" t="str">
        <f t="shared" si="0"/>
        <v>USCNQC6 ICPL Curncy</v>
      </c>
      <c r="Z2" s="3" t="str">
        <f t="shared" si="0"/>
        <v>USCNQD6 ICPL Curncy</v>
      </c>
      <c r="AB2" s="3" t="str">
        <f t="shared" si="0"/>
        <v>USCNQE6 ICPL Curncy</v>
      </c>
      <c r="AD2" s="3" t="str">
        <f t="shared" si="0"/>
        <v>USCNQF6 ICPL Curncy</v>
      </c>
      <c r="AF2" s="3" t="str">
        <f t="shared" si="0"/>
        <v>USCNQG6 ICPL Curncy</v>
      </c>
      <c r="AH2" s="3" t="str">
        <f t="shared" si="0"/>
        <v>USCNQH6 ICPL Curncy</v>
      </c>
      <c r="AJ2" s="3" t="str">
        <f t="shared" si="0"/>
        <v>USCNQI6 ICPL Curncy</v>
      </c>
      <c r="AL2" s="3" t="str">
        <f t="shared" si="0"/>
        <v>USCNQJ6 ICPL Curncy</v>
      </c>
      <c r="AN2" s="3" t="str">
        <f t="shared" si="0"/>
        <v>USCNQK6 ICPL Curncy</v>
      </c>
      <c r="AP2" s="3" t="str">
        <f t="shared" si="0"/>
        <v>USCNQL6 ICPL Curncy</v>
      </c>
      <c r="AR2" s="3" t="str">
        <f t="shared" si="0"/>
        <v>USCNQM6 ICPL Curncy</v>
      </c>
      <c r="AT2" s="3" t="str">
        <f t="shared" si="0"/>
        <v>USCNQO6 ICPL Curncy</v>
      </c>
      <c r="AV2" s="3" t="str">
        <f t="shared" si="0"/>
        <v>USCNQP6 ICPL Curncy</v>
      </c>
      <c r="AX2" s="3" t="str">
        <f t="shared" si="0"/>
        <v>USCNQQ6 ICPL Curncy</v>
      </c>
      <c r="AZ2" s="3" t="str">
        <f t="shared" si="0"/>
        <v>USCNQR6 ICPL Curncy</v>
      </c>
      <c r="BB2" s="3" t="str">
        <f t="shared" si="0"/>
        <v>USCNQS6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44831</v>
      </c>
      <c r="J3" s="4">
        <v>145</v>
      </c>
      <c r="K3" s="9">
        <v>44831</v>
      </c>
      <c r="L3" s="4">
        <v>146</v>
      </c>
      <c r="M3" s="9">
        <v>44831</v>
      </c>
      <c r="N3" s="4">
        <v>146.69999999999999</v>
      </c>
      <c r="O3" s="9" t="s">
        <v>523</v>
      </c>
      <c r="P3" s="4"/>
      <c r="Q3" s="9">
        <v>44831</v>
      </c>
      <c r="R3" s="4">
        <v>148.30000000000001</v>
      </c>
      <c r="S3" s="9">
        <v>44831</v>
      </c>
      <c r="T3" s="4">
        <v>146.9</v>
      </c>
      <c r="U3" s="9">
        <v>44831</v>
      </c>
      <c r="V3" s="4">
        <v>146.9</v>
      </c>
      <c r="W3" s="9">
        <v>44831</v>
      </c>
      <c r="X3" s="4">
        <v>146.6</v>
      </c>
      <c r="Y3" s="9">
        <v>44831</v>
      </c>
      <c r="Z3" s="4">
        <v>146.19999999999999</v>
      </c>
      <c r="AA3" s="9">
        <v>44831</v>
      </c>
      <c r="AB3" s="4">
        <v>145.69999999999999</v>
      </c>
      <c r="AC3" s="9" t="s">
        <v>523</v>
      </c>
      <c r="AD3" s="4"/>
      <c r="AE3" s="9">
        <v>44831</v>
      </c>
      <c r="AF3" s="4">
        <v>144.6</v>
      </c>
      <c r="AG3" s="9">
        <v>44831</v>
      </c>
      <c r="AH3" s="4">
        <v>143.80000000000001</v>
      </c>
      <c r="AI3" s="9">
        <v>44831</v>
      </c>
      <c r="AJ3" s="4">
        <v>143.6</v>
      </c>
      <c r="AK3" s="9">
        <v>44831</v>
      </c>
      <c r="AL3" s="4">
        <v>144.1</v>
      </c>
      <c r="AM3" s="9">
        <v>44831</v>
      </c>
      <c r="AN3" s="4">
        <v>146.19999999999999</v>
      </c>
      <c r="AO3" s="9">
        <v>44831</v>
      </c>
      <c r="AP3" s="4">
        <v>150.19999999999999</v>
      </c>
      <c r="AQ3" s="9">
        <v>44831</v>
      </c>
      <c r="AR3" s="4">
        <v>155.69999999999999</v>
      </c>
      <c r="AS3" s="9">
        <v>44831</v>
      </c>
      <c r="AT3" s="4">
        <v>162.19999999999999</v>
      </c>
      <c r="AU3" s="9" t="s">
        <v>523</v>
      </c>
      <c r="AW3" s="9">
        <v>44831</v>
      </c>
      <c r="AX3" s="4">
        <v>177</v>
      </c>
      <c r="AY3" s="9" t="s">
        <v>523</v>
      </c>
      <c r="BA3" s="9">
        <v>44831</v>
      </c>
      <c r="BB3" s="4">
        <v>193.2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44830</v>
      </c>
      <c r="J4" s="4">
        <v>140.9</v>
      </c>
      <c r="K4" s="9">
        <v>44830</v>
      </c>
      <c r="L4" s="4">
        <v>141.80000000000001</v>
      </c>
      <c r="M4" s="9">
        <v>44830</v>
      </c>
      <c r="N4" s="4">
        <v>142.4</v>
      </c>
      <c r="O4" s="4"/>
      <c r="P4" s="4"/>
      <c r="Q4" s="9">
        <v>44830</v>
      </c>
      <c r="R4" s="4">
        <v>143.1</v>
      </c>
      <c r="S4" s="9">
        <v>44830</v>
      </c>
      <c r="T4" s="4">
        <v>142.69999999999999</v>
      </c>
      <c r="U4" s="9">
        <v>44830</v>
      </c>
      <c r="V4" s="4">
        <v>142.6</v>
      </c>
      <c r="W4" s="9">
        <v>44830</v>
      </c>
      <c r="X4" s="4">
        <v>142.4</v>
      </c>
      <c r="Y4" s="9">
        <v>44830</v>
      </c>
      <c r="Z4" s="4">
        <v>142</v>
      </c>
      <c r="AA4" s="9">
        <v>44830</v>
      </c>
      <c r="AB4" s="4">
        <v>141.5</v>
      </c>
      <c r="AC4" s="4"/>
      <c r="AD4" s="4"/>
      <c r="AE4" s="9">
        <v>44830</v>
      </c>
      <c r="AF4" s="4">
        <v>140.5</v>
      </c>
      <c r="AG4" s="9">
        <v>44830</v>
      </c>
      <c r="AH4" s="4">
        <v>139.80000000000001</v>
      </c>
      <c r="AI4" s="9">
        <v>44830</v>
      </c>
      <c r="AJ4" s="4">
        <v>139.5</v>
      </c>
      <c r="AK4" s="9">
        <v>44830</v>
      </c>
      <c r="AL4" s="4">
        <v>139.69999999999999</v>
      </c>
      <c r="AM4" s="9">
        <v>44830</v>
      </c>
      <c r="AN4" s="4">
        <v>141.19999999999999</v>
      </c>
      <c r="AO4" s="9">
        <v>44830</v>
      </c>
      <c r="AP4" s="4">
        <v>144.4</v>
      </c>
      <c r="AQ4" s="9">
        <v>44830</v>
      </c>
      <c r="AR4" s="4">
        <v>149.1</v>
      </c>
      <c r="AS4" s="9">
        <v>44830</v>
      </c>
      <c r="AT4" s="4">
        <v>154.9</v>
      </c>
      <c r="AW4" s="9">
        <v>44830</v>
      </c>
      <c r="AX4" s="4">
        <v>168.6</v>
      </c>
      <c r="BA4" s="9">
        <v>44830</v>
      </c>
      <c r="BB4" s="4">
        <v>183.7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44827</v>
      </c>
      <c r="J5" s="4">
        <v>136.1</v>
      </c>
      <c r="K5" s="9">
        <v>44827</v>
      </c>
      <c r="L5" s="4">
        <v>136.9</v>
      </c>
      <c r="M5" s="9">
        <v>44827</v>
      </c>
      <c r="N5" s="4">
        <v>137.30000000000001</v>
      </c>
      <c r="O5" s="4"/>
      <c r="P5" s="4"/>
      <c r="Q5" s="9">
        <v>44827</v>
      </c>
      <c r="R5" s="4">
        <v>137.80000000000001</v>
      </c>
      <c r="S5" s="9">
        <v>44827</v>
      </c>
      <c r="T5" s="4">
        <v>137.5</v>
      </c>
      <c r="U5" s="9">
        <v>44827</v>
      </c>
      <c r="V5" s="4">
        <v>137.30000000000001</v>
      </c>
      <c r="W5" s="9">
        <v>44827</v>
      </c>
      <c r="X5" s="4">
        <v>136.80000000000001</v>
      </c>
      <c r="Y5" s="9">
        <v>44827</v>
      </c>
      <c r="Z5" s="4">
        <v>136.30000000000001</v>
      </c>
      <c r="AA5" s="9">
        <v>44827</v>
      </c>
      <c r="AB5" s="4">
        <v>135.69999999999999</v>
      </c>
      <c r="AC5" s="4"/>
      <c r="AD5" s="4"/>
      <c r="AE5" s="9">
        <v>44827</v>
      </c>
      <c r="AF5" s="4">
        <v>134.6</v>
      </c>
      <c r="AG5" s="9">
        <v>44827</v>
      </c>
      <c r="AH5" s="4">
        <v>133.9</v>
      </c>
      <c r="AI5" s="9">
        <v>44827</v>
      </c>
      <c r="AJ5" s="4">
        <v>133.9</v>
      </c>
      <c r="AK5" s="9">
        <v>44827</v>
      </c>
      <c r="AL5" s="4">
        <v>134.69999999999999</v>
      </c>
      <c r="AM5" s="9">
        <v>44827</v>
      </c>
      <c r="AN5" s="4">
        <v>136.9</v>
      </c>
      <c r="AO5" s="9">
        <v>44827</v>
      </c>
      <c r="AP5" s="4">
        <v>141</v>
      </c>
      <c r="AQ5" s="9">
        <v>44827</v>
      </c>
      <c r="AR5" s="4">
        <v>146.6</v>
      </c>
      <c r="AS5" s="9">
        <v>44827</v>
      </c>
      <c r="AT5" s="4">
        <v>153.4</v>
      </c>
      <c r="AW5" s="9">
        <v>44827</v>
      </c>
      <c r="AX5" s="4">
        <v>169.3</v>
      </c>
      <c r="BA5" s="9">
        <v>44827</v>
      </c>
      <c r="BB5" s="4">
        <v>186.6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44826</v>
      </c>
      <c r="J6" s="4">
        <v>134.6</v>
      </c>
      <c r="K6" s="9">
        <v>44826</v>
      </c>
      <c r="L6" s="4">
        <v>135.19999999999999</v>
      </c>
      <c r="M6" s="9">
        <v>44826</v>
      </c>
      <c r="N6" s="4">
        <v>135.4</v>
      </c>
      <c r="O6" s="4"/>
      <c r="P6" s="4"/>
      <c r="Q6" s="9">
        <v>44826</v>
      </c>
      <c r="R6" s="4">
        <v>132.19999999999999</v>
      </c>
      <c r="S6" s="9">
        <v>44826</v>
      </c>
      <c r="T6" s="4">
        <v>135.30000000000001</v>
      </c>
      <c r="U6" s="9">
        <v>44826</v>
      </c>
      <c r="V6" s="4">
        <v>134.9</v>
      </c>
      <c r="W6" s="9">
        <v>44826</v>
      </c>
      <c r="X6" s="4">
        <v>134.30000000000001</v>
      </c>
      <c r="Y6" s="9">
        <v>44826</v>
      </c>
      <c r="Z6" s="4">
        <v>133.6</v>
      </c>
      <c r="AA6" s="9">
        <v>44826</v>
      </c>
      <c r="AB6" s="4">
        <v>132.80000000000001</v>
      </c>
      <c r="AC6" s="4"/>
      <c r="AD6" s="4"/>
      <c r="AE6" s="9">
        <v>44826</v>
      </c>
      <c r="AF6" s="4">
        <v>131.30000000000001</v>
      </c>
      <c r="AG6" s="9">
        <v>44826</v>
      </c>
      <c r="AH6" s="4">
        <v>130.19999999999999</v>
      </c>
      <c r="AI6" s="9">
        <v>44826</v>
      </c>
      <c r="AJ6" s="4">
        <v>129.80000000000001</v>
      </c>
      <c r="AK6" s="9">
        <v>44826</v>
      </c>
      <c r="AL6" s="4">
        <v>130.1</v>
      </c>
      <c r="AM6" s="9">
        <v>44826</v>
      </c>
      <c r="AN6" s="4">
        <v>131.69999999999999</v>
      </c>
      <c r="AO6" s="9">
        <v>44826</v>
      </c>
      <c r="AP6" s="4">
        <v>134.80000000000001</v>
      </c>
      <c r="AQ6" s="9">
        <v>44826</v>
      </c>
      <c r="AR6" s="4">
        <v>139.80000000000001</v>
      </c>
      <c r="AS6" s="9">
        <v>44826</v>
      </c>
      <c r="AT6" s="4">
        <v>146.6</v>
      </c>
      <c r="AW6" s="9">
        <v>44826</v>
      </c>
      <c r="AX6" s="4">
        <v>163.5</v>
      </c>
      <c r="BA6" s="9">
        <v>44826</v>
      </c>
      <c r="BB6" s="4">
        <v>181.6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44825</v>
      </c>
      <c r="J7" s="4">
        <v>130.5</v>
      </c>
      <c r="K7" s="9">
        <v>44825</v>
      </c>
      <c r="L7" s="4">
        <v>131.19999999999999</v>
      </c>
      <c r="M7" s="9">
        <v>44825</v>
      </c>
      <c r="N7" s="4">
        <v>131.5</v>
      </c>
      <c r="O7" s="4"/>
      <c r="P7" s="4"/>
      <c r="Q7" s="9">
        <v>44825</v>
      </c>
      <c r="R7" s="4">
        <v>130.80000000000001</v>
      </c>
      <c r="S7" s="9">
        <v>44825</v>
      </c>
      <c r="T7" s="4">
        <v>131.5</v>
      </c>
      <c r="U7" s="9">
        <v>44825</v>
      </c>
      <c r="V7" s="4">
        <v>131.19999999999999</v>
      </c>
      <c r="W7" s="9">
        <v>44825</v>
      </c>
      <c r="X7" s="4">
        <v>130.69999999999999</v>
      </c>
      <c r="Y7" s="9">
        <v>44825</v>
      </c>
      <c r="Z7" s="4">
        <v>130.1</v>
      </c>
      <c r="AA7" s="9">
        <v>44825</v>
      </c>
      <c r="AB7" s="4">
        <v>129.5</v>
      </c>
      <c r="AC7" s="4"/>
      <c r="AD7" s="4"/>
      <c r="AE7" s="9">
        <v>44825</v>
      </c>
      <c r="AF7" s="4">
        <v>128.30000000000001</v>
      </c>
      <c r="AG7" s="9">
        <v>44825</v>
      </c>
      <c r="AH7" s="4">
        <v>127.7</v>
      </c>
      <c r="AI7" s="9">
        <v>44825</v>
      </c>
      <c r="AJ7" s="4">
        <v>127.9</v>
      </c>
      <c r="AK7" s="9">
        <v>44825</v>
      </c>
      <c r="AL7" s="4">
        <v>128.80000000000001</v>
      </c>
      <c r="AM7" s="9">
        <v>44825</v>
      </c>
      <c r="AN7" s="4">
        <v>131.1</v>
      </c>
      <c r="AO7" s="9">
        <v>44825</v>
      </c>
      <c r="AP7" s="4">
        <v>134.80000000000001</v>
      </c>
      <c r="AQ7" s="9">
        <v>44825</v>
      </c>
      <c r="AR7" s="4">
        <v>140.30000000000001</v>
      </c>
      <c r="AS7" s="9">
        <v>44825</v>
      </c>
      <c r="AT7" s="4">
        <v>147.6</v>
      </c>
      <c r="AW7" s="9">
        <v>44825</v>
      </c>
      <c r="AX7" s="4">
        <v>165.1</v>
      </c>
      <c r="BA7" s="9">
        <v>44825</v>
      </c>
      <c r="BB7" s="4">
        <v>183.6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44824</v>
      </c>
      <c r="J8" s="4">
        <v>133.1</v>
      </c>
      <c r="K8" s="9">
        <v>44824</v>
      </c>
      <c r="L8" s="4">
        <v>133.80000000000001</v>
      </c>
      <c r="M8" s="9">
        <v>44824</v>
      </c>
      <c r="N8" s="4">
        <v>134.1</v>
      </c>
      <c r="O8" s="4"/>
      <c r="P8" s="4"/>
      <c r="Q8" s="9">
        <v>44824</v>
      </c>
      <c r="R8" s="4">
        <v>133.9</v>
      </c>
      <c r="S8" s="9">
        <v>44824</v>
      </c>
      <c r="T8" s="4">
        <v>134.1</v>
      </c>
      <c r="U8" s="9">
        <v>44824</v>
      </c>
      <c r="V8" s="4">
        <v>133.9</v>
      </c>
      <c r="W8" s="9">
        <v>44824</v>
      </c>
      <c r="X8" s="4">
        <v>133.4</v>
      </c>
      <c r="Y8" s="9">
        <v>44824</v>
      </c>
      <c r="Z8" s="4">
        <v>132.80000000000001</v>
      </c>
      <c r="AA8" s="9">
        <v>44824</v>
      </c>
      <c r="AB8" s="4">
        <v>132.19999999999999</v>
      </c>
      <c r="AC8" s="4"/>
      <c r="AD8" s="4"/>
      <c r="AE8" s="9">
        <v>44824</v>
      </c>
      <c r="AF8" s="4">
        <v>131</v>
      </c>
      <c r="AG8" s="9">
        <v>44824</v>
      </c>
      <c r="AH8" s="4">
        <v>130.4</v>
      </c>
      <c r="AI8" s="9">
        <v>44824</v>
      </c>
      <c r="AJ8" s="4">
        <v>130.6</v>
      </c>
      <c r="AK8" s="9">
        <v>44824</v>
      </c>
      <c r="AL8" s="4">
        <v>131.69999999999999</v>
      </c>
      <c r="AM8" s="9">
        <v>44824</v>
      </c>
      <c r="AN8" s="4">
        <v>134.30000000000001</v>
      </c>
      <c r="AO8" s="9">
        <v>44824</v>
      </c>
      <c r="AP8" s="4">
        <v>138.80000000000001</v>
      </c>
      <c r="AQ8" s="9">
        <v>44824</v>
      </c>
      <c r="AR8" s="4">
        <v>144.9</v>
      </c>
      <c r="AS8" s="9">
        <v>44824</v>
      </c>
      <c r="AT8" s="4">
        <v>152.30000000000001</v>
      </c>
      <c r="AW8" s="9">
        <v>44824</v>
      </c>
      <c r="AX8" s="4">
        <v>168.9</v>
      </c>
      <c r="BA8" s="9">
        <v>44824</v>
      </c>
      <c r="BB8" s="4">
        <v>186.5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44823</v>
      </c>
      <c r="J9" s="4">
        <v>132.1</v>
      </c>
      <c r="K9" s="9">
        <v>44823</v>
      </c>
      <c r="L9" s="4">
        <v>132.80000000000001</v>
      </c>
      <c r="M9" s="9">
        <v>44823</v>
      </c>
      <c r="N9" s="4">
        <v>133.19999999999999</v>
      </c>
      <c r="O9" s="4"/>
      <c r="P9" s="4"/>
      <c r="Q9" s="9">
        <v>44823</v>
      </c>
      <c r="R9" s="4">
        <v>134.19999999999999</v>
      </c>
      <c r="S9" s="9">
        <v>44823</v>
      </c>
      <c r="T9" s="4">
        <v>133.30000000000001</v>
      </c>
      <c r="U9" s="9">
        <v>44823</v>
      </c>
      <c r="V9" s="4">
        <v>133.1</v>
      </c>
      <c r="W9" s="9">
        <v>44823</v>
      </c>
      <c r="X9" s="4">
        <v>132.69999999999999</v>
      </c>
      <c r="Y9" s="9">
        <v>44823</v>
      </c>
      <c r="Z9" s="4">
        <v>132.1</v>
      </c>
      <c r="AA9" s="9">
        <v>44823</v>
      </c>
      <c r="AB9" s="4">
        <v>131.6</v>
      </c>
      <c r="AC9" s="4"/>
      <c r="AD9" s="4"/>
      <c r="AE9" s="9">
        <v>44823</v>
      </c>
      <c r="AF9" s="4">
        <v>130.6</v>
      </c>
      <c r="AG9" s="9">
        <v>44823</v>
      </c>
      <c r="AH9" s="4">
        <v>130.19999999999999</v>
      </c>
      <c r="AI9" s="9">
        <v>44823</v>
      </c>
      <c r="AJ9" s="4">
        <v>130.69999999999999</v>
      </c>
      <c r="AK9" s="9">
        <v>44823</v>
      </c>
      <c r="AL9" s="4">
        <v>132.1</v>
      </c>
      <c r="AM9" s="9">
        <v>44823</v>
      </c>
      <c r="AN9" s="4">
        <v>135.1</v>
      </c>
      <c r="AO9" s="9">
        <v>44823</v>
      </c>
      <c r="AP9" s="4">
        <v>139.6</v>
      </c>
      <c r="AQ9" s="9">
        <v>44823</v>
      </c>
      <c r="AR9" s="4">
        <v>145.5</v>
      </c>
      <c r="AS9" s="9">
        <v>44823</v>
      </c>
      <c r="AT9" s="4">
        <v>152.6</v>
      </c>
      <c r="AW9" s="9">
        <v>44823</v>
      </c>
      <c r="AX9" s="4">
        <v>169.1</v>
      </c>
      <c r="BA9" s="9">
        <v>44823</v>
      </c>
      <c r="BB9" s="4">
        <v>186.9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44820</v>
      </c>
      <c r="J10" s="4">
        <v>131.1</v>
      </c>
      <c r="K10" s="9">
        <v>44820</v>
      </c>
      <c r="L10" s="4">
        <v>131.80000000000001</v>
      </c>
      <c r="M10" s="9">
        <v>44820</v>
      </c>
      <c r="N10" s="4">
        <v>132.19999999999999</v>
      </c>
      <c r="O10" s="4"/>
      <c r="P10" s="4"/>
      <c r="Q10" s="9">
        <v>44820</v>
      </c>
      <c r="R10" s="4">
        <v>133.19999999999999</v>
      </c>
      <c r="S10" s="9">
        <v>44820</v>
      </c>
      <c r="T10" s="4">
        <v>132.19999999999999</v>
      </c>
      <c r="U10" s="9">
        <v>44820</v>
      </c>
      <c r="V10" s="4">
        <v>132</v>
      </c>
      <c r="W10" s="9">
        <v>44820</v>
      </c>
      <c r="X10" s="4">
        <v>131.6</v>
      </c>
      <c r="Y10" s="9">
        <v>44820</v>
      </c>
      <c r="Z10" s="4">
        <v>131</v>
      </c>
      <c r="AA10" s="9">
        <v>44820</v>
      </c>
      <c r="AB10" s="4">
        <v>130.5</v>
      </c>
      <c r="AC10" s="4"/>
      <c r="AD10" s="4"/>
      <c r="AE10" s="9">
        <v>44820</v>
      </c>
      <c r="AF10" s="4">
        <v>129.5</v>
      </c>
      <c r="AG10" s="9">
        <v>44820</v>
      </c>
      <c r="AH10" s="4">
        <v>129.19999999999999</v>
      </c>
      <c r="AI10" s="9">
        <v>44820</v>
      </c>
      <c r="AJ10" s="4">
        <v>129.69999999999999</v>
      </c>
      <c r="AK10" s="9">
        <v>44820</v>
      </c>
      <c r="AL10" s="4">
        <v>131.30000000000001</v>
      </c>
      <c r="AM10" s="9">
        <v>44820</v>
      </c>
      <c r="AN10" s="4">
        <v>134.5</v>
      </c>
      <c r="AO10" s="9">
        <v>44820</v>
      </c>
      <c r="AP10" s="4">
        <v>139.30000000000001</v>
      </c>
      <c r="AQ10" s="9">
        <v>44820</v>
      </c>
      <c r="AR10" s="4">
        <v>145.4</v>
      </c>
      <c r="AS10" s="9">
        <v>44820</v>
      </c>
      <c r="AT10" s="4">
        <v>152.5</v>
      </c>
      <c r="AW10" s="9">
        <v>44820</v>
      </c>
      <c r="AX10" s="4">
        <v>169</v>
      </c>
      <c r="BA10" s="9">
        <v>44820</v>
      </c>
      <c r="BB10" s="4">
        <v>186.7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44819</v>
      </c>
      <c r="J11" s="4">
        <v>130.69999999999999</v>
      </c>
      <c r="K11" s="9">
        <v>44819</v>
      </c>
      <c r="L11" s="4">
        <v>131.4</v>
      </c>
      <c r="M11" s="9">
        <v>44819</v>
      </c>
      <c r="N11" s="4">
        <v>131.80000000000001</v>
      </c>
      <c r="O11" s="4"/>
      <c r="P11" s="4"/>
      <c r="Q11" s="9">
        <v>44819</v>
      </c>
      <c r="R11" s="4">
        <v>132.69999999999999</v>
      </c>
      <c r="S11" s="9">
        <v>44819</v>
      </c>
      <c r="T11" s="4">
        <v>131.80000000000001</v>
      </c>
      <c r="U11" s="9">
        <v>44819</v>
      </c>
      <c r="V11" s="4">
        <v>131.6</v>
      </c>
      <c r="W11" s="9">
        <v>44819</v>
      </c>
      <c r="X11" s="4">
        <v>131.1</v>
      </c>
      <c r="Y11" s="9">
        <v>44819</v>
      </c>
      <c r="Z11" s="4">
        <v>130.6</v>
      </c>
      <c r="AA11" s="9">
        <v>44819</v>
      </c>
      <c r="AB11" s="4">
        <v>130</v>
      </c>
      <c r="AC11" s="4"/>
      <c r="AD11" s="4"/>
      <c r="AE11" s="9">
        <v>44819</v>
      </c>
      <c r="AF11" s="4">
        <v>129.1</v>
      </c>
      <c r="AG11" s="9">
        <v>44819</v>
      </c>
      <c r="AH11" s="4">
        <v>128.69999999999999</v>
      </c>
      <c r="AI11" s="9">
        <v>44819</v>
      </c>
      <c r="AJ11" s="4">
        <v>129.1</v>
      </c>
      <c r="AK11" s="9">
        <v>44819</v>
      </c>
      <c r="AL11" s="4">
        <v>130.69999999999999</v>
      </c>
      <c r="AM11" s="9">
        <v>44819</v>
      </c>
      <c r="AN11" s="4">
        <v>133.80000000000001</v>
      </c>
      <c r="AO11" s="9">
        <v>44819</v>
      </c>
      <c r="AP11" s="4">
        <v>138.5</v>
      </c>
      <c r="AQ11" s="9">
        <v>44819</v>
      </c>
      <c r="AR11" s="4">
        <v>144.5</v>
      </c>
      <c r="AS11" s="9">
        <v>44819</v>
      </c>
      <c r="AT11" s="4">
        <v>151.6</v>
      </c>
      <c r="AW11" s="9">
        <v>44819</v>
      </c>
      <c r="AX11" s="4">
        <v>168.1</v>
      </c>
      <c r="BA11" s="9">
        <v>44819</v>
      </c>
      <c r="BB11" s="4">
        <v>185.8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44818</v>
      </c>
      <c r="J12" s="4">
        <v>129.1</v>
      </c>
      <c r="K12" s="9">
        <v>44818</v>
      </c>
      <c r="L12" s="4">
        <v>129.80000000000001</v>
      </c>
      <c r="M12" s="9">
        <v>44818</v>
      </c>
      <c r="N12" s="4">
        <v>130.1</v>
      </c>
      <c r="O12" s="4"/>
      <c r="P12" s="4"/>
      <c r="Q12" s="9">
        <v>44818</v>
      </c>
      <c r="R12" s="4">
        <v>130.4</v>
      </c>
      <c r="S12" s="9">
        <v>44818</v>
      </c>
      <c r="T12" s="4">
        <v>130.1</v>
      </c>
      <c r="U12" s="9">
        <v>44818</v>
      </c>
      <c r="V12" s="4">
        <v>129.80000000000001</v>
      </c>
      <c r="W12" s="9">
        <v>44818</v>
      </c>
      <c r="X12" s="4">
        <v>129.30000000000001</v>
      </c>
      <c r="Y12" s="9">
        <v>44818</v>
      </c>
      <c r="Z12" s="4">
        <v>128.80000000000001</v>
      </c>
      <c r="AA12" s="9">
        <v>44818</v>
      </c>
      <c r="AB12" s="4">
        <v>128.19999999999999</v>
      </c>
      <c r="AC12" s="4"/>
      <c r="AD12" s="4"/>
      <c r="AE12" s="9">
        <v>44818</v>
      </c>
      <c r="AF12" s="4">
        <v>127.1</v>
      </c>
      <c r="AG12" s="9">
        <v>44818</v>
      </c>
      <c r="AH12" s="4">
        <v>126.7</v>
      </c>
      <c r="AI12" s="9">
        <v>44818</v>
      </c>
      <c r="AJ12" s="4">
        <v>127.2</v>
      </c>
      <c r="AK12" s="9">
        <v>44818</v>
      </c>
      <c r="AL12" s="4">
        <v>128.80000000000001</v>
      </c>
      <c r="AM12" s="9">
        <v>44818</v>
      </c>
      <c r="AN12" s="4">
        <v>131.9</v>
      </c>
      <c r="AO12" s="9">
        <v>44818</v>
      </c>
      <c r="AP12" s="4">
        <v>136.6</v>
      </c>
      <c r="AQ12" s="9">
        <v>44818</v>
      </c>
      <c r="AR12" s="4">
        <v>142.69999999999999</v>
      </c>
      <c r="AS12" s="9">
        <v>44818</v>
      </c>
      <c r="AT12" s="4">
        <v>150</v>
      </c>
      <c r="AW12" s="9">
        <v>44818</v>
      </c>
      <c r="AX12" s="4">
        <v>166.9</v>
      </c>
      <c r="BA12" s="9">
        <v>44818</v>
      </c>
      <c r="BB12" s="4">
        <v>184.7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44817</v>
      </c>
      <c r="J13" s="4">
        <v>129.30000000000001</v>
      </c>
      <c r="K13" s="9">
        <v>44817</v>
      </c>
      <c r="L13" s="4">
        <v>129.9</v>
      </c>
      <c r="M13" s="9">
        <v>44817</v>
      </c>
      <c r="N13" s="4">
        <v>130.1</v>
      </c>
      <c r="O13" s="4"/>
      <c r="P13" s="4"/>
      <c r="Q13" s="9">
        <v>44817</v>
      </c>
      <c r="R13" s="4">
        <v>129.1</v>
      </c>
      <c r="S13" s="9">
        <v>44817</v>
      </c>
      <c r="T13" s="4">
        <v>130.1</v>
      </c>
      <c r="U13" s="9">
        <v>44817</v>
      </c>
      <c r="V13" s="4">
        <v>129.69999999999999</v>
      </c>
      <c r="W13" s="9">
        <v>44817</v>
      </c>
      <c r="X13" s="4">
        <v>129.19999999999999</v>
      </c>
      <c r="Y13" s="9">
        <v>44817</v>
      </c>
      <c r="Z13" s="4">
        <v>128.5</v>
      </c>
      <c r="AA13" s="9">
        <v>44817</v>
      </c>
      <c r="AB13" s="4">
        <v>127.8</v>
      </c>
      <c r="AC13" s="4"/>
      <c r="AD13" s="4"/>
      <c r="AE13" s="9">
        <v>44817</v>
      </c>
      <c r="AF13" s="4">
        <v>126.7</v>
      </c>
      <c r="AG13" s="9">
        <v>44817</v>
      </c>
      <c r="AH13" s="4">
        <v>126.1</v>
      </c>
      <c r="AI13" s="9">
        <v>44817</v>
      </c>
      <c r="AJ13" s="4">
        <v>126.3</v>
      </c>
      <c r="AK13" s="9">
        <v>44817</v>
      </c>
      <c r="AL13" s="4">
        <v>127.6</v>
      </c>
      <c r="AM13" s="9">
        <v>44817</v>
      </c>
      <c r="AN13" s="4">
        <v>130.5</v>
      </c>
      <c r="AO13" s="9">
        <v>44817</v>
      </c>
      <c r="AP13" s="4">
        <v>135.1</v>
      </c>
      <c r="AQ13" s="9">
        <v>44817</v>
      </c>
      <c r="AR13" s="4">
        <v>141.30000000000001</v>
      </c>
      <c r="AS13" s="9">
        <v>44817</v>
      </c>
      <c r="AT13" s="4">
        <v>148.80000000000001</v>
      </c>
      <c r="AW13" s="9">
        <v>44817</v>
      </c>
      <c r="AX13" s="4">
        <v>166.1</v>
      </c>
      <c r="BA13" s="9">
        <v>44817</v>
      </c>
      <c r="BB13" s="4">
        <v>184.1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44816</v>
      </c>
      <c r="J14" s="4">
        <v>127.2</v>
      </c>
      <c r="K14" s="9">
        <v>44816</v>
      </c>
      <c r="L14" s="4">
        <v>127.6</v>
      </c>
      <c r="M14" s="9">
        <v>44816</v>
      </c>
      <c r="N14" s="4">
        <v>127.8</v>
      </c>
      <c r="O14" s="4"/>
      <c r="P14" s="4"/>
      <c r="Q14" s="9">
        <v>44816</v>
      </c>
      <c r="R14" s="4">
        <v>125.7</v>
      </c>
      <c r="S14" s="9">
        <v>44816</v>
      </c>
      <c r="T14" s="4">
        <v>127.6</v>
      </c>
      <c r="U14" s="9">
        <v>44816</v>
      </c>
      <c r="V14" s="4">
        <v>127.2</v>
      </c>
      <c r="W14" s="9">
        <v>44816</v>
      </c>
      <c r="X14" s="4">
        <v>126.6</v>
      </c>
      <c r="Y14" s="9">
        <v>44816</v>
      </c>
      <c r="Z14" s="4">
        <v>125.8</v>
      </c>
      <c r="AA14" s="9">
        <v>44816</v>
      </c>
      <c r="AB14" s="4">
        <v>125.1</v>
      </c>
      <c r="AC14" s="4"/>
      <c r="AD14" s="4"/>
      <c r="AE14" s="9">
        <v>44816</v>
      </c>
      <c r="AF14" s="4">
        <v>123.8</v>
      </c>
      <c r="AG14" s="9">
        <v>44816</v>
      </c>
      <c r="AH14" s="4">
        <v>123</v>
      </c>
      <c r="AI14" s="9">
        <v>44816</v>
      </c>
      <c r="AJ14" s="4">
        <v>123.2</v>
      </c>
      <c r="AK14" s="9">
        <v>44816</v>
      </c>
      <c r="AL14" s="4">
        <v>124.8</v>
      </c>
      <c r="AM14" s="9">
        <v>44816</v>
      </c>
      <c r="AN14" s="4">
        <v>128.19999999999999</v>
      </c>
      <c r="AO14" s="9">
        <v>44816</v>
      </c>
      <c r="AP14" s="4">
        <v>133.4</v>
      </c>
      <c r="AQ14" s="9">
        <v>44816</v>
      </c>
      <c r="AR14" s="4">
        <v>140.1</v>
      </c>
      <c r="AS14" s="9">
        <v>44816</v>
      </c>
      <c r="AT14" s="4">
        <v>147.9</v>
      </c>
      <c r="AW14" s="9">
        <v>44816</v>
      </c>
      <c r="AX14" s="4">
        <v>165</v>
      </c>
      <c r="BA14" s="9">
        <v>44816</v>
      </c>
      <c r="BB14" s="4">
        <v>182.6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44813</v>
      </c>
      <c r="J15" s="4">
        <v>127.5</v>
      </c>
      <c r="K15" s="9">
        <v>44813</v>
      </c>
      <c r="L15" s="4">
        <v>128</v>
      </c>
      <c r="M15" s="9">
        <v>44813</v>
      </c>
      <c r="N15" s="4">
        <v>128.19999999999999</v>
      </c>
      <c r="O15" s="4"/>
      <c r="P15" s="4"/>
      <c r="Q15" s="9">
        <v>44813</v>
      </c>
      <c r="R15" s="4">
        <v>127</v>
      </c>
      <c r="S15" s="9">
        <v>44813</v>
      </c>
      <c r="T15" s="4">
        <v>128.1</v>
      </c>
      <c r="U15" s="9">
        <v>44813</v>
      </c>
      <c r="V15" s="4">
        <v>127.7</v>
      </c>
      <c r="W15" s="9">
        <v>44813</v>
      </c>
      <c r="X15" s="4">
        <v>127.2</v>
      </c>
      <c r="Y15" s="9">
        <v>44813</v>
      </c>
      <c r="Z15" s="4">
        <v>126.5</v>
      </c>
      <c r="AA15" s="9">
        <v>44813</v>
      </c>
      <c r="AB15" s="4">
        <v>125.8</v>
      </c>
      <c r="AC15" s="4"/>
      <c r="AD15" s="4"/>
      <c r="AE15" s="9">
        <v>44813</v>
      </c>
      <c r="AF15" s="4">
        <v>124.7</v>
      </c>
      <c r="AG15" s="9">
        <v>44813</v>
      </c>
      <c r="AH15" s="4">
        <v>124.1</v>
      </c>
      <c r="AI15" s="9">
        <v>44813</v>
      </c>
      <c r="AJ15" s="4">
        <v>124.4</v>
      </c>
      <c r="AK15" s="9">
        <v>44813</v>
      </c>
      <c r="AL15" s="4">
        <v>126.1</v>
      </c>
      <c r="AM15" s="9">
        <v>44813</v>
      </c>
      <c r="AN15" s="4">
        <v>129.69999999999999</v>
      </c>
      <c r="AO15" s="9">
        <v>44813</v>
      </c>
      <c r="AP15" s="4">
        <v>135</v>
      </c>
      <c r="AQ15" s="9">
        <v>44813</v>
      </c>
      <c r="AR15" s="4">
        <v>141.69999999999999</v>
      </c>
      <c r="AS15" s="9">
        <v>44813</v>
      </c>
      <c r="AT15" s="4">
        <v>149.5</v>
      </c>
      <c r="AW15" s="9">
        <v>44813</v>
      </c>
      <c r="AX15" s="4">
        <v>166.6</v>
      </c>
      <c r="BA15" s="9">
        <v>44813</v>
      </c>
      <c r="BB15" s="4">
        <v>184.3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44812</v>
      </c>
      <c r="J16" s="4">
        <v>126.9</v>
      </c>
      <c r="K16" s="9">
        <v>44812</v>
      </c>
      <c r="L16" s="4">
        <v>127.4</v>
      </c>
      <c r="M16" s="9">
        <v>44812</v>
      </c>
      <c r="N16" s="4">
        <v>127.6</v>
      </c>
      <c r="O16" s="4"/>
      <c r="P16" s="4"/>
      <c r="Q16" s="9">
        <v>44812</v>
      </c>
      <c r="R16" s="4">
        <v>126.8</v>
      </c>
      <c r="S16" s="9">
        <v>44812</v>
      </c>
      <c r="T16" s="4">
        <v>127.5</v>
      </c>
      <c r="U16" s="9">
        <v>44812</v>
      </c>
      <c r="V16" s="4">
        <v>127.1</v>
      </c>
      <c r="W16" s="9">
        <v>44812</v>
      </c>
      <c r="X16" s="4">
        <v>126.5</v>
      </c>
      <c r="Y16" s="9">
        <v>44812</v>
      </c>
      <c r="Z16" s="4">
        <v>125.9</v>
      </c>
      <c r="AA16" s="9">
        <v>44812</v>
      </c>
      <c r="AB16" s="4">
        <v>125.2</v>
      </c>
      <c r="AC16" s="4"/>
      <c r="AD16" s="4"/>
      <c r="AE16" s="9">
        <v>44812</v>
      </c>
      <c r="AF16" s="4">
        <v>124.1</v>
      </c>
      <c r="AG16" s="9">
        <v>44812</v>
      </c>
      <c r="AH16" s="4">
        <v>123.7</v>
      </c>
      <c r="AI16" s="9">
        <v>44812</v>
      </c>
      <c r="AJ16" s="4">
        <v>124.2</v>
      </c>
      <c r="AK16" s="9">
        <v>44812</v>
      </c>
      <c r="AL16" s="4">
        <v>126.2</v>
      </c>
      <c r="AM16" s="9">
        <v>44812</v>
      </c>
      <c r="AN16" s="4">
        <v>130.1</v>
      </c>
      <c r="AO16" s="9">
        <v>44812</v>
      </c>
      <c r="AP16" s="4">
        <v>135.6</v>
      </c>
      <c r="AQ16" s="9">
        <v>44812</v>
      </c>
      <c r="AR16" s="4">
        <v>142.30000000000001</v>
      </c>
      <c r="AS16" s="9">
        <v>44812</v>
      </c>
      <c r="AT16" s="4">
        <v>149.9</v>
      </c>
      <c r="AW16" s="9">
        <v>44812</v>
      </c>
      <c r="AX16" s="4">
        <v>166.6</v>
      </c>
      <c r="BA16" s="9">
        <v>44812</v>
      </c>
      <c r="BB16" s="4">
        <v>183.9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44811</v>
      </c>
      <c r="J17" s="4">
        <v>127.5</v>
      </c>
      <c r="K17" s="9">
        <v>44811</v>
      </c>
      <c r="L17" s="4">
        <v>128</v>
      </c>
      <c r="M17" s="9">
        <v>44811</v>
      </c>
      <c r="N17" s="4">
        <v>128.30000000000001</v>
      </c>
      <c r="O17" s="4"/>
      <c r="P17" s="4"/>
      <c r="Q17" s="9">
        <v>44811</v>
      </c>
      <c r="R17" s="4">
        <v>128.5</v>
      </c>
      <c r="S17" s="9">
        <v>44811</v>
      </c>
      <c r="T17" s="4">
        <v>128.19999999999999</v>
      </c>
      <c r="U17" s="9">
        <v>44811</v>
      </c>
      <c r="V17" s="4">
        <v>127.9</v>
      </c>
      <c r="W17" s="9">
        <v>44811</v>
      </c>
      <c r="X17" s="4">
        <v>127.4</v>
      </c>
      <c r="Y17" s="9">
        <v>44811</v>
      </c>
      <c r="Z17" s="4">
        <v>126.8</v>
      </c>
      <c r="AA17" s="9">
        <v>44811</v>
      </c>
      <c r="AB17" s="4">
        <v>126.3</v>
      </c>
      <c r="AC17" s="4"/>
      <c r="AD17" s="4"/>
      <c r="AE17" s="9">
        <v>44811</v>
      </c>
      <c r="AF17" s="4">
        <v>125.3</v>
      </c>
      <c r="AG17" s="9">
        <v>44811</v>
      </c>
      <c r="AH17" s="4">
        <v>125.1</v>
      </c>
      <c r="AI17" s="9">
        <v>44811</v>
      </c>
      <c r="AJ17" s="4">
        <v>125.7</v>
      </c>
      <c r="AK17" s="9">
        <v>44811</v>
      </c>
      <c r="AL17" s="4">
        <v>128</v>
      </c>
      <c r="AM17" s="9">
        <v>44811</v>
      </c>
      <c r="AN17" s="4">
        <v>132.1</v>
      </c>
      <c r="AO17" s="9">
        <v>44811</v>
      </c>
      <c r="AP17" s="4">
        <v>137.6</v>
      </c>
      <c r="AQ17" s="9">
        <v>44811</v>
      </c>
      <c r="AR17" s="4">
        <v>144.4</v>
      </c>
      <c r="AS17" s="9">
        <v>44811</v>
      </c>
      <c r="AT17" s="4">
        <v>151.9</v>
      </c>
      <c r="AW17" s="9">
        <v>44811</v>
      </c>
      <c r="AX17" s="4">
        <v>168.5</v>
      </c>
      <c r="BA17" s="9">
        <v>44811</v>
      </c>
      <c r="BB17" s="4">
        <v>185.6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44810</v>
      </c>
      <c r="J18" s="4">
        <v>129.19999999999999</v>
      </c>
      <c r="K18" s="9">
        <v>44810</v>
      </c>
      <c r="L18" s="4">
        <v>129.80000000000001</v>
      </c>
      <c r="M18" s="9">
        <v>44810</v>
      </c>
      <c r="N18" s="4">
        <v>130.1</v>
      </c>
      <c r="O18" s="4"/>
      <c r="P18" s="4"/>
      <c r="Q18" s="9">
        <v>44810</v>
      </c>
      <c r="R18" s="4">
        <v>129.69999999999999</v>
      </c>
      <c r="S18" s="9">
        <v>44810</v>
      </c>
      <c r="T18" s="4">
        <v>130</v>
      </c>
      <c r="U18" s="9">
        <v>44810</v>
      </c>
      <c r="V18" s="4">
        <v>129.69999999999999</v>
      </c>
      <c r="W18" s="9">
        <v>44810</v>
      </c>
      <c r="X18" s="4">
        <v>129.19999999999999</v>
      </c>
      <c r="Y18" s="9">
        <v>44810</v>
      </c>
      <c r="Z18" s="4">
        <v>128.6</v>
      </c>
      <c r="AA18" s="9">
        <v>44810</v>
      </c>
      <c r="AB18" s="4">
        <v>127.9</v>
      </c>
      <c r="AC18" s="4"/>
      <c r="AD18" s="4"/>
      <c r="AE18" s="9">
        <v>44810</v>
      </c>
      <c r="AF18" s="4">
        <v>126.9</v>
      </c>
      <c r="AG18" s="9">
        <v>44810</v>
      </c>
      <c r="AH18" s="4">
        <v>126.4</v>
      </c>
      <c r="AI18" s="9">
        <v>44810</v>
      </c>
      <c r="AJ18" s="4">
        <v>126.8</v>
      </c>
      <c r="AK18" s="9">
        <v>44810</v>
      </c>
      <c r="AL18" s="4">
        <v>128.69999999999999</v>
      </c>
      <c r="AM18" s="9">
        <v>44810</v>
      </c>
      <c r="AN18" s="4">
        <v>132.4</v>
      </c>
      <c r="AO18" s="9">
        <v>44810</v>
      </c>
      <c r="AP18" s="4">
        <v>137.6</v>
      </c>
      <c r="AQ18" s="9">
        <v>44810</v>
      </c>
      <c r="AR18" s="4">
        <v>144.19999999999999</v>
      </c>
      <c r="AS18" s="9">
        <v>44810</v>
      </c>
      <c r="AT18" s="4">
        <v>151.69999999999999</v>
      </c>
      <c r="AW18" s="9">
        <v>44810</v>
      </c>
      <c r="AX18" s="4">
        <v>168.2</v>
      </c>
      <c r="BA18" s="9">
        <v>44810</v>
      </c>
      <c r="BB18" s="4">
        <v>185.4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44809</v>
      </c>
      <c r="J19" s="4">
        <v>125.2</v>
      </c>
      <c r="K19" s="9">
        <v>44809</v>
      </c>
      <c r="L19" s="4">
        <v>125.7</v>
      </c>
      <c r="M19" s="9">
        <v>44809</v>
      </c>
      <c r="N19" s="4">
        <v>125.9</v>
      </c>
      <c r="O19" s="4"/>
      <c r="P19" s="4"/>
      <c r="Q19" s="9">
        <v>44809</v>
      </c>
      <c r="R19" s="4">
        <v>126.3</v>
      </c>
      <c r="S19" s="9">
        <v>44809</v>
      </c>
      <c r="T19" s="4">
        <v>125.9</v>
      </c>
      <c r="U19" s="9">
        <v>44809</v>
      </c>
      <c r="V19" s="4">
        <v>125.6</v>
      </c>
      <c r="W19" s="9">
        <v>44809</v>
      </c>
      <c r="X19" s="4">
        <v>125.1</v>
      </c>
      <c r="Y19" s="9">
        <v>44809</v>
      </c>
      <c r="Z19" s="4">
        <v>124.5</v>
      </c>
      <c r="AA19" s="9">
        <v>44809</v>
      </c>
      <c r="AB19" s="4">
        <v>123.9</v>
      </c>
      <c r="AC19" s="4"/>
      <c r="AD19" s="4"/>
      <c r="AE19" s="9">
        <v>44809</v>
      </c>
      <c r="AF19" s="4">
        <v>123</v>
      </c>
      <c r="AG19" s="9">
        <v>44809</v>
      </c>
      <c r="AH19" s="4">
        <v>122.8</v>
      </c>
      <c r="AI19" s="9">
        <v>44809</v>
      </c>
      <c r="AJ19" s="4">
        <v>123.6</v>
      </c>
      <c r="AK19" s="9">
        <v>44809</v>
      </c>
      <c r="AL19" s="4">
        <v>126.1</v>
      </c>
      <c r="AM19" s="9">
        <v>44809</v>
      </c>
      <c r="AN19" s="4">
        <v>130.4</v>
      </c>
      <c r="AO19" s="9">
        <v>44809</v>
      </c>
      <c r="AP19" s="4">
        <v>136.19999999999999</v>
      </c>
      <c r="AQ19" s="9">
        <v>44809</v>
      </c>
      <c r="AR19" s="4">
        <v>143.1</v>
      </c>
      <c r="AS19" s="9">
        <v>44809</v>
      </c>
      <c r="AT19" s="4">
        <v>150.80000000000001</v>
      </c>
      <c r="AW19" s="9">
        <v>44809</v>
      </c>
      <c r="AX19" s="4">
        <v>167.6</v>
      </c>
      <c r="BA19" s="9">
        <v>44809</v>
      </c>
      <c r="BB19" s="4">
        <v>184.8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44806</v>
      </c>
      <c r="J20" s="4">
        <v>125.2</v>
      </c>
      <c r="K20" s="9">
        <v>44806</v>
      </c>
      <c r="L20" s="4">
        <v>125.7</v>
      </c>
      <c r="M20" s="9">
        <v>44806</v>
      </c>
      <c r="N20" s="4">
        <v>125.9</v>
      </c>
      <c r="O20" s="4"/>
      <c r="P20" s="4"/>
      <c r="Q20" s="9">
        <v>44806</v>
      </c>
      <c r="R20" s="4">
        <v>126.3</v>
      </c>
      <c r="S20" s="9">
        <v>44806</v>
      </c>
      <c r="T20" s="4">
        <v>125.9</v>
      </c>
      <c r="U20" s="9">
        <v>44806</v>
      </c>
      <c r="V20" s="4">
        <v>125.6</v>
      </c>
      <c r="W20" s="9">
        <v>44806</v>
      </c>
      <c r="X20" s="4">
        <v>125.1</v>
      </c>
      <c r="Y20" s="9">
        <v>44806</v>
      </c>
      <c r="Z20" s="4">
        <v>124.5</v>
      </c>
      <c r="AA20" s="9">
        <v>44806</v>
      </c>
      <c r="AB20" s="4">
        <v>123.9</v>
      </c>
      <c r="AC20" s="4"/>
      <c r="AD20" s="4"/>
      <c r="AE20" s="9">
        <v>44806</v>
      </c>
      <c r="AF20" s="4">
        <v>123</v>
      </c>
      <c r="AG20" s="9">
        <v>44806</v>
      </c>
      <c r="AH20" s="4">
        <v>122.8</v>
      </c>
      <c r="AI20" s="9">
        <v>44806</v>
      </c>
      <c r="AJ20" s="4">
        <v>123.6</v>
      </c>
      <c r="AK20" s="9">
        <v>44806</v>
      </c>
      <c r="AL20" s="4">
        <v>126.1</v>
      </c>
      <c r="AM20" s="9">
        <v>44806</v>
      </c>
      <c r="AN20" s="4">
        <v>130.4</v>
      </c>
      <c r="AO20" s="9">
        <v>44806</v>
      </c>
      <c r="AP20" s="4">
        <v>136.19999999999999</v>
      </c>
      <c r="AQ20" s="9">
        <v>44806</v>
      </c>
      <c r="AR20" s="4">
        <v>143.1</v>
      </c>
      <c r="AS20" s="9">
        <v>44806</v>
      </c>
      <c r="AT20" s="4">
        <v>150.80000000000001</v>
      </c>
      <c r="AW20" s="9">
        <v>44806</v>
      </c>
      <c r="AX20" s="4">
        <v>167.6</v>
      </c>
      <c r="BA20" s="9">
        <v>44806</v>
      </c>
      <c r="BB20" s="4">
        <v>184.8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44805</v>
      </c>
      <c r="J21" s="4">
        <v>126.1</v>
      </c>
      <c r="K21" s="9">
        <v>44805</v>
      </c>
      <c r="L21" s="4">
        <v>126.7</v>
      </c>
      <c r="M21" s="9">
        <v>44805</v>
      </c>
      <c r="N21" s="4">
        <v>127</v>
      </c>
      <c r="O21" s="4"/>
      <c r="P21" s="4"/>
      <c r="Q21" s="9">
        <v>44805</v>
      </c>
      <c r="R21" s="4">
        <v>127.9</v>
      </c>
      <c r="S21" s="9">
        <v>44805</v>
      </c>
      <c r="T21" s="4">
        <v>127</v>
      </c>
      <c r="U21" s="9">
        <v>44805</v>
      </c>
      <c r="V21" s="4">
        <v>126.7</v>
      </c>
      <c r="W21" s="9">
        <v>44805</v>
      </c>
      <c r="X21" s="4">
        <v>126.2</v>
      </c>
      <c r="Y21" s="9">
        <v>44805</v>
      </c>
      <c r="Z21" s="4">
        <v>125.7</v>
      </c>
      <c r="AA21" s="9">
        <v>44805</v>
      </c>
      <c r="AB21" s="4">
        <v>125.2</v>
      </c>
      <c r="AC21" s="4"/>
      <c r="AD21" s="4"/>
      <c r="AE21" s="9">
        <v>44805</v>
      </c>
      <c r="AF21" s="4">
        <v>124.4</v>
      </c>
      <c r="AG21" s="9">
        <v>44805</v>
      </c>
      <c r="AH21" s="4">
        <v>124.2</v>
      </c>
      <c r="AI21" s="9">
        <v>44805</v>
      </c>
      <c r="AJ21" s="4">
        <v>124.9</v>
      </c>
      <c r="AK21" s="9">
        <v>44805</v>
      </c>
      <c r="AL21" s="4">
        <v>127.2</v>
      </c>
      <c r="AM21" s="9">
        <v>44805</v>
      </c>
      <c r="AN21" s="4">
        <v>131.19999999999999</v>
      </c>
      <c r="AO21" s="9">
        <v>44805</v>
      </c>
      <c r="AP21" s="4">
        <v>136.6</v>
      </c>
      <c r="AQ21" s="9">
        <v>44805</v>
      </c>
      <c r="AR21" s="4">
        <v>143.19999999999999</v>
      </c>
      <c r="AS21" s="9">
        <v>44805</v>
      </c>
      <c r="AT21" s="4">
        <v>150.6</v>
      </c>
      <c r="AW21" s="9">
        <v>44805</v>
      </c>
      <c r="AX21" s="4">
        <v>167</v>
      </c>
      <c r="BA21" s="9">
        <v>44805</v>
      </c>
      <c r="BB21" s="4">
        <v>184.1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44804</v>
      </c>
      <c r="J22" s="4">
        <v>123.5</v>
      </c>
      <c r="K22" s="9">
        <v>44804</v>
      </c>
      <c r="L22" s="4">
        <v>124.2</v>
      </c>
      <c r="M22" s="9">
        <v>44804</v>
      </c>
      <c r="N22" s="4">
        <v>124.5</v>
      </c>
      <c r="O22" s="4"/>
      <c r="P22" s="4"/>
      <c r="Q22" s="9">
        <v>44804</v>
      </c>
      <c r="R22" s="4">
        <v>126.3</v>
      </c>
      <c r="S22" s="9">
        <v>44804</v>
      </c>
      <c r="T22" s="4">
        <v>124.5</v>
      </c>
      <c r="U22" s="9">
        <v>44804</v>
      </c>
      <c r="V22" s="4">
        <v>124.3</v>
      </c>
      <c r="W22" s="9">
        <v>44804</v>
      </c>
      <c r="X22" s="4">
        <v>123.9</v>
      </c>
      <c r="Y22" s="9">
        <v>44804</v>
      </c>
      <c r="Z22" s="4">
        <v>123.5</v>
      </c>
      <c r="AA22" s="9">
        <v>44804</v>
      </c>
      <c r="AB22" s="4">
        <v>123.1</v>
      </c>
      <c r="AC22" s="4"/>
      <c r="AD22" s="4"/>
      <c r="AE22" s="9">
        <v>44804</v>
      </c>
      <c r="AF22" s="4">
        <v>122.5</v>
      </c>
      <c r="AG22" s="9">
        <v>44804</v>
      </c>
      <c r="AH22" s="4">
        <v>122.6</v>
      </c>
      <c r="AI22" s="9">
        <v>44804</v>
      </c>
      <c r="AJ22" s="4">
        <v>123.6</v>
      </c>
      <c r="AK22" s="9">
        <v>44804</v>
      </c>
      <c r="AL22" s="4">
        <v>126.1</v>
      </c>
      <c r="AM22" s="9">
        <v>44804</v>
      </c>
      <c r="AN22" s="4">
        <v>130.19999999999999</v>
      </c>
      <c r="AO22" s="9">
        <v>44804</v>
      </c>
      <c r="AP22" s="4">
        <v>135.80000000000001</v>
      </c>
      <c r="AQ22" s="9">
        <v>44804</v>
      </c>
      <c r="AR22" s="4">
        <v>142.6</v>
      </c>
      <c r="AS22" s="9">
        <v>44804</v>
      </c>
      <c r="AT22" s="4">
        <v>150.4</v>
      </c>
      <c r="AW22" s="9">
        <v>44804</v>
      </c>
      <c r="AX22" s="4">
        <v>167.2</v>
      </c>
      <c r="BA22" s="9">
        <v>44804</v>
      </c>
      <c r="BB22" s="4">
        <v>184.5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44803</v>
      </c>
      <c r="J23" s="4">
        <v>122.6</v>
      </c>
      <c r="K23" s="9">
        <v>44803</v>
      </c>
      <c r="L23" s="4">
        <v>123.3</v>
      </c>
      <c r="M23" s="9">
        <v>44803</v>
      </c>
      <c r="N23" s="4">
        <v>123.7</v>
      </c>
      <c r="O23" s="4"/>
      <c r="P23" s="4"/>
      <c r="Q23" s="9">
        <v>44803</v>
      </c>
      <c r="R23" s="4">
        <v>126.5</v>
      </c>
      <c r="S23" s="9">
        <v>44803</v>
      </c>
      <c r="T23" s="4">
        <v>123.8</v>
      </c>
      <c r="U23" s="9">
        <v>44803</v>
      </c>
      <c r="V23" s="4">
        <v>123.6</v>
      </c>
      <c r="W23" s="9">
        <v>44803</v>
      </c>
      <c r="X23" s="4">
        <v>123.3</v>
      </c>
      <c r="Y23" s="9">
        <v>44803</v>
      </c>
      <c r="Z23" s="4">
        <v>123</v>
      </c>
      <c r="AA23" s="9">
        <v>44803</v>
      </c>
      <c r="AB23" s="4">
        <v>122.6</v>
      </c>
      <c r="AC23" s="4"/>
      <c r="AD23" s="4"/>
      <c r="AE23" s="9">
        <v>44803</v>
      </c>
      <c r="AF23" s="4">
        <v>122.3</v>
      </c>
      <c r="AG23" s="9">
        <v>44803</v>
      </c>
      <c r="AH23" s="4">
        <v>122.6</v>
      </c>
      <c r="AI23" s="9">
        <v>44803</v>
      </c>
      <c r="AJ23" s="4">
        <v>123.9</v>
      </c>
      <c r="AK23" s="9">
        <v>44803</v>
      </c>
      <c r="AL23" s="4">
        <v>126.6</v>
      </c>
      <c r="AM23" s="9">
        <v>44803</v>
      </c>
      <c r="AN23" s="4">
        <v>130.9</v>
      </c>
      <c r="AO23" s="9">
        <v>44803</v>
      </c>
      <c r="AP23" s="4">
        <v>136.69999999999999</v>
      </c>
      <c r="AQ23" s="9">
        <v>44803</v>
      </c>
      <c r="AR23" s="4">
        <v>143.69999999999999</v>
      </c>
      <c r="AS23" s="9">
        <v>44803</v>
      </c>
      <c r="AT23" s="4">
        <v>151.5</v>
      </c>
      <c r="AW23" s="9">
        <v>44803</v>
      </c>
      <c r="AX23" s="4">
        <v>168.4</v>
      </c>
      <c r="BA23" s="9">
        <v>44803</v>
      </c>
      <c r="BB23" s="4">
        <v>185.7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44802</v>
      </c>
      <c r="J24" s="4">
        <v>121.5</v>
      </c>
      <c r="K24" s="9">
        <v>44802</v>
      </c>
      <c r="L24" s="4">
        <v>122</v>
      </c>
      <c r="M24" s="9">
        <v>44802</v>
      </c>
      <c r="N24" s="4">
        <v>122.3</v>
      </c>
      <c r="O24" s="4"/>
      <c r="P24" s="4"/>
      <c r="Q24" s="9">
        <v>44802</v>
      </c>
      <c r="R24" s="4">
        <v>124.4</v>
      </c>
      <c r="S24" s="9">
        <v>44802</v>
      </c>
      <c r="T24" s="4">
        <v>122.3</v>
      </c>
      <c r="U24" s="9">
        <v>44802</v>
      </c>
      <c r="V24" s="4">
        <v>122.1</v>
      </c>
      <c r="W24" s="9">
        <v>44802</v>
      </c>
      <c r="X24" s="4">
        <v>121.7</v>
      </c>
      <c r="Y24" s="9">
        <v>44802</v>
      </c>
      <c r="Z24" s="4">
        <v>121.3</v>
      </c>
      <c r="AA24" s="9">
        <v>44802</v>
      </c>
      <c r="AB24" s="4">
        <v>120.9</v>
      </c>
      <c r="AC24" s="4"/>
      <c r="AD24" s="4"/>
      <c r="AE24" s="9">
        <v>44802</v>
      </c>
      <c r="AF24" s="4">
        <v>120.4</v>
      </c>
      <c r="AG24" s="9">
        <v>44802</v>
      </c>
      <c r="AH24" s="4">
        <v>120.6</v>
      </c>
      <c r="AI24" s="9">
        <v>44802</v>
      </c>
      <c r="AJ24" s="4">
        <v>121.8</v>
      </c>
      <c r="AK24" s="9">
        <v>44802</v>
      </c>
      <c r="AL24" s="4">
        <v>124.6</v>
      </c>
      <c r="AM24" s="9">
        <v>44802</v>
      </c>
      <c r="AN24" s="4">
        <v>129</v>
      </c>
      <c r="AO24" s="9">
        <v>44802</v>
      </c>
      <c r="AP24" s="4">
        <v>134.80000000000001</v>
      </c>
      <c r="AQ24" s="9">
        <v>44802</v>
      </c>
      <c r="AR24" s="4">
        <v>141.80000000000001</v>
      </c>
      <c r="AS24" s="9">
        <v>44802</v>
      </c>
      <c r="AT24" s="4">
        <v>149.6</v>
      </c>
      <c r="AW24" s="9">
        <v>44802</v>
      </c>
      <c r="AX24" s="4">
        <v>166.4</v>
      </c>
      <c r="BA24" s="9">
        <v>44802</v>
      </c>
      <c r="BB24" s="4">
        <v>183.5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44799</v>
      </c>
      <c r="J25" s="4">
        <v>119.6</v>
      </c>
      <c r="K25" s="9">
        <v>44799</v>
      </c>
      <c r="L25" s="4">
        <v>120.2</v>
      </c>
      <c r="M25" s="9">
        <v>44799</v>
      </c>
      <c r="N25" s="4">
        <v>120.6</v>
      </c>
      <c r="O25" s="4"/>
      <c r="P25" s="4"/>
      <c r="Q25" s="9">
        <v>44799</v>
      </c>
      <c r="R25" s="4">
        <v>124</v>
      </c>
      <c r="S25" s="9">
        <v>44799</v>
      </c>
      <c r="T25" s="4">
        <v>120.7</v>
      </c>
      <c r="U25" s="9">
        <v>44799</v>
      </c>
      <c r="V25" s="4">
        <v>120.6</v>
      </c>
      <c r="W25" s="9">
        <v>44799</v>
      </c>
      <c r="X25" s="4">
        <v>120.3</v>
      </c>
      <c r="Y25" s="9">
        <v>44799</v>
      </c>
      <c r="Z25" s="4">
        <v>120</v>
      </c>
      <c r="AA25" s="9">
        <v>44799</v>
      </c>
      <c r="AB25" s="4">
        <v>119.7</v>
      </c>
      <c r="AC25" s="4"/>
      <c r="AD25" s="4"/>
      <c r="AE25" s="9">
        <v>44799</v>
      </c>
      <c r="AF25" s="4">
        <v>119.5</v>
      </c>
      <c r="AG25" s="9">
        <v>44799</v>
      </c>
      <c r="AH25" s="4">
        <v>120</v>
      </c>
      <c r="AI25" s="9">
        <v>44799</v>
      </c>
      <c r="AJ25" s="4">
        <v>121.6</v>
      </c>
      <c r="AK25" s="9">
        <v>44799</v>
      </c>
      <c r="AL25" s="4">
        <v>124.9</v>
      </c>
      <c r="AM25" s="9">
        <v>44799</v>
      </c>
      <c r="AN25" s="4">
        <v>129.69999999999999</v>
      </c>
      <c r="AO25" s="9">
        <v>44799</v>
      </c>
      <c r="AP25" s="4">
        <v>135.80000000000001</v>
      </c>
      <c r="AQ25" s="9">
        <v>44799</v>
      </c>
      <c r="AR25" s="4">
        <v>143</v>
      </c>
      <c r="AS25" s="9">
        <v>44799</v>
      </c>
      <c r="AT25" s="4">
        <v>150.9</v>
      </c>
      <c r="AW25" s="9">
        <v>44799</v>
      </c>
      <c r="AX25" s="4">
        <v>167.8</v>
      </c>
      <c r="BA25" s="9">
        <v>44799</v>
      </c>
      <c r="BB25" s="4">
        <v>185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44798</v>
      </c>
      <c r="J26" s="4">
        <v>120</v>
      </c>
      <c r="K26" s="9">
        <v>44798</v>
      </c>
      <c r="L26" s="4">
        <v>120.7</v>
      </c>
      <c r="M26" s="9">
        <v>44798</v>
      </c>
      <c r="N26" s="4">
        <v>121.1</v>
      </c>
      <c r="O26" s="4"/>
      <c r="P26" s="4"/>
      <c r="Q26" s="9">
        <v>44798</v>
      </c>
      <c r="R26" s="4">
        <v>125.9</v>
      </c>
      <c r="S26" s="9">
        <v>44798</v>
      </c>
      <c r="T26" s="4">
        <v>121.3</v>
      </c>
      <c r="U26" s="9">
        <v>44798</v>
      </c>
      <c r="V26" s="4">
        <v>121.2</v>
      </c>
      <c r="W26" s="9">
        <v>44798</v>
      </c>
      <c r="X26" s="4">
        <v>121</v>
      </c>
      <c r="Y26" s="9">
        <v>44798</v>
      </c>
      <c r="Z26" s="4">
        <v>120.8</v>
      </c>
      <c r="AA26" s="9">
        <v>44798</v>
      </c>
      <c r="AB26" s="4">
        <v>120.6</v>
      </c>
      <c r="AC26" s="4"/>
      <c r="AD26" s="4"/>
      <c r="AE26" s="9">
        <v>44798</v>
      </c>
      <c r="AF26" s="4">
        <v>120.7</v>
      </c>
      <c r="AG26" s="9">
        <v>44798</v>
      </c>
      <c r="AH26" s="4">
        <v>121.5</v>
      </c>
      <c r="AI26" s="9">
        <v>44798</v>
      </c>
      <c r="AJ26" s="4">
        <v>123.5</v>
      </c>
      <c r="AK26" s="9">
        <v>44798</v>
      </c>
      <c r="AL26" s="4">
        <v>127.1</v>
      </c>
      <c r="AM26" s="9">
        <v>44798</v>
      </c>
      <c r="AN26" s="4">
        <v>132.19999999999999</v>
      </c>
      <c r="AO26" s="9">
        <v>44798</v>
      </c>
      <c r="AP26" s="4">
        <v>138.5</v>
      </c>
      <c r="AQ26" s="9">
        <v>44798</v>
      </c>
      <c r="AR26" s="4">
        <v>145.69999999999999</v>
      </c>
      <c r="AS26" s="9">
        <v>44798</v>
      </c>
      <c r="AT26" s="4">
        <v>153.4</v>
      </c>
      <c r="AW26" s="9">
        <v>44798</v>
      </c>
      <c r="AX26" s="4">
        <v>170</v>
      </c>
      <c r="BA26" s="9">
        <v>44798</v>
      </c>
      <c r="BB26" s="4">
        <v>187.1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44797</v>
      </c>
      <c r="J27" s="4">
        <v>121.9</v>
      </c>
      <c r="K27" s="9">
        <v>44797</v>
      </c>
      <c r="L27" s="4">
        <v>122.6</v>
      </c>
      <c r="M27" s="9">
        <v>44797</v>
      </c>
      <c r="N27" s="4">
        <v>123</v>
      </c>
      <c r="O27" s="4"/>
      <c r="P27" s="4"/>
      <c r="Q27" s="9">
        <v>44797</v>
      </c>
      <c r="R27" s="4">
        <v>128.4</v>
      </c>
      <c r="S27" s="9">
        <v>44797</v>
      </c>
      <c r="T27" s="4">
        <v>123.2</v>
      </c>
      <c r="U27" s="9">
        <v>44797</v>
      </c>
      <c r="V27" s="4">
        <v>123.1</v>
      </c>
      <c r="W27" s="9">
        <v>44797</v>
      </c>
      <c r="X27" s="4">
        <v>122.9</v>
      </c>
      <c r="Y27" s="9">
        <v>44797</v>
      </c>
      <c r="Z27" s="4">
        <v>122.7</v>
      </c>
      <c r="AA27" s="9">
        <v>44797</v>
      </c>
      <c r="AB27" s="4">
        <v>122.5</v>
      </c>
      <c r="AC27" s="4"/>
      <c r="AD27" s="4"/>
      <c r="AE27" s="9">
        <v>44797</v>
      </c>
      <c r="AF27" s="4">
        <v>122.5</v>
      </c>
      <c r="AG27" s="9">
        <v>44797</v>
      </c>
      <c r="AH27" s="4">
        <v>123.3</v>
      </c>
      <c r="AI27" s="9">
        <v>44797</v>
      </c>
      <c r="AJ27" s="4">
        <v>125.4</v>
      </c>
      <c r="AK27" s="9">
        <v>44797</v>
      </c>
      <c r="AL27" s="4">
        <v>129.1</v>
      </c>
      <c r="AM27" s="9">
        <v>44797</v>
      </c>
      <c r="AN27" s="4">
        <v>134.30000000000001</v>
      </c>
      <c r="AO27" s="9">
        <v>44797</v>
      </c>
      <c r="AP27" s="4">
        <v>140.5</v>
      </c>
      <c r="AQ27" s="9">
        <v>44797</v>
      </c>
      <c r="AR27" s="4">
        <v>147.4</v>
      </c>
      <c r="AS27" s="9">
        <v>44797</v>
      </c>
      <c r="AT27" s="4">
        <v>154.80000000000001</v>
      </c>
      <c r="AW27" s="9">
        <v>44797</v>
      </c>
      <c r="AX27" s="4">
        <v>170.8</v>
      </c>
      <c r="BA27" s="9">
        <v>44797</v>
      </c>
      <c r="BB27" s="4">
        <v>187.4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44796</v>
      </c>
      <c r="J28" s="4">
        <v>120</v>
      </c>
      <c r="K28" s="9">
        <v>44796</v>
      </c>
      <c r="L28" s="4">
        <v>120.7</v>
      </c>
      <c r="M28" s="9">
        <v>44796</v>
      </c>
      <c r="N28" s="4">
        <v>121.1</v>
      </c>
      <c r="O28" s="4"/>
      <c r="P28" s="4"/>
      <c r="Q28" s="9">
        <v>44796</v>
      </c>
      <c r="R28" s="4">
        <v>127</v>
      </c>
      <c r="S28" s="9">
        <v>44796</v>
      </c>
      <c r="T28" s="4">
        <v>121.3</v>
      </c>
      <c r="U28" s="9">
        <v>44796</v>
      </c>
      <c r="V28" s="4">
        <v>121.2</v>
      </c>
      <c r="W28" s="9">
        <v>44796</v>
      </c>
      <c r="X28" s="4">
        <v>121.1</v>
      </c>
      <c r="Y28" s="9">
        <v>44796</v>
      </c>
      <c r="Z28" s="4">
        <v>120.8</v>
      </c>
      <c r="AA28" s="9">
        <v>44796</v>
      </c>
      <c r="AB28" s="4">
        <v>120.7</v>
      </c>
      <c r="AC28" s="4"/>
      <c r="AD28" s="4"/>
      <c r="AE28" s="9">
        <v>44796</v>
      </c>
      <c r="AF28" s="4">
        <v>120.9</v>
      </c>
      <c r="AG28" s="9">
        <v>44796</v>
      </c>
      <c r="AH28" s="4">
        <v>121.9</v>
      </c>
      <c r="AI28" s="9">
        <v>44796</v>
      </c>
      <c r="AJ28" s="4">
        <v>124.2</v>
      </c>
      <c r="AK28" s="9">
        <v>44796</v>
      </c>
      <c r="AL28" s="4">
        <v>128.30000000000001</v>
      </c>
      <c r="AM28" s="9">
        <v>44796</v>
      </c>
      <c r="AN28" s="4">
        <v>133.80000000000001</v>
      </c>
      <c r="AO28" s="9">
        <v>44796</v>
      </c>
      <c r="AP28" s="4">
        <v>140.1</v>
      </c>
      <c r="AQ28" s="9">
        <v>44796</v>
      </c>
      <c r="AR28" s="4">
        <v>147.1</v>
      </c>
      <c r="AS28" s="9">
        <v>44796</v>
      </c>
      <c r="AT28" s="4">
        <v>154.69999999999999</v>
      </c>
      <c r="AW28" s="9">
        <v>44796</v>
      </c>
      <c r="AX28" s="4">
        <v>170.6</v>
      </c>
      <c r="BA28" s="9">
        <v>44796</v>
      </c>
      <c r="BB28" s="4">
        <v>187.3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44795</v>
      </c>
      <c r="J29" s="4">
        <v>119.8</v>
      </c>
      <c r="K29" s="9">
        <v>44795</v>
      </c>
      <c r="L29" s="4">
        <v>120.5</v>
      </c>
      <c r="M29" s="9">
        <v>44795</v>
      </c>
      <c r="N29" s="4">
        <v>121.1</v>
      </c>
      <c r="O29" s="4"/>
      <c r="P29" s="4"/>
      <c r="Q29" s="9">
        <v>44795</v>
      </c>
      <c r="R29" s="4">
        <v>127.6</v>
      </c>
      <c r="S29" s="9">
        <v>44795</v>
      </c>
      <c r="T29" s="4">
        <v>121.4</v>
      </c>
      <c r="U29" s="9">
        <v>44795</v>
      </c>
      <c r="V29" s="4">
        <v>121.4</v>
      </c>
      <c r="W29" s="9">
        <v>44795</v>
      </c>
      <c r="X29" s="4">
        <v>121.3</v>
      </c>
      <c r="Y29" s="9">
        <v>44795</v>
      </c>
      <c r="Z29" s="4">
        <v>121.2</v>
      </c>
      <c r="AA29" s="9">
        <v>44795</v>
      </c>
      <c r="AB29" s="4">
        <v>121.1</v>
      </c>
      <c r="AC29" s="4"/>
      <c r="AD29" s="4"/>
      <c r="AE29" s="9">
        <v>44795</v>
      </c>
      <c r="AF29" s="4">
        <v>121.5</v>
      </c>
      <c r="AG29" s="9">
        <v>44795</v>
      </c>
      <c r="AH29" s="4">
        <v>122.7</v>
      </c>
      <c r="AI29" s="9">
        <v>44795</v>
      </c>
      <c r="AJ29" s="4">
        <v>125</v>
      </c>
      <c r="AK29" s="9">
        <v>44795</v>
      </c>
      <c r="AL29" s="4">
        <v>129.1</v>
      </c>
      <c r="AM29" s="9">
        <v>44795</v>
      </c>
      <c r="AN29" s="4">
        <v>134.6</v>
      </c>
      <c r="AO29" s="9">
        <v>44795</v>
      </c>
      <c r="AP29" s="4">
        <v>141</v>
      </c>
      <c r="AQ29" s="9">
        <v>44795</v>
      </c>
      <c r="AR29" s="4">
        <v>148.19999999999999</v>
      </c>
      <c r="AS29" s="9">
        <v>44795</v>
      </c>
      <c r="AT29" s="4">
        <v>155.9</v>
      </c>
      <c r="AW29" s="9">
        <v>44795</v>
      </c>
      <c r="AX29" s="4">
        <v>172.2</v>
      </c>
      <c r="BA29" s="9">
        <v>44795</v>
      </c>
      <c r="BB29" s="4">
        <v>189.2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44792</v>
      </c>
      <c r="J30" s="4">
        <v>117.4</v>
      </c>
      <c r="K30" s="9">
        <v>44792</v>
      </c>
      <c r="L30" s="4">
        <v>118.2</v>
      </c>
      <c r="M30" s="9">
        <v>44792</v>
      </c>
      <c r="N30" s="4">
        <v>118.8</v>
      </c>
      <c r="O30" s="4"/>
      <c r="P30" s="4"/>
      <c r="Q30" s="9">
        <v>44792</v>
      </c>
      <c r="R30" s="4">
        <v>125</v>
      </c>
      <c r="S30" s="9">
        <v>44792</v>
      </c>
      <c r="T30" s="4">
        <v>119.1</v>
      </c>
      <c r="U30" s="9">
        <v>44792</v>
      </c>
      <c r="V30" s="4">
        <v>119.2</v>
      </c>
      <c r="W30" s="9">
        <v>44792</v>
      </c>
      <c r="X30" s="4">
        <v>119.2</v>
      </c>
      <c r="Y30" s="9">
        <v>44792</v>
      </c>
      <c r="Z30" s="4">
        <v>119.1</v>
      </c>
      <c r="AA30" s="9">
        <v>44792</v>
      </c>
      <c r="AB30" s="4">
        <v>119.2</v>
      </c>
      <c r="AC30" s="4"/>
      <c r="AD30" s="4"/>
      <c r="AE30" s="9">
        <v>44792</v>
      </c>
      <c r="AF30" s="4">
        <v>119.6</v>
      </c>
      <c r="AG30" s="9">
        <v>44792</v>
      </c>
      <c r="AH30" s="4">
        <v>120.8</v>
      </c>
      <c r="AI30" s="9">
        <v>44792</v>
      </c>
      <c r="AJ30" s="4">
        <v>123.1</v>
      </c>
      <c r="AK30" s="9">
        <v>44792</v>
      </c>
      <c r="AL30" s="4">
        <v>127</v>
      </c>
      <c r="AM30" s="9">
        <v>44792</v>
      </c>
      <c r="AN30" s="4">
        <v>132.19999999999999</v>
      </c>
      <c r="AO30" s="9">
        <v>44792</v>
      </c>
      <c r="AP30" s="4">
        <v>138.4</v>
      </c>
      <c r="AQ30" s="9">
        <v>44792</v>
      </c>
      <c r="AR30" s="4">
        <v>145.19999999999999</v>
      </c>
      <c r="AS30" s="9">
        <v>44792</v>
      </c>
      <c r="AT30" s="4">
        <v>152.5</v>
      </c>
      <c r="AW30" s="9">
        <v>44792</v>
      </c>
      <c r="AX30" s="4">
        <v>168.1</v>
      </c>
      <c r="BA30" s="9">
        <v>44792</v>
      </c>
      <c r="BB30" s="4">
        <v>184.1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44791</v>
      </c>
      <c r="J31" s="4">
        <v>114.5</v>
      </c>
      <c r="K31" s="9">
        <v>44791</v>
      </c>
      <c r="L31" s="4">
        <v>115.3</v>
      </c>
      <c r="M31" s="9">
        <v>44791</v>
      </c>
      <c r="N31" s="4">
        <v>115.9</v>
      </c>
      <c r="O31" s="4"/>
      <c r="P31" s="4"/>
      <c r="Q31" s="9">
        <v>44791</v>
      </c>
      <c r="R31" s="4">
        <v>123.2</v>
      </c>
      <c r="S31" s="9">
        <v>44791</v>
      </c>
      <c r="T31" s="4">
        <v>116.3</v>
      </c>
      <c r="U31" s="9">
        <v>44791</v>
      </c>
      <c r="V31" s="4">
        <v>116.5</v>
      </c>
      <c r="W31" s="9">
        <v>44791</v>
      </c>
      <c r="X31" s="4">
        <v>116.5</v>
      </c>
      <c r="Y31" s="9">
        <v>44791</v>
      </c>
      <c r="Z31" s="4">
        <v>116.6</v>
      </c>
      <c r="AA31" s="9">
        <v>44791</v>
      </c>
      <c r="AB31" s="4">
        <v>116.7</v>
      </c>
      <c r="AC31" s="4"/>
      <c r="AD31" s="4"/>
      <c r="AE31" s="9">
        <v>44791</v>
      </c>
      <c r="AF31" s="4">
        <v>117.5</v>
      </c>
      <c r="AG31" s="9">
        <v>44791</v>
      </c>
      <c r="AH31" s="4">
        <v>119.1</v>
      </c>
      <c r="AI31" s="9">
        <v>44791</v>
      </c>
      <c r="AJ31" s="4">
        <v>121.9</v>
      </c>
      <c r="AK31" s="9">
        <v>44791</v>
      </c>
      <c r="AL31" s="4">
        <v>126.2</v>
      </c>
      <c r="AM31" s="9">
        <v>44791</v>
      </c>
      <c r="AN31" s="4">
        <v>131.69999999999999</v>
      </c>
      <c r="AO31" s="9">
        <v>44791</v>
      </c>
      <c r="AP31" s="4">
        <v>138.1</v>
      </c>
      <c r="AQ31" s="9">
        <v>44791</v>
      </c>
      <c r="AR31" s="4">
        <v>145.1</v>
      </c>
      <c r="AS31" s="9">
        <v>44791</v>
      </c>
      <c r="AT31" s="4">
        <v>152.5</v>
      </c>
      <c r="AW31" s="9">
        <v>44791</v>
      </c>
      <c r="AX31" s="4">
        <v>168.3</v>
      </c>
      <c r="BA31" s="9">
        <v>44791</v>
      </c>
      <c r="BB31" s="4">
        <v>184.4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44790</v>
      </c>
      <c r="J32" s="4">
        <v>113.8</v>
      </c>
      <c r="K32" s="9">
        <v>44790</v>
      </c>
      <c r="L32" s="4">
        <v>114.6</v>
      </c>
      <c r="M32" s="9">
        <v>44790</v>
      </c>
      <c r="N32" s="4">
        <v>115.2</v>
      </c>
      <c r="O32" s="4"/>
      <c r="P32" s="4"/>
      <c r="Q32" s="9">
        <v>44790</v>
      </c>
      <c r="R32" s="4">
        <v>122.4</v>
      </c>
      <c r="S32" s="9">
        <v>44790</v>
      </c>
      <c r="T32" s="4">
        <v>115.5</v>
      </c>
      <c r="U32" s="9">
        <v>44790</v>
      </c>
      <c r="V32" s="4">
        <v>115.7</v>
      </c>
      <c r="W32" s="9">
        <v>44790</v>
      </c>
      <c r="X32" s="4">
        <v>115.7</v>
      </c>
      <c r="Y32" s="9">
        <v>44790</v>
      </c>
      <c r="Z32" s="4">
        <v>115.8</v>
      </c>
      <c r="AA32" s="9">
        <v>44790</v>
      </c>
      <c r="AB32" s="4">
        <v>115.9</v>
      </c>
      <c r="AC32" s="4"/>
      <c r="AD32" s="4"/>
      <c r="AE32" s="9">
        <v>44790</v>
      </c>
      <c r="AF32" s="4">
        <v>116.6</v>
      </c>
      <c r="AG32" s="9">
        <v>44790</v>
      </c>
      <c r="AH32" s="4">
        <v>118.2</v>
      </c>
      <c r="AI32" s="9">
        <v>44790</v>
      </c>
      <c r="AJ32" s="4">
        <v>120.9</v>
      </c>
      <c r="AK32" s="9">
        <v>44790</v>
      </c>
      <c r="AL32" s="4">
        <v>125</v>
      </c>
      <c r="AM32" s="9">
        <v>44790</v>
      </c>
      <c r="AN32" s="4">
        <v>130.19999999999999</v>
      </c>
      <c r="AO32" s="9">
        <v>44790</v>
      </c>
      <c r="AP32" s="4">
        <v>136.4</v>
      </c>
      <c r="AQ32" s="9">
        <v>44790</v>
      </c>
      <c r="AR32" s="4">
        <v>143.4</v>
      </c>
      <c r="AS32" s="9">
        <v>44790</v>
      </c>
      <c r="AT32" s="4">
        <v>150.80000000000001</v>
      </c>
      <c r="AW32" s="9">
        <v>44790</v>
      </c>
      <c r="AX32" s="4">
        <v>166.7</v>
      </c>
      <c r="BA32" s="9">
        <v>44790</v>
      </c>
      <c r="BB32" s="4">
        <v>182.9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44789</v>
      </c>
      <c r="J33" s="4">
        <v>111.3</v>
      </c>
      <c r="K33" s="9">
        <v>44789</v>
      </c>
      <c r="L33" s="4">
        <v>112</v>
      </c>
      <c r="M33" s="9">
        <v>44789</v>
      </c>
      <c r="N33" s="4">
        <v>112.6</v>
      </c>
      <c r="O33" s="4"/>
      <c r="P33" s="4"/>
      <c r="Q33" s="9">
        <v>44789</v>
      </c>
      <c r="R33" s="4">
        <v>119.9</v>
      </c>
      <c r="S33" s="9">
        <v>44789</v>
      </c>
      <c r="T33" s="4">
        <v>112.9</v>
      </c>
      <c r="U33" s="9">
        <v>44789</v>
      </c>
      <c r="V33" s="4">
        <v>113</v>
      </c>
      <c r="W33" s="9">
        <v>44789</v>
      </c>
      <c r="X33" s="4">
        <v>113.1</v>
      </c>
      <c r="Y33" s="9">
        <v>44789</v>
      </c>
      <c r="Z33" s="4">
        <v>113.1</v>
      </c>
      <c r="AA33" s="9">
        <v>44789</v>
      </c>
      <c r="AB33" s="4">
        <v>113.3</v>
      </c>
      <c r="AC33" s="4"/>
      <c r="AD33" s="4"/>
      <c r="AE33" s="9">
        <v>44789</v>
      </c>
      <c r="AF33" s="4">
        <v>114.1</v>
      </c>
      <c r="AG33" s="9">
        <v>44789</v>
      </c>
      <c r="AH33" s="4">
        <v>115.9</v>
      </c>
      <c r="AI33" s="9">
        <v>44789</v>
      </c>
      <c r="AJ33" s="4">
        <v>119</v>
      </c>
      <c r="AK33" s="9">
        <v>44789</v>
      </c>
      <c r="AL33" s="4">
        <v>123.4</v>
      </c>
      <c r="AM33" s="9">
        <v>44789</v>
      </c>
      <c r="AN33" s="4">
        <v>128.9</v>
      </c>
      <c r="AO33" s="9">
        <v>44789</v>
      </c>
      <c r="AP33" s="4">
        <v>135.19999999999999</v>
      </c>
      <c r="AQ33" s="9">
        <v>44789</v>
      </c>
      <c r="AR33" s="4">
        <v>142.30000000000001</v>
      </c>
      <c r="AS33" s="9">
        <v>44789</v>
      </c>
      <c r="AT33" s="4">
        <v>149.80000000000001</v>
      </c>
      <c r="AW33" s="9">
        <v>44789</v>
      </c>
      <c r="AX33" s="4">
        <v>165.7</v>
      </c>
      <c r="BA33" s="9">
        <v>44789</v>
      </c>
      <c r="BB33" s="4">
        <v>182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44788</v>
      </c>
      <c r="J34" s="4">
        <v>110.7</v>
      </c>
      <c r="K34" s="9">
        <v>44788</v>
      </c>
      <c r="L34" s="4">
        <v>111.4</v>
      </c>
      <c r="M34" s="9">
        <v>44788</v>
      </c>
      <c r="N34" s="4">
        <v>111.9</v>
      </c>
      <c r="O34" s="4"/>
      <c r="P34" s="4"/>
      <c r="Q34" s="9">
        <v>44788</v>
      </c>
      <c r="R34" s="4">
        <v>118.8</v>
      </c>
      <c r="S34" s="9">
        <v>44788</v>
      </c>
      <c r="T34" s="4">
        <v>112.2</v>
      </c>
      <c r="U34" s="9">
        <v>44788</v>
      </c>
      <c r="V34" s="4">
        <v>112.3</v>
      </c>
      <c r="W34" s="9">
        <v>44788</v>
      </c>
      <c r="X34" s="4">
        <v>112.3</v>
      </c>
      <c r="Y34" s="9">
        <v>44788</v>
      </c>
      <c r="Z34" s="4">
        <v>112.3</v>
      </c>
      <c r="AA34" s="9">
        <v>44788</v>
      </c>
      <c r="AB34" s="4">
        <v>112.5</v>
      </c>
      <c r="AC34" s="4"/>
      <c r="AD34" s="4"/>
      <c r="AE34" s="9">
        <v>44788</v>
      </c>
      <c r="AF34" s="4">
        <v>113.3</v>
      </c>
      <c r="AG34" s="9">
        <v>44788</v>
      </c>
      <c r="AH34" s="4">
        <v>115.1</v>
      </c>
      <c r="AI34" s="9">
        <v>44788</v>
      </c>
      <c r="AJ34" s="4">
        <v>118.2</v>
      </c>
      <c r="AK34" s="9">
        <v>44788</v>
      </c>
      <c r="AL34" s="4">
        <v>122.6</v>
      </c>
      <c r="AM34" s="9">
        <v>44788</v>
      </c>
      <c r="AN34" s="4">
        <v>128.1</v>
      </c>
      <c r="AO34" s="9">
        <v>44788</v>
      </c>
      <c r="AP34" s="4">
        <v>134.5</v>
      </c>
      <c r="AQ34" s="9">
        <v>44788</v>
      </c>
      <c r="AR34" s="4">
        <v>141.6</v>
      </c>
      <c r="AS34" s="9">
        <v>44788</v>
      </c>
      <c r="AT34" s="4">
        <v>149.1</v>
      </c>
      <c r="AW34" s="9">
        <v>44788</v>
      </c>
      <c r="AX34" s="4">
        <v>165.1</v>
      </c>
      <c r="BA34" s="9">
        <v>44788</v>
      </c>
      <c r="BB34" s="4">
        <v>181.5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44785</v>
      </c>
      <c r="J35" s="4">
        <v>112.3</v>
      </c>
      <c r="K35" s="9">
        <v>44785</v>
      </c>
      <c r="L35" s="4">
        <v>113</v>
      </c>
      <c r="M35" s="9">
        <v>44785</v>
      </c>
      <c r="N35" s="4">
        <v>113.5</v>
      </c>
      <c r="O35" s="4"/>
      <c r="P35" s="4"/>
      <c r="Q35" s="9">
        <v>44785</v>
      </c>
      <c r="R35" s="4">
        <v>121.5</v>
      </c>
      <c r="S35" s="9">
        <v>44785</v>
      </c>
      <c r="T35" s="4">
        <v>113.8</v>
      </c>
      <c r="U35" s="9">
        <v>44785</v>
      </c>
      <c r="V35" s="4">
        <v>113.8</v>
      </c>
      <c r="W35" s="9">
        <v>44785</v>
      </c>
      <c r="X35" s="4">
        <v>113.8</v>
      </c>
      <c r="Y35" s="9">
        <v>44785</v>
      </c>
      <c r="Z35" s="4">
        <v>113.8</v>
      </c>
      <c r="AA35" s="9">
        <v>44785</v>
      </c>
      <c r="AB35" s="4">
        <v>113.9</v>
      </c>
      <c r="AC35" s="4"/>
      <c r="AD35" s="4"/>
      <c r="AE35" s="9">
        <v>44785</v>
      </c>
      <c r="AF35" s="4">
        <v>114.8</v>
      </c>
      <c r="AG35" s="9">
        <v>44785</v>
      </c>
      <c r="AH35" s="4">
        <v>116.7</v>
      </c>
      <c r="AI35" s="9">
        <v>44785</v>
      </c>
      <c r="AJ35" s="4">
        <v>120.2</v>
      </c>
      <c r="AK35" s="9">
        <v>44785</v>
      </c>
      <c r="AL35" s="4">
        <v>125</v>
      </c>
      <c r="AM35" s="9">
        <v>44785</v>
      </c>
      <c r="AN35" s="4">
        <v>130.80000000000001</v>
      </c>
      <c r="AO35" s="9">
        <v>44785</v>
      </c>
      <c r="AP35" s="4">
        <v>137.19999999999999</v>
      </c>
      <c r="AQ35" s="9">
        <v>44785</v>
      </c>
      <c r="AR35" s="4">
        <v>144</v>
      </c>
      <c r="AS35" s="9">
        <v>44785</v>
      </c>
      <c r="AT35" s="4">
        <v>151.1</v>
      </c>
      <c r="AW35" s="9">
        <v>44785</v>
      </c>
      <c r="AX35" s="4">
        <v>166</v>
      </c>
      <c r="BA35" s="9">
        <v>44785</v>
      </c>
      <c r="BB35" s="4">
        <v>181.6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44784</v>
      </c>
      <c r="J36" s="4">
        <v>112</v>
      </c>
      <c r="K36" s="9">
        <v>44784</v>
      </c>
      <c r="L36" s="4">
        <v>112.8</v>
      </c>
      <c r="M36" s="9">
        <v>44784</v>
      </c>
      <c r="N36" s="4">
        <v>113.4</v>
      </c>
      <c r="O36" s="4"/>
      <c r="P36" s="4"/>
      <c r="Q36" s="9">
        <v>44784</v>
      </c>
      <c r="R36" s="4">
        <v>123.6</v>
      </c>
      <c r="S36" s="9">
        <v>44784</v>
      </c>
      <c r="T36" s="4">
        <v>113.9</v>
      </c>
      <c r="U36" s="9">
        <v>44784</v>
      </c>
      <c r="V36" s="4">
        <v>114.1</v>
      </c>
      <c r="W36" s="9">
        <v>44784</v>
      </c>
      <c r="X36" s="4">
        <v>114.3</v>
      </c>
      <c r="Y36" s="9">
        <v>44784</v>
      </c>
      <c r="Z36" s="4">
        <v>114.5</v>
      </c>
      <c r="AA36" s="9">
        <v>44784</v>
      </c>
      <c r="AB36" s="4">
        <v>114.9</v>
      </c>
      <c r="AC36" s="4"/>
      <c r="AD36" s="4"/>
      <c r="AE36" s="9">
        <v>44784</v>
      </c>
      <c r="AF36" s="4">
        <v>116.1</v>
      </c>
      <c r="AG36" s="9">
        <v>44784</v>
      </c>
      <c r="AH36" s="4">
        <v>118.4</v>
      </c>
      <c r="AI36" s="9">
        <v>44784</v>
      </c>
      <c r="AJ36" s="4">
        <v>122</v>
      </c>
      <c r="AK36" s="9">
        <v>44784</v>
      </c>
      <c r="AL36" s="4">
        <v>126.8</v>
      </c>
      <c r="AM36" s="9">
        <v>44784</v>
      </c>
      <c r="AN36" s="4">
        <v>132.5</v>
      </c>
      <c r="AO36" s="9">
        <v>44784</v>
      </c>
      <c r="AP36" s="4">
        <v>138.80000000000001</v>
      </c>
      <c r="AQ36" s="9">
        <v>44784</v>
      </c>
      <c r="AR36" s="4">
        <v>145.4</v>
      </c>
      <c r="AS36" s="9">
        <v>44784</v>
      </c>
      <c r="AT36" s="4">
        <v>152.30000000000001</v>
      </c>
      <c r="AW36" s="9">
        <v>44784</v>
      </c>
      <c r="AX36" s="4">
        <v>166.8</v>
      </c>
      <c r="BA36" s="9">
        <v>44784</v>
      </c>
      <c r="BB36" s="4">
        <v>181.9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44783</v>
      </c>
      <c r="J37" s="4">
        <v>111.9</v>
      </c>
      <c r="K37" s="9">
        <v>44783</v>
      </c>
      <c r="L37" s="4">
        <v>113</v>
      </c>
      <c r="M37" s="9">
        <v>44783</v>
      </c>
      <c r="N37" s="4">
        <v>113.9</v>
      </c>
      <c r="O37" s="4"/>
      <c r="P37" s="4"/>
      <c r="Q37" s="9">
        <v>44783</v>
      </c>
      <c r="R37" s="4">
        <v>126.2</v>
      </c>
      <c r="S37" s="9">
        <v>44783</v>
      </c>
      <c r="T37" s="4">
        <v>114.6</v>
      </c>
      <c r="U37" s="9">
        <v>44783</v>
      </c>
      <c r="V37" s="4">
        <v>115.1</v>
      </c>
      <c r="W37" s="9">
        <v>44783</v>
      </c>
      <c r="X37" s="4">
        <v>115.6</v>
      </c>
      <c r="Y37" s="9">
        <v>44783</v>
      </c>
      <c r="Z37" s="4">
        <v>116.1</v>
      </c>
      <c r="AA37" s="9">
        <v>44783</v>
      </c>
      <c r="AB37" s="4">
        <v>116.7</v>
      </c>
      <c r="AC37" s="4"/>
      <c r="AD37" s="4"/>
      <c r="AE37" s="9">
        <v>44783</v>
      </c>
      <c r="AF37" s="4">
        <v>118.6</v>
      </c>
      <c r="AG37" s="9">
        <v>44783</v>
      </c>
      <c r="AH37" s="4">
        <v>121.3</v>
      </c>
      <c r="AI37" s="9">
        <v>44783</v>
      </c>
      <c r="AJ37" s="4">
        <v>125.3</v>
      </c>
      <c r="AK37" s="9">
        <v>44783</v>
      </c>
      <c r="AL37" s="4">
        <v>130.4</v>
      </c>
      <c r="AM37" s="9">
        <v>44783</v>
      </c>
      <c r="AN37" s="4">
        <v>136.30000000000001</v>
      </c>
      <c r="AO37" s="9">
        <v>44783</v>
      </c>
      <c r="AP37" s="4">
        <v>142.80000000000001</v>
      </c>
      <c r="AQ37" s="9">
        <v>44783</v>
      </c>
      <c r="AR37" s="4">
        <v>149.69999999999999</v>
      </c>
      <c r="AS37" s="9">
        <v>44783</v>
      </c>
      <c r="AT37" s="4">
        <v>156.9</v>
      </c>
      <c r="AW37" s="9">
        <v>44783</v>
      </c>
      <c r="AX37" s="4">
        <v>171.8</v>
      </c>
      <c r="BA37" s="9">
        <v>44783</v>
      </c>
      <c r="BB37" s="4">
        <v>187.2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44782</v>
      </c>
      <c r="J38" s="4">
        <v>113.5</v>
      </c>
      <c r="K38" s="9">
        <v>44782</v>
      </c>
      <c r="L38" s="4">
        <v>114.8</v>
      </c>
      <c r="M38" s="9">
        <v>44782</v>
      </c>
      <c r="N38" s="4">
        <v>115.8</v>
      </c>
      <c r="O38" s="4"/>
      <c r="P38" s="4"/>
      <c r="Q38" s="9">
        <v>44782</v>
      </c>
      <c r="R38" s="4">
        <v>129.1</v>
      </c>
      <c r="S38" s="9">
        <v>44782</v>
      </c>
      <c r="T38" s="4">
        <v>116.6</v>
      </c>
      <c r="U38" s="9">
        <v>44782</v>
      </c>
      <c r="V38" s="4">
        <v>117.3</v>
      </c>
      <c r="W38" s="9">
        <v>44782</v>
      </c>
      <c r="X38" s="4">
        <v>117.9</v>
      </c>
      <c r="Y38" s="9">
        <v>44782</v>
      </c>
      <c r="Z38" s="4">
        <v>118.5</v>
      </c>
      <c r="AA38" s="9">
        <v>44782</v>
      </c>
      <c r="AB38" s="4">
        <v>119.2</v>
      </c>
      <c r="AC38" s="4"/>
      <c r="AD38" s="4"/>
      <c r="AE38" s="9">
        <v>44782</v>
      </c>
      <c r="AF38" s="4">
        <v>121.2</v>
      </c>
      <c r="AG38" s="9">
        <v>44782</v>
      </c>
      <c r="AH38" s="4">
        <v>124</v>
      </c>
      <c r="AI38" s="9">
        <v>44782</v>
      </c>
      <c r="AJ38" s="4">
        <v>128</v>
      </c>
      <c r="AK38" s="9">
        <v>44782</v>
      </c>
      <c r="AL38" s="4">
        <v>133.1</v>
      </c>
      <c r="AM38" s="9">
        <v>44782</v>
      </c>
      <c r="AN38" s="4">
        <v>138.9</v>
      </c>
      <c r="AO38" s="9">
        <v>44782</v>
      </c>
      <c r="AP38" s="4">
        <v>145.4</v>
      </c>
      <c r="AQ38" s="9">
        <v>44782</v>
      </c>
      <c r="AR38" s="4">
        <v>152.30000000000001</v>
      </c>
      <c r="AS38" s="9">
        <v>44782</v>
      </c>
      <c r="AT38" s="4">
        <v>159.6</v>
      </c>
      <c r="AW38" s="9">
        <v>44782</v>
      </c>
      <c r="AX38" s="4">
        <v>174.6</v>
      </c>
      <c r="BA38" s="9">
        <v>44782</v>
      </c>
      <c r="BB38" s="4">
        <v>190.1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44781</v>
      </c>
      <c r="J39" s="4">
        <v>112.1</v>
      </c>
      <c r="K39" s="9">
        <v>44781</v>
      </c>
      <c r="L39" s="4">
        <v>113.2</v>
      </c>
      <c r="M39" s="9">
        <v>44781</v>
      </c>
      <c r="N39" s="4">
        <v>114.2</v>
      </c>
      <c r="O39" s="4"/>
      <c r="P39" s="4"/>
      <c r="Q39" s="9">
        <v>44781</v>
      </c>
      <c r="R39" s="4">
        <v>127.1</v>
      </c>
      <c r="S39" s="9">
        <v>44781</v>
      </c>
      <c r="T39" s="4">
        <v>115</v>
      </c>
      <c r="U39" s="9">
        <v>44781</v>
      </c>
      <c r="V39" s="4">
        <v>115.6</v>
      </c>
      <c r="W39" s="9">
        <v>44781</v>
      </c>
      <c r="X39" s="4">
        <v>116.1</v>
      </c>
      <c r="Y39" s="9">
        <v>44781</v>
      </c>
      <c r="Z39" s="4">
        <v>116.7</v>
      </c>
      <c r="AA39" s="9">
        <v>44781</v>
      </c>
      <c r="AB39" s="4">
        <v>117.4</v>
      </c>
      <c r="AC39" s="4"/>
      <c r="AD39" s="4"/>
      <c r="AE39" s="9">
        <v>44781</v>
      </c>
      <c r="AF39" s="4">
        <v>119.4</v>
      </c>
      <c r="AG39" s="9">
        <v>44781</v>
      </c>
      <c r="AH39" s="4">
        <v>122.3</v>
      </c>
      <c r="AI39" s="9">
        <v>44781</v>
      </c>
      <c r="AJ39" s="4">
        <v>126.3</v>
      </c>
      <c r="AK39" s="9">
        <v>44781</v>
      </c>
      <c r="AL39" s="4">
        <v>131.5</v>
      </c>
      <c r="AM39" s="9">
        <v>44781</v>
      </c>
      <c r="AN39" s="4">
        <v>137.4</v>
      </c>
      <c r="AO39" s="9">
        <v>44781</v>
      </c>
      <c r="AP39" s="4">
        <v>143.9</v>
      </c>
      <c r="AQ39" s="9">
        <v>44781</v>
      </c>
      <c r="AR39" s="4">
        <v>150.80000000000001</v>
      </c>
      <c r="AS39" s="9">
        <v>44781</v>
      </c>
      <c r="AT39" s="4">
        <v>158</v>
      </c>
      <c r="AW39" s="9">
        <v>44781</v>
      </c>
      <c r="AX39" s="4">
        <v>172.9</v>
      </c>
      <c r="BA39" s="9">
        <v>44781</v>
      </c>
      <c r="BB39" s="4">
        <v>188.3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44778</v>
      </c>
      <c r="J40" s="4">
        <v>113</v>
      </c>
      <c r="K40" s="9">
        <v>44778</v>
      </c>
      <c r="L40" s="4">
        <v>114</v>
      </c>
      <c r="M40" s="9">
        <v>44778</v>
      </c>
      <c r="N40" s="4">
        <v>114.9</v>
      </c>
      <c r="O40" s="4"/>
      <c r="P40" s="4"/>
      <c r="Q40" s="9">
        <v>44778</v>
      </c>
      <c r="R40" s="4">
        <v>126.7</v>
      </c>
      <c r="S40" s="9">
        <v>44778</v>
      </c>
      <c r="T40" s="4">
        <v>115.6</v>
      </c>
      <c r="U40" s="9">
        <v>44778</v>
      </c>
      <c r="V40" s="4">
        <v>116.2</v>
      </c>
      <c r="W40" s="9">
        <v>44778</v>
      </c>
      <c r="X40" s="4">
        <v>116.6</v>
      </c>
      <c r="Y40" s="9">
        <v>44778</v>
      </c>
      <c r="Z40" s="4">
        <v>117.1</v>
      </c>
      <c r="AA40" s="9">
        <v>44778</v>
      </c>
      <c r="AB40" s="4">
        <v>117.7</v>
      </c>
      <c r="AC40" s="4"/>
      <c r="AD40" s="4"/>
      <c r="AE40" s="9">
        <v>44778</v>
      </c>
      <c r="AF40" s="4">
        <v>119.3</v>
      </c>
      <c r="AG40" s="9">
        <v>44778</v>
      </c>
      <c r="AH40" s="4">
        <v>121.9</v>
      </c>
      <c r="AI40" s="9">
        <v>44778</v>
      </c>
      <c r="AJ40" s="4">
        <v>125.6</v>
      </c>
      <c r="AK40" s="9">
        <v>44778</v>
      </c>
      <c r="AL40" s="4">
        <v>130.4</v>
      </c>
      <c r="AM40" s="9">
        <v>44778</v>
      </c>
      <c r="AN40" s="4">
        <v>136.1</v>
      </c>
      <c r="AO40" s="9">
        <v>44778</v>
      </c>
      <c r="AP40" s="4">
        <v>142.5</v>
      </c>
      <c r="AQ40" s="9">
        <v>44778</v>
      </c>
      <c r="AR40" s="4">
        <v>149.30000000000001</v>
      </c>
      <c r="AS40" s="9">
        <v>44778</v>
      </c>
      <c r="AT40" s="4">
        <v>156.5</v>
      </c>
      <c r="AW40" s="9">
        <v>44778</v>
      </c>
      <c r="AX40" s="4">
        <v>171.6</v>
      </c>
      <c r="BA40" s="9">
        <v>44778</v>
      </c>
      <c r="BB40" s="4">
        <v>187.1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44777</v>
      </c>
      <c r="J41" s="4">
        <v>111.7</v>
      </c>
      <c r="K41" s="9">
        <v>44777</v>
      </c>
      <c r="L41" s="4">
        <v>112.7</v>
      </c>
      <c r="M41" s="9">
        <v>44777</v>
      </c>
      <c r="N41" s="4">
        <v>113.5</v>
      </c>
      <c r="O41" s="4"/>
      <c r="P41" s="4"/>
      <c r="Q41" s="9">
        <v>44777</v>
      </c>
      <c r="R41" s="4">
        <v>124.7</v>
      </c>
      <c r="S41" s="9">
        <v>44777</v>
      </c>
      <c r="T41" s="4">
        <v>114.1</v>
      </c>
      <c r="U41" s="9">
        <v>44777</v>
      </c>
      <c r="V41" s="4">
        <v>114.6</v>
      </c>
      <c r="W41" s="9">
        <v>44777</v>
      </c>
      <c r="X41" s="4">
        <v>115</v>
      </c>
      <c r="Y41" s="9">
        <v>44777</v>
      </c>
      <c r="Z41" s="4">
        <v>115.5</v>
      </c>
      <c r="AA41" s="9">
        <v>44777</v>
      </c>
      <c r="AB41" s="4">
        <v>116</v>
      </c>
      <c r="AC41" s="4"/>
      <c r="AD41" s="4"/>
      <c r="AE41" s="9">
        <v>44777</v>
      </c>
      <c r="AF41" s="4">
        <v>117.8</v>
      </c>
      <c r="AG41" s="9">
        <v>44777</v>
      </c>
      <c r="AH41" s="4">
        <v>120.7</v>
      </c>
      <c r="AI41" s="9">
        <v>44777</v>
      </c>
      <c r="AJ41" s="4">
        <v>124.9</v>
      </c>
      <c r="AK41" s="9">
        <v>44777</v>
      </c>
      <c r="AL41" s="4">
        <v>130.19999999999999</v>
      </c>
      <c r="AM41" s="9">
        <v>44777</v>
      </c>
      <c r="AN41" s="4">
        <v>136.4</v>
      </c>
      <c r="AO41" s="9">
        <v>44777</v>
      </c>
      <c r="AP41" s="4">
        <v>143.19999999999999</v>
      </c>
      <c r="AQ41" s="9">
        <v>44777</v>
      </c>
      <c r="AR41" s="4">
        <v>150.4</v>
      </c>
      <c r="AS41" s="9">
        <v>44777</v>
      </c>
      <c r="AT41" s="4">
        <v>157.80000000000001</v>
      </c>
      <c r="AW41" s="9">
        <v>44777</v>
      </c>
      <c r="AX41" s="4">
        <v>173.4</v>
      </c>
      <c r="BA41" s="9">
        <v>44777</v>
      </c>
      <c r="BB41" s="4">
        <v>189.3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44776</v>
      </c>
      <c r="J42" s="4">
        <v>112</v>
      </c>
      <c r="K42" s="9">
        <v>44776</v>
      </c>
      <c r="L42" s="4">
        <v>113</v>
      </c>
      <c r="M42" s="9">
        <v>44776</v>
      </c>
      <c r="N42" s="4">
        <v>113.8</v>
      </c>
      <c r="O42" s="4"/>
      <c r="P42" s="4"/>
      <c r="Q42" s="9">
        <v>44776</v>
      </c>
      <c r="R42" s="4">
        <v>124.8</v>
      </c>
      <c r="S42" s="9">
        <v>44776</v>
      </c>
      <c r="T42" s="4">
        <v>114.4</v>
      </c>
      <c r="U42" s="9">
        <v>44776</v>
      </c>
      <c r="V42" s="4">
        <v>114.9</v>
      </c>
      <c r="W42" s="9">
        <v>44776</v>
      </c>
      <c r="X42" s="4">
        <v>115.3</v>
      </c>
      <c r="Y42" s="9">
        <v>44776</v>
      </c>
      <c r="Z42" s="4">
        <v>115.7</v>
      </c>
      <c r="AA42" s="9">
        <v>44776</v>
      </c>
      <c r="AB42" s="4">
        <v>116.2</v>
      </c>
      <c r="AC42" s="4"/>
      <c r="AD42" s="4"/>
      <c r="AE42" s="9">
        <v>44776</v>
      </c>
      <c r="AF42" s="4">
        <v>117.9</v>
      </c>
      <c r="AG42" s="9">
        <v>44776</v>
      </c>
      <c r="AH42" s="4">
        <v>120.6</v>
      </c>
      <c r="AI42" s="9">
        <v>44776</v>
      </c>
      <c r="AJ42" s="4">
        <v>124.7</v>
      </c>
      <c r="AK42" s="9">
        <v>44776</v>
      </c>
      <c r="AL42" s="4">
        <v>130</v>
      </c>
      <c r="AM42" s="9">
        <v>44776</v>
      </c>
      <c r="AN42" s="4">
        <v>136.1</v>
      </c>
      <c r="AO42" s="9">
        <v>44776</v>
      </c>
      <c r="AP42" s="4">
        <v>142.9</v>
      </c>
      <c r="AQ42" s="9">
        <v>44776</v>
      </c>
      <c r="AR42" s="4">
        <v>150.1</v>
      </c>
      <c r="AS42" s="9">
        <v>44776</v>
      </c>
      <c r="AT42" s="4">
        <v>157.5</v>
      </c>
      <c r="AW42" s="9">
        <v>44776</v>
      </c>
      <c r="AX42" s="4">
        <v>173.1</v>
      </c>
      <c r="BA42" s="9">
        <v>44776</v>
      </c>
      <c r="BB42" s="4">
        <v>189.1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44775</v>
      </c>
      <c r="J43" s="4">
        <v>112.5</v>
      </c>
      <c r="K43" s="9">
        <v>44775</v>
      </c>
      <c r="L43" s="4">
        <v>113.4</v>
      </c>
      <c r="M43" s="9">
        <v>44775</v>
      </c>
      <c r="N43" s="4">
        <v>114.2</v>
      </c>
      <c r="O43" s="4"/>
      <c r="P43" s="4"/>
      <c r="Q43" s="9">
        <v>44775</v>
      </c>
      <c r="R43" s="4">
        <v>124.6</v>
      </c>
      <c r="S43" s="9">
        <v>44775</v>
      </c>
      <c r="T43" s="4">
        <v>114.7</v>
      </c>
      <c r="U43" s="9">
        <v>44775</v>
      </c>
      <c r="V43" s="4">
        <v>115.1</v>
      </c>
      <c r="W43" s="9">
        <v>44775</v>
      </c>
      <c r="X43" s="4">
        <v>115.4</v>
      </c>
      <c r="Y43" s="9">
        <v>44775</v>
      </c>
      <c r="Z43" s="4">
        <v>115.7</v>
      </c>
      <c r="AA43" s="9">
        <v>44775</v>
      </c>
      <c r="AB43" s="4">
        <v>116.2</v>
      </c>
      <c r="AC43" s="4"/>
      <c r="AD43" s="4"/>
      <c r="AE43" s="9">
        <v>44775</v>
      </c>
      <c r="AF43" s="4">
        <v>117.7</v>
      </c>
      <c r="AG43" s="9">
        <v>44775</v>
      </c>
      <c r="AH43" s="4">
        <v>120.3</v>
      </c>
      <c r="AI43" s="9">
        <v>44775</v>
      </c>
      <c r="AJ43" s="4">
        <v>124.2</v>
      </c>
      <c r="AK43" s="9">
        <v>44775</v>
      </c>
      <c r="AL43" s="4">
        <v>129.4</v>
      </c>
      <c r="AM43" s="9">
        <v>44775</v>
      </c>
      <c r="AN43" s="4">
        <v>135.4</v>
      </c>
      <c r="AO43" s="9">
        <v>44775</v>
      </c>
      <c r="AP43" s="4">
        <v>142.1</v>
      </c>
      <c r="AQ43" s="9">
        <v>44775</v>
      </c>
      <c r="AR43" s="4">
        <v>149.1</v>
      </c>
      <c r="AS43" s="9">
        <v>44775</v>
      </c>
      <c r="AT43" s="4">
        <v>156.5</v>
      </c>
      <c r="AW43" s="9">
        <v>44775</v>
      </c>
      <c r="AX43" s="4">
        <v>171.9</v>
      </c>
      <c r="BA43" s="9">
        <v>44775</v>
      </c>
      <c r="BB43" s="4">
        <v>187.7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44774</v>
      </c>
      <c r="J44" s="4">
        <v>107.8</v>
      </c>
      <c r="K44" s="9">
        <v>44774</v>
      </c>
      <c r="L44" s="4">
        <v>108.8</v>
      </c>
      <c r="M44" s="9">
        <v>44774</v>
      </c>
      <c r="N44" s="4">
        <v>109.6</v>
      </c>
      <c r="O44" s="4"/>
      <c r="P44" s="4"/>
      <c r="Q44" s="9">
        <v>44774</v>
      </c>
      <c r="R44" s="4">
        <v>120.6</v>
      </c>
      <c r="S44" s="9">
        <v>44774</v>
      </c>
      <c r="T44" s="4">
        <v>110.2</v>
      </c>
      <c r="U44" s="9">
        <v>44774</v>
      </c>
      <c r="V44" s="4">
        <v>110.7</v>
      </c>
      <c r="W44" s="9">
        <v>44774</v>
      </c>
      <c r="X44" s="4">
        <v>111.1</v>
      </c>
      <c r="Y44" s="9">
        <v>44774</v>
      </c>
      <c r="Z44" s="4">
        <v>111.6</v>
      </c>
      <c r="AA44" s="9">
        <v>44774</v>
      </c>
      <c r="AB44" s="4">
        <v>112.3</v>
      </c>
      <c r="AC44" s="4"/>
      <c r="AD44" s="4"/>
      <c r="AE44" s="9">
        <v>44774</v>
      </c>
      <c r="AF44" s="4">
        <v>114.4</v>
      </c>
      <c r="AG44" s="9">
        <v>44774</v>
      </c>
      <c r="AH44" s="4">
        <v>117.7</v>
      </c>
      <c r="AI44" s="9">
        <v>44774</v>
      </c>
      <c r="AJ44" s="4">
        <v>122.3</v>
      </c>
      <c r="AK44" s="9">
        <v>44774</v>
      </c>
      <c r="AL44" s="4">
        <v>128.1</v>
      </c>
      <c r="AM44" s="9">
        <v>44774</v>
      </c>
      <c r="AN44" s="4">
        <v>134.5</v>
      </c>
      <c r="AO44" s="9">
        <v>44774</v>
      </c>
      <c r="AP44" s="4">
        <v>141.4</v>
      </c>
      <c r="AQ44" s="9">
        <v>44774</v>
      </c>
      <c r="AR44" s="4">
        <v>148.69999999999999</v>
      </c>
      <c r="AS44" s="9">
        <v>44774</v>
      </c>
      <c r="AT44" s="4">
        <v>156.19999999999999</v>
      </c>
      <c r="AW44" s="9">
        <v>44774</v>
      </c>
      <c r="AX44" s="4">
        <v>171.8</v>
      </c>
      <c r="BA44" s="9">
        <v>44774</v>
      </c>
      <c r="BB44" s="4">
        <v>187.7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44771</v>
      </c>
      <c r="J45" s="4">
        <v>109</v>
      </c>
      <c r="K45" s="9">
        <v>44771</v>
      </c>
      <c r="L45" s="4">
        <v>109.8</v>
      </c>
      <c r="M45" s="9">
        <v>44771</v>
      </c>
      <c r="N45" s="4">
        <v>110.5</v>
      </c>
      <c r="O45" s="4"/>
      <c r="P45" s="4"/>
      <c r="Q45" s="9">
        <v>44771</v>
      </c>
      <c r="R45" s="4">
        <v>120.4</v>
      </c>
      <c r="S45" s="9">
        <v>44771</v>
      </c>
      <c r="T45" s="4">
        <v>111</v>
      </c>
      <c r="U45" s="9">
        <v>44771</v>
      </c>
      <c r="V45" s="4">
        <v>111.4</v>
      </c>
      <c r="W45" s="9">
        <v>44771</v>
      </c>
      <c r="X45" s="4">
        <v>111.7</v>
      </c>
      <c r="Y45" s="9">
        <v>44771</v>
      </c>
      <c r="Z45" s="4">
        <v>112.1</v>
      </c>
      <c r="AA45" s="9">
        <v>44771</v>
      </c>
      <c r="AB45" s="4">
        <v>112.6</v>
      </c>
      <c r="AC45" s="4"/>
      <c r="AD45" s="4"/>
      <c r="AE45" s="9">
        <v>44771</v>
      </c>
      <c r="AF45" s="4">
        <v>114.3</v>
      </c>
      <c r="AG45" s="9">
        <v>44771</v>
      </c>
      <c r="AH45" s="4">
        <v>117.2</v>
      </c>
      <c r="AI45" s="9">
        <v>44771</v>
      </c>
      <c r="AJ45" s="4">
        <v>121.6</v>
      </c>
      <c r="AK45" s="9">
        <v>44771</v>
      </c>
      <c r="AL45" s="4">
        <v>127</v>
      </c>
      <c r="AM45" s="9">
        <v>44771</v>
      </c>
      <c r="AN45" s="4">
        <v>133.30000000000001</v>
      </c>
      <c r="AO45" s="9">
        <v>44771</v>
      </c>
      <c r="AP45" s="4">
        <v>140.1</v>
      </c>
      <c r="AQ45" s="9">
        <v>44771</v>
      </c>
      <c r="AR45" s="4">
        <v>147.30000000000001</v>
      </c>
      <c r="AS45" s="9">
        <v>44771</v>
      </c>
      <c r="AT45" s="4">
        <v>154.80000000000001</v>
      </c>
      <c r="AW45" s="9">
        <v>44771</v>
      </c>
      <c r="AX45" s="4">
        <v>170.3</v>
      </c>
      <c r="BA45" s="9">
        <v>44771</v>
      </c>
      <c r="BB45" s="4">
        <v>186.2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44770</v>
      </c>
      <c r="J46" s="4">
        <v>107.9</v>
      </c>
      <c r="K46" s="9">
        <v>44770</v>
      </c>
      <c r="L46" s="4">
        <v>109</v>
      </c>
      <c r="M46" s="9">
        <v>44770</v>
      </c>
      <c r="N46" s="4">
        <v>110</v>
      </c>
      <c r="O46" s="4"/>
      <c r="P46" s="4"/>
      <c r="Q46" s="9">
        <v>44770</v>
      </c>
      <c r="R46" s="4">
        <v>122.7</v>
      </c>
      <c r="S46" s="9">
        <v>44770</v>
      </c>
      <c r="T46" s="4">
        <v>110.8</v>
      </c>
      <c r="U46" s="9">
        <v>44770</v>
      </c>
      <c r="V46" s="4">
        <v>111.4</v>
      </c>
      <c r="W46" s="9">
        <v>44770</v>
      </c>
      <c r="X46" s="4">
        <v>112.1</v>
      </c>
      <c r="Y46" s="9">
        <v>44770</v>
      </c>
      <c r="Z46" s="4">
        <v>112.8</v>
      </c>
      <c r="AA46" s="9">
        <v>44770</v>
      </c>
      <c r="AB46" s="4">
        <v>113.6</v>
      </c>
      <c r="AC46" s="4"/>
      <c r="AD46" s="4"/>
      <c r="AE46" s="9">
        <v>44770</v>
      </c>
      <c r="AF46" s="4">
        <v>115.9</v>
      </c>
      <c r="AG46" s="9">
        <v>44770</v>
      </c>
      <c r="AH46" s="4">
        <v>119.2</v>
      </c>
      <c r="AI46" s="9">
        <v>44770</v>
      </c>
      <c r="AJ46" s="4">
        <v>123.7</v>
      </c>
      <c r="AK46" s="9">
        <v>44770</v>
      </c>
      <c r="AL46" s="4">
        <v>129.1</v>
      </c>
      <c r="AM46" s="9">
        <v>44770</v>
      </c>
      <c r="AN46" s="4">
        <v>135.1</v>
      </c>
      <c r="AO46" s="9">
        <v>44770</v>
      </c>
      <c r="AP46" s="4">
        <v>141.6</v>
      </c>
      <c r="AQ46" s="9">
        <v>44770</v>
      </c>
      <c r="AR46" s="4">
        <v>148.30000000000001</v>
      </c>
      <c r="AS46" s="9">
        <v>44770</v>
      </c>
      <c r="AT46" s="4">
        <v>155.30000000000001</v>
      </c>
      <c r="AW46" s="9">
        <v>44770</v>
      </c>
      <c r="AX46" s="4">
        <v>169.9</v>
      </c>
      <c r="BA46" s="9">
        <v>44770</v>
      </c>
      <c r="BB46" s="4">
        <v>184.9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44769</v>
      </c>
      <c r="J47" s="4">
        <v>109.1</v>
      </c>
      <c r="K47" s="9">
        <v>44769</v>
      </c>
      <c r="L47" s="4">
        <v>110</v>
      </c>
      <c r="M47" s="9">
        <v>44769</v>
      </c>
      <c r="N47" s="4">
        <v>110.8</v>
      </c>
      <c r="O47" s="4"/>
      <c r="P47" s="4"/>
      <c r="Q47" s="9">
        <v>44769</v>
      </c>
      <c r="R47" s="4">
        <v>121.8</v>
      </c>
      <c r="S47" s="9">
        <v>44769</v>
      </c>
      <c r="T47" s="4">
        <v>111.4</v>
      </c>
      <c r="U47" s="9">
        <v>44769</v>
      </c>
      <c r="V47" s="4">
        <v>111.9</v>
      </c>
      <c r="W47" s="9">
        <v>44769</v>
      </c>
      <c r="X47" s="4">
        <v>112.4</v>
      </c>
      <c r="Y47" s="9">
        <v>44769</v>
      </c>
      <c r="Z47" s="4">
        <v>112.8</v>
      </c>
      <c r="AA47" s="9">
        <v>44769</v>
      </c>
      <c r="AB47" s="4">
        <v>113.4</v>
      </c>
      <c r="AC47" s="4"/>
      <c r="AD47" s="4"/>
      <c r="AE47" s="9">
        <v>44769</v>
      </c>
      <c r="AF47" s="4">
        <v>115.1</v>
      </c>
      <c r="AG47" s="9">
        <v>44769</v>
      </c>
      <c r="AH47" s="4">
        <v>117.7</v>
      </c>
      <c r="AI47" s="9">
        <v>44769</v>
      </c>
      <c r="AJ47" s="4">
        <v>121.7</v>
      </c>
      <c r="AK47" s="9">
        <v>44769</v>
      </c>
      <c r="AL47" s="4">
        <v>126.6</v>
      </c>
      <c r="AM47" s="9">
        <v>44769</v>
      </c>
      <c r="AN47" s="4">
        <v>132.4</v>
      </c>
      <c r="AO47" s="9">
        <v>44769</v>
      </c>
      <c r="AP47" s="4">
        <v>138.69999999999999</v>
      </c>
      <c r="AQ47" s="9">
        <v>44769</v>
      </c>
      <c r="AR47" s="4">
        <v>145.4</v>
      </c>
      <c r="AS47" s="9">
        <v>44769</v>
      </c>
      <c r="AT47" s="4">
        <v>152.4</v>
      </c>
      <c r="AW47" s="9">
        <v>44769</v>
      </c>
      <c r="AX47" s="4">
        <v>166.9</v>
      </c>
      <c r="BA47" s="9">
        <v>44769</v>
      </c>
      <c r="BB47" s="4">
        <v>181.9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44768</v>
      </c>
      <c r="J48" s="4">
        <v>111.5</v>
      </c>
      <c r="K48" s="9">
        <v>44768</v>
      </c>
      <c r="L48" s="4">
        <v>112.6</v>
      </c>
      <c r="M48" s="9">
        <v>44768</v>
      </c>
      <c r="N48" s="4">
        <v>113.6</v>
      </c>
      <c r="O48" s="4"/>
      <c r="P48" s="4"/>
      <c r="Q48" s="9">
        <v>44768</v>
      </c>
      <c r="R48" s="4">
        <v>126.4</v>
      </c>
      <c r="S48" s="9">
        <v>44768</v>
      </c>
      <c r="T48" s="4">
        <v>114.4</v>
      </c>
      <c r="U48" s="9">
        <v>44768</v>
      </c>
      <c r="V48" s="4">
        <v>115</v>
      </c>
      <c r="W48" s="9">
        <v>44768</v>
      </c>
      <c r="X48" s="4">
        <v>115.6</v>
      </c>
      <c r="Y48" s="9">
        <v>44768</v>
      </c>
      <c r="Z48" s="4">
        <v>116.2</v>
      </c>
      <c r="AA48" s="9">
        <v>44768</v>
      </c>
      <c r="AB48" s="4">
        <v>116.9</v>
      </c>
      <c r="AC48" s="4"/>
      <c r="AD48" s="4"/>
      <c r="AE48" s="9">
        <v>44768</v>
      </c>
      <c r="AF48" s="4">
        <v>118.9</v>
      </c>
      <c r="AG48" s="9">
        <v>44768</v>
      </c>
      <c r="AH48" s="4">
        <v>121.8</v>
      </c>
      <c r="AI48" s="9">
        <v>44768</v>
      </c>
      <c r="AJ48" s="4">
        <v>125.9</v>
      </c>
      <c r="AK48" s="9">
        <v>44768</v>
      </c>
      <c r="AL48" s="4">
        <v>131</v>
      </c>
      <c r="AM48" s="9">
        <v>44768</v>
      </c>
      <c r="AN48" s="4">
        <v>136.80000000000001</v>
      </c>
      <c r="AO48" s="9">
        <v>44768</v>
      </c>
      <c r="AP48" s="4">
        <v>143</v>
      </c>
      <c r="AQ48" s="9">
        <v>44768</v>
      </c>
      <c r="AR48" s="4">
        <v>149.69999999999999</v>
      </c>
      <c r="AS48" s="9">
        <v>44768</v>
      </c>
      <c r="AT48" s="4">
        <v>156.6</v>
      </c>
      <c r="AW48" s="9">
        <v>44768</v>
      </c>
      <c r="AX48" s="4">
        <v>171</v>
      </c>
      <c r="BA48" s="9">
        <v>44768</v>
      </c>
      <c r="BB48" s="4">
        <v>185.9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44767</v>
      </c>
      <c r="J49" s="4">
        <v>114.7</v>
      </c>
      <c r="K49" s="9">
        <v>44767</v>
      </c>
      <c r="L49" s="4">
        <v>115.9</v>
      </c>
      <c r="M49" s="9">
        <v>44767</v>
      </c>
      <c r="N49" s="4">
        <v>116.9</v>
      </c>
      <c r="O49" s="4"/>
      <c r="P49" s="4"/>
      <c r="Q49" s="9">
        <v>44767</v>
      </c>
      <c r="R49" s="4">
        <v>132.30000000000001</v>
      </c>
      <c r="S49" s="9">
        <v>44767</v>
      </c>
      <c r="T49" s="4">
        <v>117.8</v>
      </c>
      <c r="U49" s="9">
        <v>44767</v>
      </c>
      <c r="V49" s="4">
        <v>118.6</v>
      </c>
      <c r="W49" s="9">
        <v>44767</v>
      </c>
      <c r="X49" s="4">
        <v>119.3</v>
      </c>
      <c r="Y49" s="9">
        <v>44767</v>
      </c>
      <c r="Z49" s="4">
        <v>120.1</v>
      </c>
      <c r="AA49" s="9">
        <v>44767</v>
      </c>
      <c r="AB49" s="4">
        <v>121.1</v>
      </c>
      <c r="AC49" s="4"/>
      <c r="AD49" s="4"/>
      <c r="AE49" s="9">
        <v>44767</v>
      </c>
      <c r="AF49" s="4">
        <v>123.6</v>
      </c>
      <c r="AG49" s="9">
        <v>44767</v>
      </c>
      <c r="AH49" s="4">
        <v>127</v>
      </c>
      <c r="AI49" s="9">
        <v>44767</v>
      </c>
      <c r="AJ49" s="4">
        <v>131.6</v>
      </c>
      <c r="AK49" s="9">
        <v>44767</v>
      </c>
      <c r="AL49" s="4">
        <v>137.19999999999999</v>
      </c>
      <c r="AM49" s="9">
        <v>44767</v>
      </c>
      <c r="AN49" s="4">
        <v>143.19999999999999</v>
      </c>
      <c r="AO49" s="9">
        <v>44767</v>
      </c>
      <c r="AP49" s="4">
        <v>149.6</v>
      </c>
      <c r="AQ49" s="9">
        <v>44767</v>
      </c>
      <c r="AR49" s="4">
        <v>156.19999999999999</v>
      </c>
      <c r="AS49" s="9">
        <v>44767</v>
      </c>
      <c r="AT49" s="4">
        <v>163</v>
      </c>
      <c r="AW49" s="9">
        <v>44767</v>
      </c>
      <c r="AX49" s="4">
        <v>177.1</v>
      </c>
      <c r="BA49" s="9">
        <v>44767</v>
      </c>
      <c r="BB49" s="4">
        <v>191.7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44764</v>
      </c>
      <c r="J50" s="4">
        <v>115.1</v>
      </c>
      <c r="K50" s="9">
        <v>44764</v>
      </c>
      <c r="L50" s="4">
        <v>116.5</v>
      </c>
      <c r="M50" s="9">
        <v>44764</v>
      </c>
      <c r="N50" s="4">
        <v>117.7</v>
      </c>
      <c r="O50" s="4"/>
      <c r="P50" s="4"/>
      <c r="Q50" s="9">
        <v>44764</v>
      </c>
      <c r="R50" s="4">
        <v>133.80000000000001</v>
      </c>
      <c r="S50" s="9">
        <v>44764</v>
      </c>
      <c r="T50" s="4">
        <v>118.7</v>
      </c>
      <c r="U50" s="9">
        <v>44764</v>
      </c>
      <c r="V50" s="4">
        <v>119.6</v>
      </c>
      <c r="W50" s="9">
        <v>44764</v>
      </c>
      <c r="X50" s="4">
        <v>120.5</v>
      </c>
      <c r="Y50" s="9">
        <v>44764</v>
      </c>
      <c r="Z50" s="4">
        <v>121.4</v>
      </c>
      <c r="AA50" s="9">
        <v>44764</v>
      </c>
      <c r="AB50" s="4">
        <v>122.5</v>
      </c>
      <c r="AC50" s="4"/>
      <c r="AD50" s="4"/>
      <c r="AE50" s="9">
        <v>44764</v>
      </c>
      <c r="AF50" s="4">
        <v>125.2</v>
      </c>
      <c r="AG50" s="9">
        <v>44764</v>
      </c>
      <c r="AH50" s="4">
        <v>128.9</v>
      </c>
      <c r="AI50" s="9">
        <v>44764</v>
      </c>
      <c r="AJ50" s="4">
        <v>133.6</v>
      </c>
      <c r="AK50" s="9">
        <v>44764</v>
      </c>
      <c r="AL50" s="4">
        <v>139.30000000000001</v>
      </c>
      <c r="AM50" s="9">
        <v>44764</v>
      </c>
      <c r="AN50" s="4">
        <v>145.4</v>
      </c>
      <c r="AO50" s="9">
        <v>44764</v>
      </c>
      <c r="AP50" s="4">
        <v>151.9</v>
      </c>
      <c r="AQ50" s="9">
        <v>44764</v>
      </c>
      <c r="AR50" s="4">
        <v>158.6</v>
      </c>
      <c r="AS50" s="9">
        <v>44764</v>
      </c>
      <c r="AT50" s="4">
        <v>165.5</v>
      </c>
      <c r="AW50" s="9">
        <v>44764</v>
      </c>
      <c r="AX50" s="4">
        <v>179.8</v>
      </c>
      <c r="BA50" s="9">
        <v>44764</v>
      </c>
      <c r="BB50" s="4">
        <v>194.5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44763</v>
      </c>
      <c r="J51" s="4">
        <v>115.1</v>
      </c>
      <c r="K51" s="9">
        <v>44763</v>
      </c>
      <c r="L51" s="4">
        <v>116.4</v>
      </c>
      <c r="M51" s="9">
        <v>44763</v>
      </c>
      <c r="N51" s="4">
        <v>117.5</v>
      </c>
      <c r="O51" s="4"/>
      <c r="P51" s="4"/>
      <c r="Q51" s="9">
        <v>44763</v>
      </c>
      <c r="R51" s="4">
        <v>133.1</v>
      </c>
      <c r="S51" s="9">
        <v>44763</v>
      </c>
      <c r="T51" s="4">
        <v>118.5</v>
      </c>
      <c r="U51" s="9">
        <v>44763</v>
      </c>
      <c r="V51" s="4">
        <v>119.2</v>
      </c>
      <c r="W51" s="9">
        <v>44763</v>
      </c>
      <c r="X51" s="4">
        <v>120</v>
      </c>
      <c r="Y51" s="9">
        <v>44763</v>
      </c>
      <c r="Z51" s="4">
        <v>120.8</v>
      </c>
      <c r="AA51" s="9">
        <v>44763</v>
      </c>
      <c r="AB51" s="4">
        <v>121.7</v>
      </c>
      <c r="AC51" s="4"/>
      <c r="AD51" s="4"/>
      <c r="AE51" s="9">
        <v>44763</v>
      </c>
      <c r="AF51" s="4">
        <v>124.1</v>
      </c>
      <c r="AG51" s="9">
        <v>44763</v>
      </c>
      <c r="AH51" s="4">
        <v>127.4</v>
      </c>
      <c r="AI51" s="9">
        <v>44763</v>
      </c>
      <c r="AJ51" s="4">
        <v>131.80000000000001</v>
      </c>
      <c r="AK51" s="9">
        <v>44763</v>
      </c>
      <c r="AL51" s="4">
        <v>137</v>
      </c>
      <c r="AM51" s="9">
        <v>44763</v>
      </c>
      <c r="AN51" s="4">
        <v>142.9</v>
      </c>
      <c r="AO51" s="9">
        <v>44763</v>
      </c>
      <c r="AP51" s="4">
        <v>149.1</v>
      </c>
      <c r="AQ51" s="9">
        <v>44763</v>
      </c>
      <c r="AR51" s="4">
        <v>155.5</v>
      </c>
      <c r="AS51" s="9">
        <v>44763</v>
      </c>
      <c r="AT51" s="4">
        <v>162.1</v>
      </c>
      <c r="AW51" s="9">
        <v>44763</v>
      </c>
      <c r="AX51" s="4">
        <v>175.9</v>
      </c>
      <c r="BA51" s="9">
        <v>44763</v>
      </c>
      <c r="BB51" s="4">
        <v>190.1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44762</v>
      </c>
      <c r="J52" s="4">
        <v>116.4</v>
      </c>
      <c r="K52" s="9">
        <v>44762</v>
      </c>
      <c r="L52" s="4">
        <v>117.7</v>
      </c>
      <c r="M52" s="9">
        <v>44762</v>
      </c>
      <c r="N52" s="4">
        <v>118.8</v>
      </c>
      <c r="O52" s="4"/>
      <c r="P52" s="4"/>
      <c r="Q52" s="9">
        <v>44762</v>
      </c>
      <c r="R52" s="4">
        <v>135</v>
      </c>
      <c r="S52" s="9">
        <v>44762</v>
      </c>
      <c r="T52" s="4">
        <v>119.7</v>
      </c>
      <c r="U52" s="9">
        <v>44762</v>
      </c>
      <c r="V52" s="4">
        <v>120.5</v>
      </c>
      <c r="W52" s="9">
        <v>44762</v>
      </c>
      <c r="X52" s="4">
        <v>121.2</v>
      </c>
      <c r="Y52" s="9">
        <v>44762</v>
      </c>
      <c r="Z52" s="4">
        <v>121.9</v>
      </c>
      <c r="AA52" s="9">
        <v>44762</v>
      </c>
      <c r="AB52" s="4">
        <v>122.8</v>
      </c>
      <c r="AC52" s="4"/>
      <c r="AD52" s="4"/>
      <c r="AE52" s="9">
        <v>44762</v>
      </c>
      <c r="AF52" s="4">
        <v>125</v>
      </c>
      <c r="AG52" s="9">
        <v>44762</v>
      </c>
      <c r="AH52" s="4">
        <v>128</v>
      </c>
      <c r="AI52" s="9">
        <v>44762</v>
      </c>
      <c r="AJ52" s="4">
        <v>132.1</v>
      </c>
      <c r="AK52" s="9">
        <v>44762</v>
      </c>
      <c r="AL52" s="4">
        <v>137.1</v>
      </c>
      <c r="AM52" s="9">
        <v>44762</v>
      </c>
      <c r="AN52" s="4">
        <v>142.69999999999999</v>
      </c>
      <c r="AO52" s="9">
        <v>44762</v>
      </c>
      <c r="AP52" s="4">
        <v>148.69999999999999</v>
      </c>
      <c r="AQ52" s="9">
        <v>44762</v>
      </c>
      <c r="AR52" s="4">
        <v>155</v>
      </c>
      <c r="AS52" s="9">
        <v>44762</v>
      </c>
      <c r="AT52" s="4">
        <v>161.6</v>
      </c>
      <c r="AW52" s="9">
        <v>44762</v>
      </c>
      <c r="AX52" s="4">
        <v>175.2</v>
      </c>
      <c r="BA52" s="9">
        <v>44762</v>
      </c>
      <c r="BB52" s="4">
        <v>189.3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44761</v>
      </c>
      <c r="J53" s="4">
        <v>114.3</v>
      </c>
      <c r="K53" s="9">
        <v>44761</v>
      </c>
      <c r="L53" s="4">
        <v>115.5</v>
      </c>
      <c r="M53" s="9">
        <v>44761</v>
      </c>
      <c r="N53" s="4">
        <v>116.5</v>
      </c>
      <c r="O53" s="4"/>
      <c r="P53" s="4"/>
      <c r="Q53" s="9">
        <v>44761</v>
      </c>
      <c r="R53" s="4">
        <v>132</v>
      </c>
      <c r="S53" s="9">
        <v>44761</v>
      </c>
      <c r="T53" s="4">
        <v>117.4</v>
      </c>
      <c r="U53" s="9">
        <v>44761</v>
      </c>
      <c r="V53" s="4">
        <v>118.1</v>
      </c>
      <c r="W53" s="9">
        <v>44761</v>
      </c>
      <c r="X53" s="4">
        <v>118.7</v>
      </c>
      <c r="Y53" s="9">
        <v>44761</v>
      </c>
      <c r="Z53" s="4">
        <v>119.4</v>
      </c>
      <c r="AA53" s="9">
        <v>44761</v>
      </c>
      <c r="AB53" s="4">
        <v>120.2</v>
      </c>
      <c r="AC53" s="4"/>
      <c r="AD53" s="4"/>
      <c r="AE53" s="9">
        <v>44761</v>
      </c>
      <c r="AF53" s="4">
        <v>122.2</v>
      </c>
      <c r="AG53" s="9">
        <v>44761</v>
      </c>
      <c r="AH53" s="4">
        <v>125.2</v>
      </c>
      <c r="AI53" s="9">
        <v>44761</v>
      </c>
      <c r="AJ53" s="4">
        <v>129.30000000000001</v>
      </c>
      <c r="AK53" s="9">
        <v>44761</v>
      </c>
      <c r="AL53" s="4">
        <v>134.19999999999999</v>
      </c>
      <c r="AM53" s="9">
        <v>44761</v>
      </c>
      <c r="AN53" s="4">
        <v>139.6</v>
      </c>
      <c r="AO53" s="9">
        <v>44761</v>
      </c>
      <c r="AP53" s="4">
        <v>145.5</v>
      </c>
      <c r="AQ53" s="9">
        <v>44761</v>
      </c>
      <c r="AR53" s="4">
        <v>151.80000000000001</v>
      </c>
      <c r="AS53" s="9">
        <v>44761</v>
      </c>
      <c r="AT53" s="4">
        <v>158.30000000000001</v>
      </c>
      <c r="AW53" s="9">
        <v>44761</v>
      </c>
      <c r="AX53" s="4">
        <v>171.9</v>
      </c>
      <c r="BA53" s="9">
        <v>44761</v>
      </c>
      <c r="BB53" s="4">
        <v>186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44760</v>
      </c>
      <c r="J54" s="4">
        <v>113.8</v>
      </c>
      <c r="K54" s="9">
        <v>44760</v>
      </c>
      <c r="L54" s="4">
        <v>115</v>
      </c>
      <c r="M54" s="9">
        <v>44760</v>
      </c>
      <c r="N54" s="4">
        <v>116</v>
      </c>
      <c r="O54" s="4"/>
      <c r="P54" s="4"/>
      <c r="Q54" s="9">
        <v>44760</v>
      </c>
      <c r="R54" s="4">
        <v>132.19999999999999</v>
      </c>
      <c r="S54" s="9">
        <v>44760</v>
      </c>
      <c r="T54" s="4">
        <v>116.8</v>
      </c>
      <c r="U54" s="9">
        <v>44760</v>
      </c>
      <c r="V54" s="4">
        <v>117.5</v>
      </c>
      <c r="W54" s="9">
        <v>44760</v>
      </c>
      <c r="X54" s="4">
        <v>118.1</v>
      </c>
      <c r="Y54" s="9">
        <v>44760</v>
      </c>
      <c r="Z54" s="4">
        <v>118.8</v>
      </c>
      <c r="AA54" s="9">
        <v>44760</v>
      </c>
      <c r="AB54" s="4">
        <v>119.6</v>
      </c>
      <c r="AC54" s="4"/>
      <c r="AD54" s="4"/>
      <c r="AE54" s="9">
        <v>44760</v>
      </c>
      <c r="AF54" s="4">
        <v>121.9</v>
      </c>
      <c r="AG54" s="9">
        <v>44760</v>
      </c>
      <c r="AH54" s="4">
        <v>125.3</v>
      </c>
      <c r="AI54" s="9">
        <v>44760</v>
      </c>
      <c r="AJ54" s="4">
        <v>129.80000000000001</v>
      </c>
      <c r="AK54" s="9">
        <v>44760</v>
      </c>
      <c r="AL54" s="4">
        <v>134.9</v>
      </c>
      <c r="AM54" s="9">
        <v>44760</v>
      </c>
      <c r="AN54" s="4">
        <v>140.6</v>
      </c>
      <c r="AO54" s="9">
        <v>44760</v>
      </c>
      <c r="AP54" s="4">
        <v>146.5</v>
      </c>
      <c r="AQ54" s="9">
        <v>44760</v>
      </c>
      <c r="AR54" s="4">
        <v>152.69999999999999</v>
      </c>
      <c r="AS54" s="9">
        <v>44760</v>
      </c>
      <c r="AT54" s="4">
        <v>159</v>
      </c>
      <c r="AW54" s="9">
        <v>44760</v>
      </c>
      <c r="AX54" s="4">
        <v>172.2</v>
      </c>
      <c r="BA54" s="9">
        <v>44760</v>
      </c>
      <c r="BB54" s="4">
        <v>186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44757</v>
      </c>
      <c r="J55" s="4">
        <v>113.3</v>
      </c>
      <c r="K55" s="9">
        <v>44757</v>
      </c>
      <c r="L55" s="4">
        <v>114.5</v>
      </c>
      <c r="M55" s="9">
        <v>44757</v>
      </c>
      <c r="N55" s="4">
        <v>115.5</v>
      </c>
      <c r="O55" s="4"/>
      <c r="P55" s="4"/>
      <c r="Q55" s="9">
        <v>44757</v>
      </c>
      <c r="R55" s="4">
        <v>131.69999999999999</v>
      </c>
      <c r="S55" s="9">
        <v>44757</v>
      </c>
      <c r="T55" s="4">
        <v>116.4</v>
      </c>
      <c r="U55" s="9">
        <v>44757</v>
      </c>
      <c r="V55" s="4">
        <v>117.1</v>
      </c>
      <c r="W55" s="9">
        <v>44757</v>
      </c>
      <c r="X55" s="4">
        <v>117.7</v>
      </c>
      <c r="Y55" s="9">
        <v>44757</v>
      </c>
      <c r="Z55" s="4">
        <v>118.5</v>
      </c>
      <c r="AA55" s="9">
        <v>44757</v>
      </c>
      <c r="AB55" s="4">
        <v>119.3</v>
      </c>
      <c r="AC55" s="4"/>
      <c r="AD55" s="4"/>
      <c r="AE55" s="9">
        <v>44757</v>
      </c>
      <c r="AF55" s="4">
        <v>121.6</v>
      </c>
      <c r="AG55" s="9">
        <v>44757</v>
      </c>
      <c r="AH55" s="4">
        <v>125.1</v>
      </c>
      <c r="AI55" s="9">
        <v>44757</v>
      </c>
      <c r="AJ55" s="4">
        <v>129.69999999999999</v>
      </c>
      <c r="AK55" s="9">
        <v>44757</v>
      </c>
      <c r="AL55" s="4">
        <v>135</v>
      </c>
      <c r="AM55" s="9">
        <v>44757</v>
      </c>
      <c r="AN55" s="4">
        <v>140.69999999999999</v>
      </c>
      <c r="AO55" s="9">
        <v>44757</v>
      </c>
      <c r="AP55" s="4">
        <v>146.69999999999999</v>
      </c>
      <c r="AQ55" s="9">
        <v>44757</v>
      </c>
      <c r="AR55" s="4">
        <v>152.9</v>
      </c>
      <c r="AS55" s="9">
        <v>44757</v>
      </c>
      <c r="AT55" s="4">
        <v>159.30000000000001</v>
      </c>
      <c r="AW55" s="9">
        <v>44757</v>
      </c>
      <c r="AX55" s="4">
        <v>172.6</v>
      </c>
      <c r="BA55" s="9">
        <v>44757</v>
      </c>
      <c r="BB55" s="4">
        <v>186.5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44756</v>
      </c>
      <c r="J56" s="4">
        <v>120.1</v>
      </c>
      <c r="K56" s="9">
        <v>44756</v>
      </c>
      <c r="L56" s="4">
        <v>121.3</v>
      </c>
      <c r="M56" s="9">
        <v>44756</v>
      </c>
      <c r="N56" s="4">
        <v>122.3</v>
      </c>
      <c r="O56" s="4"/>
      <c r="P56" s="4"/>
      <c r="Q56" s="9">
        <v>44756</v>
      </c>
      <c r="R56" s="4">
        <v>134.4</v>
      </c>
      <c r="S56" s="9">
        <v>44756</v>
      </c>
      <c r="T56" s="4">
        <v>123</v>
      </c>
      <c r="U56" s="9">
        <v>44756</v>
      </c>
      <c r="V56" s="4">
        <v>123.6</v>
      </c>
      <c r="W56" s="9">
        <v>44756</v>
      </c>
      <c r="X56" s="4">
        <v>124</v>
      </c>
      <c r="Y56" s="9">
        <v>44756</v>
      </c>
      <c r="Z56" s="4">
        <v>124.5</v>
      </c>
      <c r="AA56" s="9">
        <v>44756</v>
      </c>
      <c r="AB56" s="4">
        <v>125</v>
      </c>
      <c r="AC56" s="4"/>
      <c r="AD56" s="4"/>
      <c r="AE56" s="9">
        <v>44756</v>
      </c>
      <c r="AF56" s="4">
        <v>126.5</v>
      </c>
      <c r="AG56" s="9">
        <v>44756</v>
      </c>
      <c r="AH56" s="4">
        <v>129</v>
      </c>
      <c r="AI56" s="9">
        <v>44756</v>
      </c>
      <c r="AJ56" s="4">
        <v>132.6</v>
      </c>
      <c r="AK56" s="9">
        <v>44756</v>
      </c>
      <c r="AL56" s="4">
        <v>136.9</v>
      </c>
      <c r="AM56" s="9">
        <v>44756</v>
      </c>
      <c r="AN56" s="4">
        <v>141.69999999999999</v>
      </c>
      <c r="AO56" s="9">
        <v>44756</v>
      </c>
      <c r="AP56" s="4">
        <v>146.9</v>
      </c>
      <c r="AQ56" s="9">
        <v>44756</v>
      </c>
      <c r="AR56" s="4">
        <v>152.4</v>
      </c>
      <c r="AS56" s="9">
        <v>44756</v>
      </c>
      <c r="AT56" s="4">
        <v>158.1</v>
      </c>
      <c r="AW56" s="9">
        <v>44756</v>
      </c>
      <c r="AX56" s="4">
        <v>170.1</v>
      </c>
      <c r="BA56" s="9">
        <v>44756</v>
      </c>
      <c r="BB56" s="4">
        <v>182.9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44755</v>
      </c>
      <c r="J57" s="4">
        <v>131.9</v>
      </c>
      <c r="K57" s="9">
        <v>44755</v>
      </c>
      <c r="L57" s="4">
        <v>132.19999999999999</v>
      </c>
      <c r="M57" s="9">
        <v>44755</v>
      </c>
      <c r="N57" s="4">
        <v>132.19999999999999</v>
      </c>
      <c r="O57" s="4"/>
      <c r="P57" s="4"/>
      <c r="Q57" s="9">
        <v>44755</v>
      </c>
      <c r="R57" s="4">
        <v>133.1</v>
      </c>
      <c r="S57" s="9">
        <v>44755</v>
      </c>
      <c r="T57" s="4">
        <v>131.9</v>
      </c>
      <c r="U57" s="9">
        <v>44755</v>
      </c>
      <c r="V57" s="4">
        <v>131.4</v>
      </c>
      <c r="W57" s="9">
        <v>44755</v>
      </c>
      <c r="X57" s="4">
        <v>130.69999999999999</v>
      </c>
      <c r="Y57" s="9">
        <v>44755</v>
      </c>
      <c r="Z57" s="4">
        <v>130</v>
      </c>
      <c r="AA57" s="9">
        <v>44755</v>
      </c>
      <c r="AB57" s="4">
        <v>129.19999999999999</v>
      </c>
      <c r="AC57" s="4"/>
      <c r="AD57" s="4"/>
      <c r="AE57" s="9">
        <v>44755</v>
      </c>
      <c r="AF57" s="4">
        <v>128.30000000000001</v>
      </c>
      <c r="AG57" s="9">
        <v>44755</v>
      </c>
      <c r="AH57" s="4">
        <v>128.6</v>
      </c>
      <c r="AI57" s="9">
        <v>44755</v>
      </c>
      <c r="AJ57" s="4">
        <v>131.30000000000001</v>
      </c>
      <c r="AK57" s="9">
        <v>44755</v>
      </c>
      <c r="AL57" s="4">
        <v>136.6</v>
      </c>
      <c r="AM57" s="9">
        <v>44755</v>
      </c>
      <c r="AN57" s="4">
        <v>144.19999999999999</v>
      </c>
      <c r="AO57" s="9">
        <v>44755</v>
      </c>
      <c r="AP57" s="4">
        <v>153.1</v>
      </c>
      <c r="AQ57" s="9">
        <v>44755</v>
      </c>
      <c r="AR57" s="4">
        <v>162.6</v>
      </c>
      <c r="AS57" s="9">
        <v>44755</v>
      </c>
      <c r="AT57" s="4">
        <v>172.1</v>
      </c>
      <c r="AW57" s="9">
        <v>44755</v>
      </c>
      <c r="AX57" s="4">
        <v>191.3</v>
      </c>
      <c r="BA57" s="9">
        <v>44755</v>
      </c>
      <c r="BB57" s="4">
        <v>210.1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44754</v>
      </c>
      <c r="J58" s="4">
        <v>133.80000000000001</v>
      </c>
      <c r="K58" s="9">
        <v>44754</v>
      </c>
      <c r="L58" s="4">
        <v>134</v>
      </c>
      <c r="M58" s="9">
        <v>44754</v>
      </c>
      <c r="N58" s="4">
        <v>134</v>
      </c>
      <c r="O58" s="4"/>
      <c r="P58" s="4"/>
      <c r="Q58" s="9">
        <v>44754</v>
      </c>
      <c r="R58" s="4">
        <v>134.1</v>
      </c>
      <c r="S58" s="9">
        <v>44754</v>
      </c>
      <c r="T58" s="4">
        <v>133.6</v>
      </c>
      <c r="U58" s="9">
        <v>44754</v>
      </c>
      <c r="V58" s="4">
        <v>133</v>
      </c>
      <c r="W58" s="9">
        <v>44754</v>
      </c>
      <c r="X58" s="4">
        <v>132.19999999999999</v>
      </c>
      <c r="Y58" s="9">
        <v>44754</v>
      </c>
      <c r="Z58" s="4">
        <v>131.4</v>
      </c>
      <c r="AA58" s="9">
        <v>44754</v>
      </c>
      <c r="AB58" s="4">
        <v>130.6</v>
      </c>
      <c r="AC58" s="4"/>
      <c r="AD58" s="4"/>
      <c r="AE58" s="9">
        <v>44754</v>
      </c>
      <c r="AF58" s="4">
        <v>129.30000000000001</v>
      </c>
      <c r="AG58" s="9">
        <v>44754</v>
      </c>
      <c r="AH58" s="4">
        <v>129.6</v>
      </c>
      <c r="AI58" s="9">
        <v>44754</v>
      </c>
      <c r="AJ58" s="4">
        <v>132.19999999999999</v>
      </c>
      <c r="AK58" s="9">
        <v>44754</v>
      </c>
      <c r="AL58" s="4">
        <v>137.5</v>
      </c>
      <c r="AM58" s="9">
        <v>44754</v>
      </c>
      <c r="AN58" s="4">
        <v>145</v>
      </c>
      <c r="AO58" s="9">
        <v>44754</v>
      </c>
      <c r="AP58" s="4">
        <v>153.6</v>
      </c>
      <c r="AQ58" s="9">
        <v>44754</v>
      </c>
      <c r="AR58" s="4">
        <v>162.69999999999999</v>
      </c>
      <c r="AS58" s="9">
        <v>44754</v>
      </c>
      <c r="AT58" s="4">
        <v>172.1</v>
      </c>
      <c r="AW58" s="9">
        <v>44754</v>
      </c>
      <c r="AX58" s="4">
        <v>190.9</v>
      </c>
      <c r="BA58" s="9">
        <v>44754</v>
      </c>
      <c r="BB58" s="4">
        <v>209.6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44753</v>
      </c>
      <c r="J59" s="4">
        <v>118.5</v>
      </c>
      <c r="K59" s="9">
        <v>44753</v>
      </c>
      <c r="L59" s="4">
        <v>120.1</v>
      </c>
      <c r="M59" s="9">
        <v>44753</v>
      </c>
      <c r="N59" s="4">
        <v>121.4</v>
      </c>
      <c r="O59" s="4"/>
      <c r="P59" s="4"/>
      <c r="Q59" s="9">
        <v>44753</v>
      </c>
      <c r="R59" s="4">
        <v>134.1</v>
      </c>
      <c r="S59" s="9">
        <v>44753</v>
      </c>
      <c r="T59" s="4">
        <v>122.4</v>
      </c>
      <c r="U59" s="9">
        <v>44753</v>
      </c>
      <c r="V59" s="4">
        <v>123.1</v>
      </c>
      <c r="W59" s="9">
        <v>44753</v>
      </c>
      <c r="X59" s="4">
        <v>123.6</v>
      </c>
      <c r="Y59" s="9">
        <v>44753</v>
      </c>
      <c r="Z59" s="4">
        <v>124</v>
      </c>
      <c r="AA59" s="9">
        <v>44753</v>
      </c>
      <c r="AB59" s="4">
        <v>124.4</v>
      </c>
      <c r="AC59" s="4"/>
      <c r="AD59" s="4"/>
      <c r="AE59" s="9">
        <v>44753</v>
      </c>
      <c r="AF59" s="4">
        <v>125.5</v>
      </c>
      <c r="AG59" s="9">
        <v>44753</v>
      </c>
      <c r="AH59" s="4">
        <v>127.7</v>
      </c>
      <c r="AI59" s="9">
        <v>44753</v>
      </c>
      <c r="AJ59" s="4">
        <v>131.6</v>
      </c>
      <c r="AK59" s="9">
        <v>44753</v>
      </c>
      <c r="AL59" s="4">
        <v>137.5</v>
      </c>
      <c r="AM59" s="9">
        <v>44753</v>
      </c>
      <c r="AN59" s="4">
        <v>145.19999999999999</v>
      </c>
      <c r="AO59" s="9">
        <v>44753</v>
      </c>
      <c r="AP59" s="4">
        <v>153.6</v>
      </c>
      <c r="AQ59" s="9">
        <v>44753</v>
      </c>
      <c r="AR59" s="4">
        <v>162.19999999999999</v>
      </c>
      <c r="AS59" s="9">
        <v>44753</v>
      </c>
      <c r="AT59" s="4">
        <v>171</v>
      </c>
      <c r="AW59" s="9">
        <v>44753</v>
      </c>
      <c r="AX59" s="4">
        <v>188.4</v>
      </c>
      <c r="BA59" s="9">
        <v>44753</v>
      </c>
      <c r="BB59" s="4">
        <v>205.7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44750</v>
      </c>
      <c r="J60" s="4">
        <v>120</v>
      </c>
      <c r="K60" s="9">
        <v>44750</v>
      </c>
      <c r="L60" s="4">
        <v>121.5</v>
      </c>
      <c r="M60" s="9">
        <v>44750</v>
      </c>
      <c r="N60" s="4">
        <v>122.6</v>
      </c>
      <c r="O60" s="4"/>
      <c r="P60" s="4"/>
      <c r="Q60" s="9">
        <v>44750</v>
      </c>
      <c r="R60" s="4">
        <v>134.1</v>
      </c>
      <c r="S60" s="9">
        <v>44750</v>
      </c>
      <c r="T60" s="4">
        <v>123.5</v>
      </c>
      <c r="U60" s="9">
        <v>44750</v>
      </c>
      <c r="V60" s="4">
        <v>124.1</v>
      </c>
      <c r="W60" s="9">
        <v>44750</v>
      </c>
      <c r="X60" s="4">
        <v>124.5</v>
      </c>
      <c r="Y60" s="9">
        <v>44750</v>
      </c>
      <c r="Z60" s="4">
        <v>124.7</v>
      </c>
      <c r="AA60" s="9">
        <v>44750</v>
      </c>
      <c r="AB60" s="4">
        <v>125</v>
      </c>
      <c r="AC60" s="4"/>
      <c r="AD60" s="4"/>
      <c r="AE60" s="9">
        <v>44750</v>
      </c>
      <c r="AF60" s="4">
        <v>125.7</v>
      </c>
      <c r="AG60" s="9">
        <v>44750</v>
      </c>
      <c r="AH60" s="4">
        <v>127.5</v>
      </c>
      <c r="AI60" s="9">
        <v>44750</v>
      </c>
      <c r="AJ60" s="4">
        <v>130.80000000000001</v>
      </c>
      <c r="AK60" s="9">
        <v>44750</v>
      </c>
      <c r="AL60" s="4">
        <v>136</v>
      </c>
      <c r="AM60" s="9">
        <v>44750</v>
      </c>
      <c r="AN60" s="4">
        <v>143.19999999999999</v>
      </c>
      <c r="AO60" s="9">
        <v>44750</v>
      </c>
      <c r="AP60" s="4">
        <v>151.30000000000001</v>
      </c>
      <c r="AQ60" s="9">
        <v>44750</v>
      </c>
      <c r="AR60" s="4">
        <v>159.69999999999999</v>
      </c>
      <c r="AS60" s="9">
        <v>44750</v>
      </c>
      <c r="AT60" s="4">
        <v>168.3</v>
      </c>
      <c r="AW60" s="9">
        <v>44750</v>
      </c>
      <c r="AX60" s="4">
        <v>185.5</v>
      </c>
      <c r="BA60" s="9">
        <v>44750</v>
      </c>
      <c r="BB60" s="4">
        <v>202.6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44749</v>
      </c>
      <c r="J61" s="4">
        <v>117.2</v>
      </c>
      <c r="K61" s="9">
        <v>44749</v>
      </c>
      <c r="L61" s="4">
        <v>118.6</v>
      </c>
      <c r="M61" s="9">
        <v>44749</v>
      </c>
      <c r="N61" s="4">
        <v>119.7</v>
      </c>
      <c r="O61" s="4"/>
      <c r="P61" s="4"/>
      <c r="Q61" s="9">
        <v>44749</v>
      </c>
      <c r="R61" s="4">
        <v>134.30000000000001</v>
      </c>
      <c r="S61" s="9">
        <v>44749</v>
      </c>
      <c r="T61" s="4">
        <v>120.6</v>
      </c>
      <c r="U61" s="9">
        <v>44749</v>
      </c>
      <c r="V61" s="4">
        <v>121.3</v>
      </c>
      <c r="W61" s="9">
        <v>44749</v>
      </c>
      <c r="X61" s="4">
        <v>121.9</v>
      </c>
      <c r="Y61" s="9">
        <v>44749</v>
      </c>
      <c r="Z61" s="4">
        <v>122.4</v>
      </c>
      <c r="AA61" s="9">
        <v>44749</v>
      </c>
      <c r="AB61" s="4">
        <v>123</v>
      </c>
      <c r="AC61" s="4"/>
      <c r="AD61" s="4"/>
      <c r="AE61" s="9">
        <v>44749</v>
      </c>
      <c r="AF61" s="4">
        <v>124.8</v>
      </c>
      <c r="AG61" s="9">
        <v>44749</v>
      </c>
      <c r="AH61" s="4">
        <v>127.6</v>
      </c>
      <c r="AI61" s="9">
        <v>44749</v>
      </c>
      <c r="AJ61" s="4">
        <v>131.69999999999999</v>
      </c>
      <c r="AK61" s="9">
        <v>44749</v>
      </c>
      <c r="AL61" s="4">
        <v>137</v>
      </c>
      <c r="AM61" s="9">
        <v>44749</v>
      </c>
      <c r="AN61" s="4">
        <v>143</v>
      </c>
      <c r="AO61" s="9">
        <v>44749</v>
      </c>
      <c r="AP61" s="4">
        <v>149.4</v>
      </c>
      <c r="AQ61" s="9">
        <v>44749</v>
      </c>
      <c r="AR61" s="4">
        <v>156.1</v>
      </c>
      <c r="AS61" s="9">
        <v>44749</v>
      </c>
      <c r="AT61" s="4">
        <v>163</v>
      </c>
      <c r="AW61" s="9">
        <v>44749</v>
      </c>
      <c r="AX61" s="4">
        <v>177.3</v>
      </c>
      <c r="BA61" s="9">
        <v>44749</v>
      </c>
      <c r="BB61" s="4">
        <v>192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44748</v>
      </c>
      <c r="J62" s="4">
        <v>115.2</v>
      </c>
      <c r="K62" s="9">
        <v>44748</v>
      </c>
      <c r="L62" s="4">
        <v>116.6</v>
      </c>
      <c r="M62" s="9">
        <v>44748</v>
      </c>
      <c r="N62" s="4">
        <v>117.8</v>
      </c>
      <c r="O62" s="4"/>
      <c r="P62" s="4"/>
      <c r="Q62" s="9">
        <v>44748</v>
      </c>
      <c r="R62" s="4">
        <v>132.9</v>
      </c>
      <c r="S62" s="9">
        <v>44748</v>
      </c>
      <c r="T62" s="4">
        <v>118.7</v>
      </c>
      <c r="U62" s="9">
        <v>44748</v>
      </c>
      <c r="V62" s="4">
        <v>119.5</v>
      </c>
      <c r="W62" s="9">
        <v>44748</v>
      </c>
      <c r="X62" s="4">
        <v>120.1</v>
      </c>
      <c r="Y62" s="9">
        <v>44748</v>
      </c>
      <c r="Z62" s="4">
        <v>120.8</v>
      </c>
      <c r="AA62" s="9">
        <v>44748</v>
      </c>
      <c r="AB62" s="4">
        <v>121.5</v>
      </c>
      <c r="AC62" s="4"/>
      <c r="AD62" s="4"/>
      <c r="AE62" s="9">
        <v>44748</v>
      </c>
      <c r="AF62" s="4">
        <v>123.5</v>
      </c>
      <c r="AG62" s="9">
        <v>44748</v>
      </c>
      <c r="AH62" s="4">
        <v>126.7</v>
      </c>
      <c r="AI62" s="9">
        <v>44748</v>
      </c>
      <c r="AJ62" s="4">
        <v>131.1</v>
      </c>
      <c r="AK62" s="9">
        <v>44748</v>
      </c>
      <c r="AL62" s="4">
        <v>136.6</v>
      </c>
      <c r="AM62" s="9">
        <v>44748</v>
      </c>
      <c r="AN62" s="4">
        <v>142.9</v>
      </c>
      <c r="AO62" s="9">
        <v>44748</v>
      </c>
      <c r="AP62" s="4">
        <v>149.5</v>
      </c>
      <c r="AQ62" s="9">
        <v>44748</v>
      </c>
      <c r="AR62" s="4">
        <v>156.30000000000001</v>
      </c>
      <c r="AS62" s="9">
        <v>44748</v>
      </c>
      <c r="AT62" s="4">
        <v>163.30000000000001</v>
      </c>
      <c r="AW62" s="9">
        <v>44748</v>
      </c>
      <c r="AX62" s="4">
        <v>177.6</v>
      </c>
      <c r="BA62" s="9">
        <v>44748</v>
      </c>
      <c r="BB62" s="4">
        <v>192.4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44747</v>
      </c>
      <c r="J63" s="4">
        <v>113.6</v>
      </c>
      <c r="K63" s="9">
        <v>44747</v>
      </c>
      <c r="L63" s="4">
        <v>115.1</v>
      </c>
      <c r="M63" s="9">
        <v>44747</v>
      </c>
      <c r="N63" s="4">
        <v>116.4</v>
      </c>
      <c r="O63" s="4"/>
      <c r="P63" s="4"/>
      <c r="Q63" s="9">
        <v>44747</v>
      </c>
      <c r="R63" s="4">
        <v>131.9</v>
      </c>
      <c r="S63" s="9">
        <v>44747</v>
      </c>
      <c r="T63" s="4">
        <v>117.4</v>
      </c>
      <c r="U63" s="9">
        <v>44747</v>
      </c>
      <c r="V63" s="4">
        <v>118.2</v>
      </c>
      <c r="W63" s="9">
        <v>44747</v>
      </c>
      <c r="X63" s="4">
        <v>118.9</v>
      </c>
      <c r="Y63" s="9">
        <v>44747</v>
      </c>
      <c r="Z63" s="4">
        <v>119.7</v>
      </c>
      <c r="AA63" s="9">
        <v>44747</v>
      </c>
      <c r="AB63" s="4">
        <v>120.6</v>
      </c>
      <c r="AC63" s="4"/>
      <c r="AD63" s="4"/>
      <c r="AE63" s="9">
        <v>44747</v>
      </c>
      <c r="AF63" s="4">
        <v>123</v>
      </c>
      <c r="AG63" s="9">
        <v>44747</v>
      </c>
      <c r="AH63" s="4">
        <v>126.6</v>
      </c>
      <c r="AI63" s="9">
        <v>44747</v>
      </c>
      <c r="AJ63" s="4">
        <v>131.5</v>
      </c>
      <c r="AK63" s="9">
        <v>44747</v>
      </c>
      <c r="AL63" s="4">
        <v>137.30000000000001</v>
      </c>
      <c r="AM63" s="9">
        <v>44747</v>
      </c>
      <c r="AN63" s="4">
        <v>143.80000000000001</v>
      </c>
      <c r="AO63" s="9">
        <v>44747</v>
      </c>
      <c r="AP63" s="4">
        <v>150.5</v>
      </c>
      <c r="AQ63" s="9">
        <v>44747</v>
      </c>
      <c r="AR63" s="4">
        <v>157.4</v>
      </c>
      <c r="AS63" s="9">
        <v>44747</v>
      </c>
      <c r="AT63" s="4">
        <v>164.5</v>
      </c>
      <c r="AW63" s="9">
        <v>44747</v>
      </c>
      <c r="AX63" s="4">
        <v>179</v>
      </c>
      <c r="BA63" s="9">
        <v>44747</v>
      </c>
      <c r="BB63" s="4">
        <v>194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44746</v>
      </c>
      <c r="J64" s="4">
        <v>113.1</v>
      </c>
      <c r="K64" s="9">
        <v>44746</v>
      </c>
      <c r="L64" s="4">
        <v>114.3</v>
      </c>
      <c r="M64" s="9">
        <v>44746</v>
      </c>
      <c r="N64" s="4">
        <v>115.2</v>
      </c>
      <c r="O64" s="4"/>
      <c r="P64" s="4"/>
      <c r="Q64" s="9">
        <v>44746</v>
      </c>
      <c r="R64" s="4">
        <v>128.5</v>
      </c>
      <c r="S64" s="9">
        <v>44746</v>
      </c>
      <c r="T64" s="4">
        <v>115.9</v>
      </c>
      <c r="U64" s="9">
        <v>44746</v>
      </c>
      <c r="V64" s="4">
        <v>116.4</v>
      </c>
      <c r="W64" s="9">
        <v>44746</v>
      </c>
      <c r="X64" s="4">
        <v>116.9</v>
      </c>
      <c r="Y64" s="9">
        <v>44746</v>
      </c>
      <c r="Z64" s="4">
        <v>117.5</v>
      </c>
      <c r="AA64" s="9">
        <v>44746</v>
      </c>
      <c r="AB64" s="4">
        <v>118.1</v>
      </c>
      <c r="AC64" s="4"/>
      <c r="AD64" s="4"/>
      <c r="AE64" s="9">
        <v>44746</v>
      </c>
      <c r="AF64" s="4">
        <v>119.8</v>
      </c>
      <c r="AG64" s="9">
        <v>44746</v>
      </c>
      <c r="AH64" s="4">
        <v>122.7</v>
      </c>
      <c r="AI64" s="9">
        <v>44746</v>
      </c>
      <c r="AJ64" s="4">
        <v>127.2</v>
      </c>
      <c r="AK64" s="9">
        <v>44746</v>
      </c>
      <c r="AL64" s="4">
        <v>133.1</v>
      </c>
      <c r="AM64" s="9">
        <v>44746</v>
      </c>
      <c r="AN64" s="4">
        <v>139.6</v>
      </c>
      <c r="AO64" s="9">
        <v>44746</v>
      </c>
      <c r="AP64" s="4">
        <v>146.4</v>
      </c>
      <c r="AQ64" s="9">
        <v>44746</v>
      </c>
      <c r="AR64" s="4">
        <v>153.30000000000001</v>
      </c>
      <c r="AS64" s="9">
        <v>44746</v>
      </c>
      <c r="AT64" s="4">
        <v>160.30000000000001</v>
      </c>
      <c r="AW64" s="9">
        <v>44746</v>
      </c>
      <c r="AX64" s="4">
        <v>174.4</v>
      </c>
      <c r="BA64" s="9">
        <v>44746</v>
      </c>
      <c r="BB64" s="4">
        <v>188.8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44743</v>
      </c>
      <c r="J65" s="4">
        <v>113.1</v>
      </c>
      <c r="K65" s="9">
        <v>44743</v>
      </c>
      <c r="L65" s="4">
        <v>114.3</v>
      </c>
      <c r="M65" s="9">
        <v>44743</v>
      </c>
      <c r="N65" s="4">
        <v>115.2</v>
      </c>
      <c r="O65" s="4"/>
      <c r="P65" s="4"/>
      <c r="Q65" s="9">
        <v>44743</v>
      </c>
      <c r="R65" s="4">
        <v>128.5</v>
      </c>
      <c r="S65" s="9">
        <v>44743</v>
      </c>
      <c r="T65" s="4">
        <v>115.9</v>
      </c>
      <c r="U65" s="9">
        <v>44743</v>
      </c>
      <c r="V65" s="4">
        <v>116.4</v>
      </c>
      <c r="W65" s="9">
        <v>44743</v>
      </c>
      <c r="X65" s="4">
        <v>116.9</v>
      </c>
      <c r="Y65" s="9">
        <v>44743</v>
      </c>
      <c r="Z65" s="4">
        <v>117.5</v>
      </c>
      <c r="AA65" s="9">
        <v>44743</v>
      </c>
      <c r="AB65" s="4">
        <v>118.1</v>
      </c>
      <c r="AC65" s="4"/>
      <c r="AD65" s="4"/>
      <c r="AE65" s="9">
        <v>44743</v>
      </c>
      <c r="AF65" s="4">
        <v>119.8</v>
      </c>
      <c r="AG65" s="9">
        <v>44743</v>
      </c>
      <c r="AH65" s="4">
        <v>122.7</v>
      </c>
      <c r="AI65" s="9">
        <v>44743</v>
      </c>
      <c r="AJ65" s="4">
        <v>127.2</v>
      </c>
      <c r="AK65" s="9">
        <v>44743</v>
      </c>
      <c r="AL65" s="4">
        <v>133.1</v>
      </c>
      <c r="AM65" s="9">
        <v>44743</v>
      </c>
      <c r="AN65" s="4">
        <v>139.6</v>
      </c>
      <c r="AO65" s="9">
        <v>44743</v>
      </c>
      <c r="AP65" s="4">
        <v>146.4</v>
      </c>
      <c r="AQ65" s="9">
        <v>44743</v>
      </c>
      <c r="AR65" s="4">
        <v>153.30000000000001</v>
      </c>
      <c r="AS65" s="9">
        <v>44743</v>
      </c>
      <c r="AT65" s="4">
        <v>160.30000000000001</v>
      </c>
      <c r="AW65" s="9">
        <v>44743</v>
      </c>
      <c r="AX65" s="4">
        <v>174.4</v>
      </c>
      <c r="BA65" s="9">
        <v>44743</v>
      </c>
      <c r="BB65" s="4">
        <v>188.8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44742</v>
      </c>
      <c r="J66" s="4">
        <v>114</v>
      </c>
      <c r="K66" s="9">
        <v>44742</v>
      </c>
      <c r="L66" s="4">
        <v>115.1</v>
      </c>
      <c r="M66" s="9">
        <v>44742</v>
      </c>
      <c r="N66" s="4">
        <v>115.9</v>
      </c>
      <c r="O66" s="4"/>
      <c r="P66" s="4"/>
      <c r="Q66" s="9">
        <v>44742</v>
      </c>
      <c r="R66" s="4">
        <v>128.30000000000001</v>
      </c>
      <c r="S66" s="9">
        <v>44742</v>
      </c>
      <c r="T66" s="4">
        <v>116.5</v>
      </c>
      <c r="U66" s="9">
        <v>44742</v>
      </c>
      <c r="V66" s="4">
        <v>116.9</v>
      </c>
      <c r="W66" s="9">
        <v>44742</v>
      </c>
      <c r="X66" s="4">
        <v>117.3</v>
      </c>
      <c r="Y66" s="9">
        <v>44742</v>
      </c>
      <c r="Z66" s="4">
        <v>117.6</v>
      </c>
      <c r="AA66" s="9">
        <v>44742</v>
      </c>
      <c r="AB66" s="4">
        <v>118.1</v>
      </c>
      <c r="AC66" s="4"/>
      <c r="AD66" s="4"/>
      <c r="AE66" s="9">
        <v>44742</v>
      </c>
      <c r="AF66" s="4">
        <v>119.4</v>
      </c>
      <c r="AG66" s="9">
        <v>44742</v>
      </c>
      <c r="AH66" s="4">
        <v>121.9</v>
      </c>
      <c r="AI66" s="9">
        <v>44742</v>
      </c>
      <c r="AJ66" s="4">
        <v>126</v>
      </c>
      <c r="AK66" s="9">
        <v>44742</v>
      </c>
      <c r="AL66" s="4">
        <v>131.5</v>
      </c>
      <c r="AM66" s="9">
        <v>44742</v>
      </c>
      <c r="AN66" s="4">
        <v>137.9</v>
      </c>
      <c r="AO66" s="9">
        <v>44742</v>
      </c>
      <c r="AP66" s="4">
        <v>144.5</v>
      </c>
      <c r="AQ66" s="9">
        <v>44742</v>
      </c>
      <c r="AR66" s="4">
        <v>151.4</v>
      </c>
      <c r="AS66" s="9">
        <v>44742</v>
      </c>
      <c r="AT66" s="4">
        <v>158.30000000000001</v>
      </c>
      <c r="AW66" s="9">
        <v>44742</v>
      </c>
      <c r="AX66" s="4">
        <v>172.3</v>
      </c>
      <c r="BA66" s="9">
        <v>44742</v>
      </c>
      <c r="BB66" s="4">
        <v>186.7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44741</v>
      </c>
      <c r="J67" s="4">
        <v>116.5</v>
      </c>
      <c r="K67" s="9">
        <v>44741</v>
      </c>
      <c r="L67" s="4">
        <v>117.6</v>
      </c>
      <c r="M67" s="9">
        <v>44741</v>
      </c>
      <c r="N67" s="4">
        <v>118.5</v>
      </c>
      <c r="O67" s="4"/>
      <c r="P67" s="4"/>
      <c r="Q67" s="9">
        <v>44741</v>
      </c>
      <c r="R67" s="4">
        <v>129.9</v>
      </c>
      <c r="S67" s="9">
        <v>44741</v>
      </c>
      <c r="T67" s="4">
        <v>119</v>
      </c>
      <c r="U67" s="9">
        <v>44741</v>
      </c>
      <c r="V67" s="4">
        <v>119.4</v>
      </c>
      <c r="W67" s="9">
        <v>44741</v>
      </c>
      <c r="X67" s="4">
        <v>119.6</v>
      </c>
      <c r="Y67" s="9">
        <v>44741</v>
      </c>
      <c r="Z67" s="4">
        <v>119.8</v>
      </c>
      <c r="AA67" s="9">
        <v>44741</v>
      </c>
      <c r="AB67" s="4">
        <v>120.1</v>
      </c>
      <c r="AC67" s="4"/>
      <c r="AD67" s="4"/>
      <c r="AE67" s="9">
        <v>44741</v>
      </c>
      <c r="AF67" s="4">
        <v>120.9</v>
      </c>
      <c r="AG67" s="9">
        <v>44741</v>
      </c>
      <c r="AH67" s="4">
        <v>122.8</v>
      </c>
      <c r="AI67" s="9">
        <v>44741</v>
      </c>
      <c r="AJ67" s="4">
        <v>126.4</v>
      </c>
      <c r="AK67" s="9">
        <v>44741</v>
      </c>
      <c r="AL67" s="4">
        <v>131.4</v>
      </c>
      <c r="AM67" s="9">
        <v>44741</v>
      </c>
      <c r="AN67" s="4">
        <v>137.4</v>
      </c>
      <c r="AO67" s="9">
        <v>44741</v>
      </c>
      <c r="AP67" s="4">
        <v>143.9</v>
      </c>
      <c r="AQ67" s="9">
        <v>44741</v>
      </c>
      <c r="AR67" s="4">
        <v>150.6</v>
      </c>
      <c r="AS67" s="9">
        <v>44741</v>
      </c>
      <c r="AT67" s="4">
        <v>157.5</v>
      </c>
      <c r="AW67" s="9">
        <v>44741</v>
      </c>
      <c r="AX67" s="4">
        <v>171.4</v>
      </c>
      <c r="BA67" s="9">
        <v>44741</v>
      </c>
      <c r="BB67" s="4">
        <v>185.9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44740</v>
      </c>
      <c r="J68" s="4">
        <v>120.7</v>
      </c>
      <c r="K68" s="9">
        <v>44740</v>
      </c>
      <c r="L68" s="4">
        <v>122</v>
      </c>
      <c r="M68" s="9">
        <v>44740</v>
      </c>
      <c r="N68" s="4">
        <v>123</v>
      </c>
      <c r="O68" s="4"/>
      <c r="P68" s="4"/>
      <c r="Q68" s="9">
        <v>44740</v>
      </c>
      <c r="R68" s="4">
        <v>135.9</v>
      </c>
      <c r="S68" s="9">
        <v>44740</v>
      </c>
      <c r="T68" s="4">
        <v>123.7</v>
      </c>
      <c r="U68" s="9">
        <v>44740</v>
      </c>
      <c r="V68" s="4">
        <v>124.2</v>
      </c>
      <c r="W68" s="9">
        <v>44740</v>
      </c>
      <c r="X68" s="4">
        <v>124.6</v>
      </c>
      <c r="Y68" s="9">
        <v>44740</v>
      </c>
      <c r="Z68" s="4">
        <v>124.9</v>
      </c>
      <c r="AA68" s="9">
        <v>44740</v>
      </c>
      <c r="AB68" s="4">
        <v>125.3</v>
      </c>
      <c r="AC68" s="4"/>
      <c r="AD68" s="4"/>
      <c r="AE68" s="9">
        <v>44740</v>
      </c>
      <c r="AF68" s="4">
        <v>126.1</v>
      </c>
      <c r="AG68" s="9">
        <v>44740</v>
      </c>
      <c r="AH68" s="4">
        <v>128.1</v>
      </c>
      <c r="AI68" s="9">
        <v>44740</v>
      </c>
      <c r="AJ68" s="4">
        <v>131.6</v>
      </c>
      <c r="AK68" s="9">
        <v>44740</v>
      </c>
      <c r="AL68" s="4">
        <v>136.5</v>
      </c>
      <c r="AM68" s="9">
        <v>44740</v>
      </c>
      <c r="AN68" s="4">
        <v>142.4</v>
      </c>
      <c r="AO68" s="9">
        <v>44740</v>
      </c>
      <c r="AP68" s="4">
        <v>148.80000000000001</v>
      </c>
      <c r="AQ68" s="9">
        <v>44740</v>
      </c>
      <c r="AR68" s="4">
        <v>155.5</v>
      </c>
      <c r="AS68" s="9">
        <v>44740</v>
      </c>
      <c r="AT68" s="4">
        <v>162.30000000000001</v>
      </c>
      <c r="AW68" s="9">
        <v>44740</v>
      </c>
      <c r="AX68" s="4">
        <v>176.2</v>
      </c>
      <c r="BA68" s="9">
        <v>44740</v>
      </c>
      <c r="BB68" s="4">
        <v>190.7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44739</v>
      </c>
      <c r="J69" s="4">
        <v>126</v>
      </c>
      <c r="K69" s="9">
        <v>44739</v>
      </c>
      <c r="L69" s="4">
        <v>127.2</v>
      </c>
      <c r="M69" s="9">
        <v>44739</v>
      </c>
      <c r="N69" s="4">
        <v>128.1</v>
      </c>
      <c r="O69" s="4"/>
      <c r="P69" s="4"/>
      <c r="Q69" s="9">
        <v>44739</v>
      </c>
      <c r="R69" s="4">
        <v>137.6</v>
      </c>
      <c r="S69" s="9">
        <v>44739</v>
      </c>
      <c r="T69" s="4">
        <v>128.6</v>
      </c>
      <c r="U69" s="9">
        <v>44739</v>
      </c>
      <c r="V69" s="4">
        <v>128.9</v>
      </c>
      <c r="W69" s="9">
        <v>44739</v>
      </c>
      <c r="X69" s="4">
        <v>129</v>
      </c>
      <c r="Y69" s="9">
        <v>44739</v>
      </c>
      <c r="Z69" s="4">
        <v>129.1</v>
      </c>
      <c r="AA69" s="9">
        <v>44739</v>
      </c>
      <c r="AB69" s="4">
        <v>129.19999999999999</v>
      </c>
      <c r="AC69" s="4"/>
      <c r="AD69" s="4"/>
      <c r="AE69" s="9">
        <v>44739</v>
      </c>
      <c r="AF69" s="4">
        <v>129.5</v>
      </c>
      <c r="AG69" s="9">
        <v>44739</v>
      </c>
      <c r="AH69" s="4">
        <v>130</v>
      </c>
      <c r="AI69" s="9">
        <v>44739</v>
      </c>
      <c r="AJ69" s="4">
        <v>133.30000000000001</v>
      </c>
      <c r="AK69" s="9">
        <v>44739</v>
      </c>
      <c r="AL69" s="4">
        <v>138</v>
      </c>
      <c r="AM69" s="9">
        <v>44739</v>
      </c>
      <c r="AN69" s="4">
        <v>144.1</v>
      </c>
      <c r="AO69" s="9">
        <v>44739</v>
      </c>
      <c r="AP69" s="4">
        <v>150.9</v>
      </c>
      <c r="AQ69" s="9">
        <v>44739</v>
      </c>
      <c r="AR69" s="4">
        <v>157.9</v>
      </c>
      <c r="AS69" s="9">
        <v>44739</v>
      </c>
      <c r="AT69" s="4">
        <v>165.1</v>
      </c>
      <c r="AW69" s="9">
        <v>44739</v>
      </c>
      <c r="AX69" s="4">
        <v>179.9</v>
      </c>
      <c r="BA69" s="9">
        <v>44739</v>
      </c>
      <c r="BB69" s="4">
        <v>194.9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44736</v>
      </c>
      <c r="J70" s="4">
        <v>124.6</v>
      </c>
      <c r="K70" s="9">
        <v>44736</v>
      </c>
      <c r="L70" s="4">
        <v>125.7</v>
      </c>
      <c r="M70" s="9">
        <v>44736</v>
      </c>
      <c r="N70" s="4">
        <v>126.6</v>
      </c>
      <c r="O70" s="4"/>
      <c r="P70" s="4"/>
      <c r="Q70" s="9">
        <v>44736</v>
      </c>
      <c r="R70" s="4">
        <v>136.30000000000001</v>
      </c>
      <c r="S70" s="9">
        <v>44736</v>
      </c>
      <c r="T70" s="4">
        <v>127.1</v>
      </c>
      <c r="U70" s="9">
        <v>44736</v>
      </c>
      <c r="V70" s="4">
        <v>127.4</v>
      </c>
      <c r="W70" s="9">
        <v>44736</v>
      </c>
      <c r="X70" s="4">
        <v>127.6</v>
      </c>
      <c r="Y70" s="9">
        <v>44736</v>
      </c>
      <c r="Z70" s="4">
        <v>127.7</v>
      </c>
      <c r="AA70" s="9">
        <v>44736</v>
      </c>
      <c r="AB70" s="4">
        <v>127.9</v>
      </c>
      <c r="AC70" s="4"/>
      <c r="AD70" s="4"/>
      <c r="AE70" s="9">
        <v>44736</v>
      </c>
      <c r="AF70" s="4">
        <v>128.19999999999999</v>
      </c>
      <c r="AG70" s="9">
        <v>44736</v>
      </c>
      <c r="AH70" s="4">
        <v>129</v>
      </c>
      <c r="AI70" s="9">
        <v>44736</v>
      </c>
      <c r="AJ70" s="4">
        <v>132.5</v>
      </c>
      <c r="AK70" s="9">
        <v>44736</v>
      </c>
      <c r="AL70" s="4">
        <v>137.5</v>
      </c>
      <c r="AM70" s="9">
        <v>44736</v>
      </c>
      <c r="AN70" s="4">
        <v>143.80000000000001</v>
      </c>
      <c r="AO70" s="9">
        <v>44736</v>
      </c>
      <c r="AP70" s="4">
        <v>150.69999999999999</v>
      </c>
      <c r="AQ70" s="9">
        <v>44736</v>
      </c>
      <c r="AR70" s="4">
        <v>157.80000000000001</v>
      </c>
      <c r="AS70" s="9">
        <v>44736</v>
      </c>
      <c r="AT70" s="4">
        <v>165.1</v>
      </c>
      <c r="AW70" s="9">
        <v>44736</v>
      </c>
      <c r="AX70" s="4">
        <v>179.8</v>
      </c>
      <c r="BA70" s="9">
        <v>44736</v>
      </c>
      <c r="BB70" s="4">
        <v>195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44735</v>
      </c>
      <c r="J71" s="4">
        <v>124.3</v>
      </c>
      <c r="K71" s="9">
        <v>44735</v>
      </c>
      <c r="L71" s="4">
        <v>125.8</v>
      </c>
      <c r="M71" s="9">
        <v>44735</v>
      </c>
      <c r="N71" s="4">
        <v>127</v>
      </c>
      <c r="O71" s="4"/>
      <c r="P71" s="4"/>
      <c r="Q71" s="9">
        <v>44735</v>
      </c>
      <c r="R71" s="4">
        <v>135.19999999999999</v>
      </c>
      <c r="S71" s="9">
        <v>44735</v>
      </c>
      <c r="T71" s="4">
        <v>127.7</v>
      </c>
      <c r="U71" s="9">
        <v>44735</v>
      </c>
      <c r="V71" s="4">
        <v>128.19999999999999</v>
      </c>
      <c r="W71" s="9">
        <v>44735</v>
      </c>
      <c r="X71" s="4">
        <v>128.6</v>
      </c>
      <c r="Y71" s="9">
        <v>44735</v>
      </c>
      <c r="Z71" s="4">
        <v>129</v>
      </c>
      <c r="AA71" s="9">
        <v>44735</v>
      </c>
      <c r="AB71" s="4">
        <v>129.4</v>
      </c>
      <c r="AC71" s="4"/>
      <c r="AD71" s="4"/>
      <c r="AE71" s="9">
        <v>44735</v>
      </c>
      <c r="AF71" s="4">
        <v>130.69999999999999</v>
      </c>
      <c r="AG71" s="9">
        <v>44735</v>
      </c>
      <c r="AH71" s="4">
        <v>132</v>
      </c>
      <c r="AI71" s="9">
        <v>44735</v>
      </c>
      <c r="AJ71" s="4">
        <v>133.69999999999999</v>
      </c>
      <c r="AK71" s="9">
        <v>44735</v>
      </c>
      <c r="AL71" s="4">
        <v>136.19999999999999</v>
      </c>
      <c r="AM71" s="9">
        <v>44735</v>
      </c>
      <c r="AN71" s="4">
        <v>140.30000000000001</v>
      </c>
      <c r="AO71" s="9">
        <v>44735</v>
      </c>
      <c r="AP71" s="4">
        <v>148.30000000000001</v>
      </c>
      <c r="AQ71" s="9">
        <v>44735</v>
      </c>
      <c r="AR71" s="4">
        <v>156.80000000000001</v>
      </c>
      <c r="AS71" s="9">
        <v>44735</v>
      </c>
      <c r="AT71" s="4">
        <v>165.4</v>
      </c>
      <c r="AW71" s="9">
        <v>44735</v>
      </c>
      <c r="AX71" s="4">
        <v>182.8</v>
      </c>
      <c r="BA71" s="9">
        <v>44735</v>
      </c>
      <c r="BB71" s="4">
        <v>200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44734</v>
      </c>
      <c r="J72" s="4">
        <v>125.2</v>
      </c>
      <c r="K72" s="9">
        <v>44734</v>
      </c>
      <c r="L72" s="4">
        <v>126.7</v>
      </c>
      <c r="M72" s="9">
        <v>44734</v>
      </c>
      <c r="N72" s="4">
        <v>127.7</v>
      </c>
      <c r="O72" s="4"/>
      <c r="P72" s="4"/>
      <c r="Q72" s="9">
        <v>44734</v>
      </c>
      <c r="R72" s="4">
        <v>135.9</v>
      </c>
      <c r="S72" s="9">
        <v>44734</v>
      </c>
      <c r="T72" s="4">
        <v>128.4</v>
      </c>
      <c r="U72" s="9">
        <v>44734</v>
      </c>
      <c r="V72" s="4">
        <v>128.80000000000001</v>
      </c>
      <c r="W72" s="9">
        <v>44734</v>
      </c>
      <c r="X72" s="4">
        <v>129</v>
      </c>
      <c r="Y72" s="9">
        <v>44734</v>
      </c>
      <c r="Z72" s="4">
        <v>129.19999999999999</v>
      </c>
      <c r="AA72" s="9">
        <v>44734</v>
      </c>
      <c r="AB72" s="4">
        <v>129.6</v>
      </c>
      <c r="AC72" s="4"/>
      <c r="AD72" s="4"/>
      <c r="AE72" s="9">
        <v>44734</v>
      </c>
      <c r="AF72" s="4">
        <v>130.6</v>
      </c>
      <c r="AG72" s="9">
        <v>44734</v>
      </c>
      <c r="AH72" s="4">
        <v>131.9</v>
      </c>
      <c r="AI72" s="9">
        <v>44734</v>
      </c>
      <c r="AJ72" s="4">
        <v>133.6</v>
      </c>
      <c r="AK72" s="9">
        <v>44734</v>
      </c>
      <c r="AL72" s="4">
        <v>136.4</v>
      </c>
      <c r="AM72" s="9">
        <v>44734</v>
      </c>
      <c r="AN72" s="4">
        <v>141</v>
      </c>
      <c r="AO72" s="9">
        <v>44734</v>
      </c>
      <c r="AP72" s="4">
        <v>147.5</v>
      </c>
      <c r="AQ72" s="9">
        <v>44734</v>
      </c>
      <c r="AR72" s="4">
        <v>155.1</v>
      </c>
      <c r="AS72" s="9">
        <v>44734</v>
      </c>
      <c r="AT72" s="4">
        <v>163.30000000000001</v>
      </c>
      <c r="AW72" s="9">
        <v>44734</v>
      </c>
      <c r="AX72" s="4">
        <v>180</v>
      </c>
      <c r="BA72" s="9">
        <v>44734</v>
      </c>
      <c r="BB72" s="4">
        <v>196.8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44733</v>
      </c>
      <c r="J73" s="4">
        <v>127.8</v>
      </c>
      <c r="K73" s="9">
        <v>44733</v>
      </c>
      <c r="L73" s="4">
        <v>129.19999999999999</v>
      </c>
      <c r="M73" s="9">
        <v>44733</v>
      </c>
      <c r="N73" s="4">
        <v>130.30000000000001</v>
      </c>
      <c r="O73" s="4"/>
      <c r="P73" s="4"/>
      <c r="Q73" s="9">
        <v>44733</v>
      </c>
      <c r="R73" s="4">
        <v>136.80000000000001</v>
      </c>
      <c r="S73" s="9">
        <v>44733</v>
      </c>
      <c r="T73" s="4">
        <v>131</v>
      </c>
      <c r="U73" s="9">
        <v>44733</v>
      </c>
      <c r="V73" s="4">
        <v>131.4</v>
      </c>
      <c r="W73" s="9">
        <v>44733</v>
      </c>
      <c r="X73" s="4">
        <v>131.6</v>
      </c>
      <c r="Y73" s="9">
        <v>44733</v>
      </c>
      <c r="Z73" s="4">
        <v>131.69999999999999</v>
      </c>
      <c r="AA73" s="9">
        <v>44733</v>
      </c>
      <c r="AB73" s="4">
        <v>131.80000000000001</v>
      </c>
      <c r="AC73" s="4"/>
      <c r="AD73" s="4"/>
      <c r="AE73" s="9">
        <v>44733</v>
      </c>
      <c r="AF73" s="4">
        <v>132.5</v>
      </c>
      <c r="AG73" s="9">
        <v>44733</v>
      </c>
      <c r="AH73" s="4">
        <v>133.4</v>
      </c>
      <c r="AI73" s="9">
        <v>44733</v>
      </c>
      <c r="AJ73" s="4">
        <v>134.4</v>
      </c>
      <c r="AK73" s="9">
        <v>44733</v>
      </c>
      <c r="AL73" s="4">
        <v>136.30000000000001</v>
      </c>
      <c r="AM73" s="9">
        <v>44733</v>
      </c>
      <c r="AN73" s="4">
        <v>139.9</v>
      </c>
      <c r="AO73" s="9">
        <v>44733</v>
      </c>
      <c r="AP73" s="4">
        <v>145.5</v>
      </c>
      <c r="AQ73" s="9">
        <v>44733</v>
      </c>
      <c r="AR73" s="4">
        <v>152.80000000000001</v>
      </c>
      <c r="AS73" s="9">
        <v>44733</v>
      </c>
      <c r="AT73" s="4">
        <v>160.80000000000001</v>
      </c>
      <c r="AW73" s="9">
        <v>44733</v>
      </c>
      <c r="AX73" s="4">
        <v>177.2</v>
      </c>
      <c r="BA73" s="9">
        <v>44733</v>
      </c>
      <c r="BB73" s="4">
        <v>193.8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44732</v>
      </c>
      <c r="J74" s="4">
        <v>126.7</v>
      </c>
      <c r="K74" s="9">
        <v>44732</v>
      </c>
      <c r="L74" s="4">
        <v>128.19999999999999</v>
      </c>
      <c r="M74" s="9">
        <v>44732</v>
      </c>
      <c r="N74" s="4">
        <v>129.30000000000001</v>
      </c>
      <c r="O74" s="4"/>
      <c r="P74" s="4"/>
      <c r="Q74" s="9">
        <v>44732</v>
      </c>
      <c r="R74" s="4">
        <v>138.4</v>
      </c>
      <c r="S74" s="9">
        <v>44732</v>
      </c>
      <c r="T74" s="4">
        <v>130</v>
      </c>
      <c r="U74" s="9">
        <v>44732</v>
      </c>
      <c r="V74" s="4">
        <v>130.4</v>
      </c>
      <c r="W74" s="9">
        <v>44732</v>
      </c>
      <c r="X74" s="4">
        <v>130.6</v>
      </c>
      <c r="Y74" s="9">
        <v>44732</v>
      </c>
      <c r="Z74" s="4">
        <v>130.69999999999999</v>
      </c>
      <c r="AA74" s="9">
        <v>44732</v>
      </c>
      <c r="AB74" s="4">
        <v>130.69999999999999</v>
      </c>
      <c r="AC74" s="4"/>
      <c r="AD74" s="4"/>
      <c r="AE74" s="9">
        <v>44732</v>
      </c>
      <c r="AF74" s="4">
        <v>130.69999999999999</v>
      </c>
      <c r="AG74" s="9">
        <v>44732</v>
      </c>
      <c r="AH74" s="4">
        <v>132.1</v>
      </c>
      <c r="AI74" s="9">
        <v>44732</v>
      </c>
      <c r="AJ74" s="4">
        <v>134.4</v>
      </c>
      <c r="AK74" s="9">
        <v>44732</v>
      </c>
      <c r="AL74" s="4">
        <v>138.19999999999999</v>
      </c>
      <c r="AM74" s="9">
        <v>44732</v>
      </c>
      <c r="AN74" s="4">
        <v>143.19999999999999</v>
      </c>
      <c r="AO74" s="9">
        <v>44732</v>
      </c>
      <c r="AP74" s="4">
        <v>149.19999999999999</v>
      </c>
      <c r="AQ74" s="9">
        <v>44732</v>
      </c>
      <c r="AR74" s="4">
        <v>155.69999999999999</v>
      </c>
      <c r="AS74" s="9">
        <v>44732</v>
      </c>
      <c r="AT74" s="4">
        <v>162.69999999999999</v>
      </c>
      <c r="AW74" s="9">
        <v>44732</v>
      </c>
      <c r="AX74" s="4">
        <v>177.8</v>
      </c>
      <c r="BA74" s="9">
        <v>44732</v>
      </c>
      <c r="BB74" s="4">
        <v>193.7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44729</v>
      </c>
      <c r="J75" s="4">
        <v>126.7</v>
      </c>
      <c r="K75" s="9">
        <v>44729</v>
      </c>
      <c r="L75" s="4">
        <v>128.19999999999999</v>
      </c>
      <c r="M75" s="9">
        <v>44729</v>
      </c>
      <c r="N75" s="4">
        <v>129.30000000000001</v>
      </c>
      <c r="O75" s="4"/>
      <c r="P75" s="4"/>
      <c r="Q75" s="9">
        <v>44729</v>
      </c>
      <c r="R75" s="4">
        <v>138.4</v>
      </c>
      <c r="S75" s="9">
        <v>44729</v>
      </c>
      <c r="T75" s="4">
        <v>130</v>
      </c>
      <c r="U75" s="9">
        <v>44729</v>
      </c>
      <c r="V75" s="4">
        <v>130.4</v>
      </c>
      <c r="W75" s="9">
        <v>44729</v>
      </c>
      <c r="X75" s="4">
        <v>130.6</v>
      </c>
      <c r="Y75" s="9">
        <v>44729</v>
      </c>
      <c r="Z75" s="4">
        <v>130.69999999999999</v>
      </c>
      <c r="AA75" s="9">
        <v>44729</v>
      </c>
      <c r="AB75" s="4">
        <v>130.69999999999999</v>
      </c>
      <c r="AC75" s="4"/>
      <c r="AD75" s="4"/>
      <c r="AE75" s="9">
        <v>44729</v>
      </c>
      <c r="AF75" s="4">
        <v>130.69999999999999</v>
      </c>
      <c r="AG75" s="9">
        <v>44729</v>
      </c>
      <c r="AH75" s="4">
        <v>132.1</v>
      </c>
      <c r="AI75" s="9">
        <v>44729</v>
      </c>
      <c r="AJ75" s="4">
        <v>134.4</v>
      </c>
      <c r="AK75" s="9">
        <v>44729</v>
      </c>
      <c r="AL75" s="4">
        <v>138.19999999999999</v>
      </c>
      <c r="AM75" s="9">
        <v>44729</v>
      </c>
      <c r="AN75" s="4">
        <v>143.19999999999999</v>
      </c>
      <c r="AO75" s="9">
        <v>44729</v>
      </c>
      <c r="AP75" s="4">
        <v>149.19999999999999</v>
      </c>
      <c r="AQ75" s="9">
        <v>44729</v>
      </c>
      <c r="AR75" s="4">
        <v>155.69999999999999</v>
      </c>
      <c r="AS75" s="9">
        <v>44729</v>
      </c>
      <c r="AT75" s="4">
        <v>162.69999999999999</v>
      </c>
      <c r="AW75" s="9">
        <v>44729</v>
      </c>
      <c r="AX75" s="4">
        <v>177.8</v>
      </c>
      <c r="BA75" s="9">
        <v>44729</v>
      </c>
      <c r="BB75" s="4">
        <v>193.7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44728</v>
      </c>
      <c r="J76" s="4">
        <v>125.3</v>
      </c>
      <c r="K76" s="9">
        <v>44728</v>
      </c>
      <c r="L76" s="4">
        <v>126.7</v>
      </c>
      <c r="M76" s="9">
        <v>44728</v>
      </c>
      <c r="N76" s="4">
        <v>127.7</v>
      </c>
      <c r="O76" s="4"/>
      <c r="P76" s="4"/>
      <c r="Q76" s="9">
        <v>44728</v>
      </c>
      <c r="R76" s="4">
        <v>137.4</v>
      </c>
      <c r="S76" s="9">
        <v>44728</v>
      </c>
      <c r="T76" s="4">
        <v>128.4</v>
      </c>
      <c r="U76" s="9">
        <v>44728</v>
      </c>
      <c r="V76" s="4">
        <v>128.80000000000001</v>
      </c>
      <c r="W76" s="9">
        <v>44728</v>
      </c>
      <c r="X76" s="4">
        <v>129</v>
      </c>
      <c r="Y76" s="9">
        <v>44728</v>
      </c>
      <c r="Z76" s="4">
        <v>129.1</v>
      </c>
      <c r="AA76" s="9">
        <v>44728</v>
      </c>
      <c r="AB76" s="4">
        <v>129.19999999999999</v>
      </c>
      <c r="AC76" s="4"/>
      <c r="AD76" s="4"/>
      <c r="AE76" s="9">
        <v>44728</v>
      </c>
      <c r="AF76" s="4">
        <v>129.1</v>
      </c>
      <c r="AG76" s="9">
        <v>44728</v>
      </c>
      <c r="AH76" s="4">
        <v>130.5</v>
      </c>
      <c r="AI76" s="9">
        <v>44728</v>
      </c>
      <c r="AJ76" s="4">
        <v>133.5</v>
      </c>
      <c r="AK76" s="9">
        <v>44728</v>
      </c>
      <c r="AL76" s="4">
        <v>137.80000000000001</v>
      </c>
      <c r="AM76" s="9">
        <v>44728</v>
      </c>
      <c r="AN76" s="4">
        <v>143.4</v>
      </c>
      <c r="AO76" s="9">
        <v>44728</v>
      </c>
      <c r="AP76" s="4">
        <v>149.69999999999999</v>
      </c>
      <c r="AQ76" s="9">
        <v>44728</v>
      </c>
      <c r="AR76" s="4">
        <v>156.30000000000001</v>
      </c>
      <c r="AS76" s="9">
        <v>44728</v>
      </c>
      <c r="AT76" s="4">
        <v>163.30000000000001</v>
      </c>
      <c r="AW76" s="9">
        <v>44728</v>
      </c>
      <c r="AX76" s="4">
        <v>177.9</v>
      </c>
      <c r="BA76" s="9">
        <v>44728</v>
      </c>
      <c r="BB76" s="4">
        <v>193.1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44727</v>
      </c>
      <c r="J77" s="4">
        <v>124.3</v>
      </c>
      <c r="K77" s="9">
        <v>44727</v>
      </c>
      <c r="L77" s="4">
        <v>125.5</v>
      </c>
      <c r="M77" s="9">
        <v>44727</v>
      </c>
      <c r="N77" s="4">
        <v>126.3</v>
      </c>
      <c r="O77" s="4"/>
      <c r="P77" s="4"/>
      <c r="Q77" s="9">
        <v>44727</v>
      </c>
      <c r="R77" s="4">
        <v>131.80000000000001</v>
      </c>
      <c r="S77" s="9">
        <v>44727</v>
      </c>
      <c r="T77" s="4">
        <v>126.8</v>
      </c>
      <c r="U77" s="9">
        <v>44727</v>
      </c>
      <c r="V77" s="4">
        <v>127</v>
      </c>
      <c r="W77" s="9">
        <v>44727</v>
      </c>
      <c r="X77" s="4">
        <v>127</v>
      </c>
      <c r="Y77" s="9">
        <v>44727</v>
      </c>
      <c r="Z77" s="4">
        <v>126.8</v>
      </c>
      <c r="AA77" s="9">
        <v>44727</v>
      </c>
      <c r="AB77" s="4">
        <v>126.6</v>
      </c>
      <c r="AC77" s="4"/>
      <c r="AD77" s="4"/>
      <c r="AE77" s="9">
        <v>44727</v>
      </c>
      <c r="AF77" s="4">
        <v>126.7</v>
      </c>
      <c r="AG77" s="9">
        <v>44727</v>
      </c>
      <c r="AH77" s="4">
        <v>127.6</v>
      </c>
      <c r="AI77" s="9">
        <v>44727</v>
      </c>
      <c r="AJ77" s="4">
        <v>128.9</v>
      </c>
      <c r="AK77" s="9">
        <v>44727</v>
      </c>
      <c r="AL77" s="4">
        <v>131.30000000000001</v>
      </c>
      <c r="AM77" s="9">
        <v>44727</v>
      </c>
      <c r="AN77" s="4">
        <v>135.19999999999999</v>
      </c>
      <c r="AO77" s="9">
        <v>44727</v>
      </c>
      <c r="AP77" s="4">
        <v>140.6</v>
      </c>
      <c r="AQ77" s="9">
        <v>44727</v>
      </c>
      <c r="AR77" s="4">
        <v>147.30000000000001</v>
      </c>
      <c r="AS77" s="9">
        <v>44727</v>
      </c>
      <c r="AT77" s="4">
        <v>154.9</v>
      </c>
      <c r="AW77" s="9">
        <v>44727</v>
      </c>
      <c r="AX77" s="4">
        <v>171.1</v>
      </c>
      <c r="BA77" s="9">
        <v>44727</v>
      </c>
      <c r="BB77" s="4">
        <v>187.8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44726</v>
      </c>
      <c r="J78" s="4">
        <v>130.30000000000001</v>
      </c>
      <c r="K78" s="9">
        <v>44726</v>
      </c>
      <c r="L78" s="4">
        <v>131.5</v>
      </c>
      <c r="M78" s="9">
        <v>44726</v>
      </c>
      <c r="N78" s="4">
        <v>132.5</v>
      </c>
      <c r="O78" s="4"/>
      <c r="P78" s="4"/>
      <c r="Q78" s="9">
        <v>44726</v>
      </c>
      <c r="R78" s="4">
        <v>138.4</v>
      </c>
      <c r="S78" s="9">
        <v>44726</v>
      </c>
      <c r="T78" s="4">
        <v>133.1</v>
      </c>
      <c r="U78" s="9">
        <v>44726</v>
      </c>
      <c r="V78" s="4">
        <v>133.30000000000001</v>
      </c>
      <c r="W78" s="9">
        <v>44726</v>
      </c>
      <c r="X78" s="4">
        <v>133.30000000000001</v>
      </c>
      <c r="Y78" s="9">
        <v>44726</v>
      </c>
      <c r="Z78" s="4">
        <v>133.19999999999999</v>
      </c>
      <c r="AA78" s="9">
        <v>44726</v>
      </c>
      <c r="AB78" s="4">
        <v>132.9</v>
      </c>
      <c r="AC78" s="4"/>
      <c r="AD78" s="4"/>
      <c r="AE78" s="9">
        <v>44726</v>
      </c>
      <c r="AF78" s="4">
        <v>132.6</v>
      </c>
      <c r="AG78" s="9">
        <v>44726</v>
      </c>
      <c r="AH78" s="4">
        <v>133.30000000000001</v>
      </c>
      <c r="AI78" s="9">
        <v>44726</v>
      </c>
      <c r="AJ78" s="4">
        <v>134.30000000000001</v>
      </c>
      <c r="AK78" s="9">
        <v>44726</v>
      </c>
      <c r="AL78" s="4">
        <v>136.5</v>
      </c>
      <c r="AM78" s="9">
        <v>44726</v>
      </c>
      <c r="AN78" s="4">
        <v>140</v>
      </c>
      <c r="AO78" s="9">
        <v>44726</v>
      </c>
      <c r="AP78" s="4">
        <v>144.80000000000001</v>
      </c>
      <c r="AQ78" s="9">
        <v>44726</v>
      </c>
      <c r="AR78" s="4">
        <v>150.69999999999999</v>
      </c>
      <c r="AS78" s="9">
        <v>44726</v>
      </c>
      <c r="AT78" s="4">
        <v>157.6</v>
      </c>
      <c r="AW78" s="9">
        <v>44726</v>
      </c>
      <c r="AX78" s="4">
        <v>173</v>
      </c>
      <c r="BA78" s="9">
        <v>44726</v>
      </c>
      <c r="BB78" s="4">
        <v>189.3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44725</v>
      </c>
      <c r="J79" s="4">
        <v>128.30000000000001</v>
      </c>
      <c r="K79" s="9">
        <v>44725</v>
      </c>
      <c r="L79" s="4">
        <v>129.6</v>
      </c>
      <c r="M79" s="9">
        <v>44725</v>
      </c>
      <c r="N79" s="4">
        <v>130.6</v>
      </c>
      <c r="O79" s="4"/>
      <c r="P79" s="4"/>
      <c r="Q79" s="9">
        <v>44725</v>
      </c>
      <c r="R79" s="4">
        <v>136.80000000000001</v>
      </c>
      <c r="S79" s="9">
        <v>44725</v>
      </c>
      <c r="T79" s="4">
        <v>131.30000000000001</v>
      </c>
      <c r="U79" s="9">
        <v>44725</v>
      </c>
      <c r="V79" s="4">
        <v>131.6</v>
      </c>
      <c r="W79" s="9">
        <v>44725</v>
      </c>
      <c r="X79" s="4">
        <v>131.69999999999999</v>
      </c>
      <c r="Y79" s="9">
        <v>44725</v>
      </c>
      <c r="Z79" s="4">
        <v>131.6</v>
      </c>
      <c r="AA79" s="9">
        <v>44725</v>
      </c>
      <c r="AB79" s="4">
        <v>131.30000000000001</v>
      </c>
      <c r="AC79" s="4"/>
      <c r="AD79" s="4"/>
      <c r="AE79" s="9">
        <v>44725</v>
      </c>
      <c r="AF79" s="4">
        <v>131.19999999999999</v>
      </c>
      <c r="AG79" s="9">
        <v>44725</v>
      </c>
      <c r="AH79" s="4">
        <v>132</v>
      </c>
      <c r="AI79" s="9">
        <v>44725</v>
      </c>
      <c r="AJ79" s="4">
        <v>133.4</v>
      </c>
      <c r="AK79" s="9">
        <v>44725</v>
      </c>
      <c r="AL79" s="4">
        <v>135.6</v>
      </c>
      <c r="AM79" s="9">
        <v>44725</v>
      </c>
      <c r="AN79" s="4">
        <v>139.19999999999999</v>
      </c>
      <c r="AO79" s="9">
        <v>44725</v>
      </c>
      <c r="AP79" s="4">
        <v>144</v>
      </c>
      <c r="AQ79" s="9">
        <v>44725</v>
      </c>
      <c r="AR79" s="4">
        <v>149.9</v>
      </c>
      <c r="AS79" s="9">
        <v>44725</v>
      </c>
      <c r="AT79" s="4">
        <v>156.6</v>
      </c>
      <c r="AW79" s="9">
        <v>44725</v>
      </c>
      <c r="AX79" s="4">
        <v>171.7</v>
      </c>
      <c r="BA79" s="9">
        <v>44725</v>
      </c>
      <c r="BB79" s="4">
        <v>187.8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44722</v>
      </c>
      <c r="J80" s="4">
        <v>119.2</v>
      </c>
      <c r="K80" s="9">
        <v>44722</v>
      </c>
      <c r="L80" s="4">
        <v>120.3</v>
      </c>
      <c r="M80" s="9">
        <v>44722</v>
      </c>
      <c r="N80" s="4">
        <v>121.1</v>
      </c>
      <c r="O80" s="4"/>
      <c r="P80" s="4"/>
      <c r="Q80" s="9">
        <v>44722</v>
      </c>
      <c r="R80" s="4">
        <v>123.8</v>
      </c>
      <c r="S80" s="9">
        <v>44722</v>
      </c>
      <c r="T80" s="4">
        <v>121.5</v>
      </c>
      <c r="U80" s="9">
        <v>44722</v>
      </c>
      <c r="V80" s="4">
        <v>121.6</v>
      </c>
      <c r="W80" s="9">
        <v>44722</v>
      </c>
      <c r="X80" s="4">
        <v>121.5</v>
      </c>
      <c r="Y80" s="9">
        <v>44722</v>
      </c>
      <c r="Z80" s="4">
        <v>121.1</v>
      </c>
      <c r="AA80" s="9">
        <v>44722</v>
      </c>
      <c r="AB80" s="4">
        <v>120.6</v>
      </c>
      <c r="AC80" s="4"/>
      <c r="AD80" s="4"/>
      <c r="AE80" s="9">
        <v>44722</v>
      </c>
      <c r="AF80" s="4">
        <v>118.9</v>
      </c>
      <c r="AG80" s="9">
        <v>44722</v>
      </c>
      <c r="AH80" s="4">
        <v>119.5</v>
      </c>
      <c r="AI80" s="9">
        <v>44722</v>
      </c>
      <c r="AJ80" s="4">
        <v>121</v>
      </c>
      <c r="AK80" s="9">
        <v>44722</v>
      </c>
      <c r="AL80" s="4">
        <v>124.2</v>
      </c>
      <c r="AM80" s="9">
        <v>44722</v>
      </c>
      <c r="AN80" s="4">
        <v>129</v>
      </c>
      <c r="AO80" s="9">
        <v>44722</v>
      </c>
      <c r="AP80" s="4">
        <v>134.80000000000001</v>
      </c>
      <c r="AQ80" s="9">
        <v>44722</v>
      </c>
      <c r="AR80" s="4">
        <v>141.4</v>
      </c>
      <c r="AS80" s="9">
        <v>44722</v>
      </c>
      <c r="AT80" s="4">
        <v>148.6</v>
      </c>
      <c r="AW80" s="9">
        <v>44722</v>
      </c>
      <c r="AX80" s="4">
        <v>163.9</v>
      </c>
      <c r="BA80" s="9">
        <v>44722</v>
      </c>
      <c r="BB80" s="4">
        <v>179.8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44721</v>
      </c>
      <c r="J81" s="4">
        <v>115.9</v>
      </c>
      <c r="K81" s="9">
        <v>44721</v>
      </c>
      <c r="L81" s="4">
        <v>116.8</v>
      </c>
      <c r="M81" s="9">
        <v>44721</v>
      </c>
      <c r="N81" s="4">
        <v>117.4</v>
      </c>
      <c r="O81" s="4"/>
      <c r="P81" s="4"/>
      <c r="Q81" s="9">
        <v>44721</v>
      </c>
      <c r="R81" s="4">
        <v>116.2</v>
      </c>
      <c r="S81" s="9">
        <v>44721</v>
      </c>
      <c r="T81" s="4">
        <v>117.7</v>
      </c>
      <c r="U81" s="9">
        <v>44721</v>
      </c>
      <c r="V81" s="4">
        <v>117.6</v>
      </c>
      <c r="W81" s="9">
        <v>44721</v>
      </c>
      <c r="X81" s="4">
        <v>117.3</v>
      </c>
      <c r="Y81" s="9">
        <v>44721</v>
      </c>
      <c r="Z81" s="4">
        <v>116.8</v>
      </c>
      <c r="AA81" s="9">
        <v>44721</v>
      </c>
      <c r="AB81" s="4">
        <v>116.2</v>
      </c>
      <c r="AC81" s="4"/>
      <c r="AD81" s="4"/>
      <c r="AE81" s="9">
        <v>44721</v>
      </c>
      <c r="AF81" s="4">
        <v>115.5</v>
      </c>
      <c r="AG81" s="9">
        <v>44721</v>
      </c>
      <c r="AH81" s="4">
        <v>115.3</v>
      </c>
      <c r="AI81" s="9">
        <v>44721</v>
      </c>
      <c r="AJ81" s="4">
        <v>115.5</v>
      </c>
      <c r="AK81" s="9">
        <v>44721</v>
      </c>
      <c r="AL81" s="4">
        <v>117.1</v>
      </c>
      <c r="AM81" s="9">
        <v>44721</v>
      </c>
      <c r="AN81" s="4">
        <v>121.6</v>
      </c>
      <c r="AO81" s="9">
        <v>44721</v>
      </c>
      <c r="AP81" s="4">
        <v>128.80000000000001</v>
      </c>
      <c r="AQ81" s="9">
        <v>44721</v>
      </c>
      <c r="AR81" s="4">
        <v>136.69999999999999</v>
      </c>
      <c r="AS81" s="9">
        <v>44721</v>
      </c>
      <c r="AT81" s="4">
        <v>144.80000000000001</v>
      </c>
      <c r="AW81" s="9">
        <v>44721</v>
      </c>
      <c r="AX81" s="4">
        <v>161.30000000000001</v>
      </c>
      <c r="BA81" s="9">
        <v>44721</v>
      </c>
      <c r="BB81" s="4">
        <v>177.6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44720</v>
      </c>
      <c r="J82" s="4">
        <v>113.9</v>
      </c>
      <c r="K82" s="9">
        <v>44720</v>
      </c>
      <c r="L82" s="4">
        <v>114.7</v>
      </c>
      <c r="M82" s="9">
        <v>44720</v>
      </c>
      <c r="N82" s="4">
        <v>115.2</v>
      </c>
      <c r="O82" s="4"/>
      <c r="P82" s="4"/>
      <c r="Q82" s="9">
        <v>44720</v>
      </c>
      <c r="R82" s="4">
        <v>115.6</v>
      </c>
      <c r="S82" s="9">
        <v>44720</v>
      </c>
      <c r="T82" s="4">
        <v>115.3</v>
      </c>
      <c r="U82" s="9">
        <v>44720</v>
      </c>
      <c r="V82" s="4">
        <v>115.2</v>
      </c>
      <c r="W82" s="9">
        <v>44720</v>
      </c>
      <c r="X82" s="4">
        <v>114.7</v>
      </c>
      <c r="Y82" s="9">
        <v>44720</v>
      </c>
      <c r="Z82" s="4">
        <v>114.1</v>
      </c>
      <c r="AA82" s="9">
        <v>44720</v>
      </c>
      <c r="AB82" s="4">
        <v>113.3</v>
      </c>
      <c r="AC82" s="4"/>
      <c r="AD82" s="4"/>
      <c r="AE82" s="9">
        <v>44720</v>
      </c>
      <c r="AF82" s="4">
        <v>112.3</v>
      </c>
      <c r="AG82" s="9">
        <v>44720</v>
      </c>
      <c r="AH82" s="4">
        <v>112.6</v>
      </c>
      <c r="AI82" s="9">
        <v>44720</v>
      </c>
      <c r="AJ82" s="4">
        <v>114.1</v>
      </c>
      <c r="AK82" s="9">
        <v>44720</v>
      </c>
      <c r="AL82" s="4">
        <v>117.3</v>
      </c>
      <c r="AM82" s="9">
        <v>44720</v>
      </c>
      <c r="AN82" s="4">
        <v>122.2</v>
      </c>
      <c r="AO82" s="9">
        <v>44720</v>
      </c>
      <c r="AP82" s="4">
        <v>128.19999999999999</v>
      </c>
      <c r="AQ82" s="9">
        <v>44720</v>
      </c>
      <c r="AR82" s="4">
        <v>135.1</v>
      </c>
      <c r="AS82" s="9">
        <v>44720</v>
      </c>
      <c r="AT82" s="4">
        <v>142.4</v>
      </c>
      <c r="AW82" s="9">
        <v>44720</v>
      </c>
      <c r="AX82" s="4">
        <v>157.9</v>
      </c>
      <c r="BA82" s="9">
        <v>44720</v>
      </c>
      <c r="BB82" s="4">
        <v>173.8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44719</v>
      </c>
      <c r="J83" s="4">
        <v>113.7</v>
      </c>
      <c r="K83" s="9">
        <v>44719</v>
      </c>
      <c r="L83" s="4">
        <v>114.5</v>
      </c>
      <c r="M83" s="9">
        <v>44719</v>
      </c>
      <c r="N83" s="4">
        <v>115</v>
      </c>
      <c r="O83" s="4"/>
      <c r="P83" s="4"/>
      <c r="Q83" s="9">
        <v>44719</v>
      </c>
      <c r="R83" s="4">
        <v>115.3</v>
      </c>
      <c r="S83" s="9">
        <v>44719</v>
      </c>
      <c r="T83" s="4">
        <v>115.2</v>
      </c>
      <c r="U83" s="9">
        <v>44719</v>
      </c>
      <c r="V83" s="4">
        <v>115.1</v>
      </c>
      <c r="W83" s="9">
        <v>44719</v>
      </c>
      <c r="X83" s="4">
        <v>114.7</v>
      </c>
      <c r="Y83" s="9">
        <v>44719</v>
      </c>
      <c r="Z83" s="4">
        <v>114.1</v>
      </c>
      <c r="AA83" s="9">
        <v>44719</v>
      </c>
      <c r="AB83" s="4">
        <v>113.4</v>
      </c>
      <c r="AC83" s="4"/>
      <c r="AD83" s="4"/>
      <c r="AE83" s="9">
        <v>44719</v>
      </c>
      <c r="AF83" s="4">
        <v>112.8</v>
      </c>
      <c r="AG83" s="9">
        <v>44719</v>
      </c>
      <c r="AH83" s="4">
        <v>113</v>
      </c>
      <c r="AI83" s="9">
        <v>44719</v>
      </c>
      <c r="AJ83" s="4">
        <v>114.2</v>
      </c>
      <c r="AK83" s="9">
        <v>44719</v>
      </c>
      <c r="AL83" s="4">
        <v>117.2</v>
      </c>
      <c r="AM83" s="9">
        <v>44719</v>
      </c>
      <c r="AN83" s="4">
        <v>122.1</v>
      </c>
      <c r="AO83" s="9">
        <v>44719</v>
      </c>
      <c r="AP83" s="4">
        <v>128.4</v>
      </c>
      <c r="AQ83" s="9">
        <v>44719</v>
      </c>
      <c r="AR83" s="4">
        <v>135.6</v>
      </c>
      <c r="AS83" s="9">
        <v>44719</v>
      </c>
      <c r="AT83" s="4">
        <v>143.30000000000001</v>
      </c>
      <c r="AW83" s="9">
        <v>44719</v>
      </c>
      <c r="AX83" s="4">
        <v>159.19999999999999</v>
      </c>
      <c r="BA83" s="9">
        <v>44719</v>
      </c>
      <c r="BB83" s="4">
        <v>175.2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44718</v>
      </c>
      <c r="J84" s="4">
        <v>114.5</v>
      </c>
      <c r="K84" s="9">
        <v>44718</v>
      </c>
      <c r="L84" s="4">
        <v>115.2</v>
      </c>
      <c r="M84" s="9">
        <v>44718</v>
      </c>
      <c r="N84" s="4">
        <v>115.6</v>
      </c>
      <c r="O84" s="4"/>
      <c r="P84" s="4"/>
      <c r="Q84" s="9">
        <v>44718</v>
      </c>
      <c r="R84" s="4">
        <v>114.4</v>
      </c>
      <c r="S84" s="9">
        <v>44718</v>
      </c>
      <c r="T84" s="4">
        <v>115.7</v>
      </c>
      <c r="U84" s="9">
        <v>44718</v>
      </c>
      <c r="V84" s="4">
        <v>115.5</v>
      </c>
      <c r="W84" s="9">
        <v>44718</v>
      </c>
      <c r="X84" s="4">
        <v>115</v>
      </c>
      <c r="Y84" s="9">
        <v>44718</v>
      </c>
      <c r="Z84" s="4">
        <v>114.2</v>
      </c>
      <c r="AA84" s="9">
        <v>44718</v>
      </c>
      <c r="AB84" s="4">
        <v>113.4</v>
      </c>
      <c r="AC84" s="4"/>
      <c r="AD84" s="4"/>
      <c r="AE84" s="9">
        <v>44718</v>
      </c>
      <c r="AF84" s="4">
        <v>112.5</v>
      </c>
      <c r="AG84" s="9">
        <v>44718</v>
      </c>
      <c r="AH84" s="4">
        <v>112.3</v>
      </c>
      <c r="AI84" s="9">
        <v>44718</v>
      </c>
      <c r="AJ84" s="4">
        <v>113.2</v>
      </c>
      <c r="AK84" s="9">
        <v>44718</v>
      </c>
      <c r="AL84" s="4">
        <v>115.8</v>
      </c>
      <c r="AM84" s="9">
        <v>44718</v>
      </c>
      <c r="AN84" s="4">
        <v>120.4</v>
      </c>
      <c r="AO84" s="9">
        <v>44718</v>
      </c>
      <c r="AP84" s="4">
        <v>126.5</v>
      </c>
      <c r="AQ84" s="9">
        <v>44718</v>
      </c>
      <c r="AR84" s="4">
        <v>133.6</v>
      </c>
      <c r="AS84" s="9">
        <v>44718</v>
      </c>
      <c r="AT84" s="4">
        <v>141.1</v>
      </c>
      <c r="AW84" s="9">
        <v>44718</v>
      </c>
      <c r="AX84" s="4">
        <v>156.80000000000001</v>
      </c>
      <c r="BA84" s="9">
        <v>44718</v>
      </c>
      <c r="BB84" s="4">
        <v>172.8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44715</v>
      </c>
      <c r="J85" s="4">
        <v>109.7</v>
      </c>
      <c r="K85" s="9">
        <v>44715</v>
      </c>
      <c r="L85" s="4">
        <v>110.5</v>
      </c>
      <c r="M85" s="9">
        <v>44715</v>
      </c>
      <c r="N85" s="4">
        <v>110.9</v>
      </c>
      <c r="O85" s="4"/>
      <c r="P85" s="4"/>
      <c r="Q85" s="9">
        <v>44715</v>
      </c>
      <c r="R85" s="4">
        <v>112.2</v>
      </c>
      <c r="S85" s="9">
        <v>44715</v>
      </c>
      <c r="T85" s="4">
        <v>111</v>
      </c>
      <c r="U85" s="9">
        <v>44715</v>
      </c>
      <c r="V85" s="4">
        <v>110.9</v>
      </c>
      <c r="W85" s="9">
        <v>44715</v>
      </c>
      <c r="X85" s="4">
        <v>110.5</v>
      </c>
      <c r="Y85" s="9">
        <v>44715</v>
      </c>
      <c r="Z85" s="4">
        <v>109.9</v>
      </c>
      <c r="AA85" s="9">
        <v>44715</v>
      </c>
      <c r="AB85" s="4">
        <v>109.1</v>
      </c>
      <c r="AC85" s="4"/>
      <c r="AD85" s="4"/>
      <c r="AE85" s="9">
        <v>44715</v>
      </c>
      <c r="AF85" s="4">
        <v>107.4</v>
      </c>
      <c r="AG85" s="9">
        <v>44715</v>
      </c>
      <c r="AH85" s="4">
        <v>108.5</v>
      </c>
      <c r="AI85" s="9">
        <v>44715</v>
      </c>
      <c r="AJ85" s="4">
        <v>111</v>
      </c>
      <c r="AK85" s="9">
        <v>44715</v>
      </c>
      <c r="AL85" s="4">
        <v>115.2</v>
      </c>
      <c r="AM85" s="9">
        <v>44715</v>
      </c>
      <c r="AN85" s="4">
        <v>120.6</v>
      </c>
      <c r="AO85" s="9">
        <v>44715</v>
      </c>
      <c r="AP85" s="4">
        <v>126.7</v>
      </c>
      <c r="AQ85" s="9">
        <v>44715</v>
      </c>
      <c r="AR85" s="4">
        <v>133.4</v>
      </c>
      <c r="AS85" s="9">
        <v>44715</v>
      </c>
      <c r="AT85" s="4">
        <v>140.5</v>
      </c>
      <c r="AW85" s="9">
        <v>44715</v>
      </c>
      <c r="AX85" s="4">
        <v>155.30000000000001</v>
      </c>
      <c r="BA85" s="9">
        <v>44715</v>
      </c>
      <c r="BB85" s="4">
        <v>170.7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44714</v>
      </c>
      <c r="J86" s="4">
        <v>110.9</v>
      </c>
      <c r="K86" s="9">
        <v>44714</v>
      </c>
      <c r="L86" s="4">
        <v>111.9</v>
      </c>
      <c r="M86" s="9">
        <v>44714</v>
      </c>
      <c r="N86" s="4">
        <v>112.6</v>
      </c>
      <c r="O86" s="4"/>
      <c r="P86" s="4"/>
      <c r="Q86" s="9">
        <v>44714</v>
      </c>
      <c r="R86" s="4">
        <v>112.9</v>
      </c>
      <c r="S86" s="9">
        <v>44714</v>
      </c>
      <c r="T86" s="4">
        <v>113</v>
      </c>
      <c r="U86" s="9">
        <v>44714</v>
      </c>
      <c r="V86" s="4">
        <v>113.1</v>
      </c>
      <c r="W86" s="9">
        <v>44714</v>
      </c>
      <c r="X86" s="4">
        <v>112.9</v>
      </c>
      <c r="Y86" s="9">
        <v>44714</v>
      </c>
      <c r="Z86" s="4">
        <v>112.6</v>
      </c>
      <c r="AA86" s="9">
        <v>44714</v>
      </c>
      <c r="AB86" s="4">
        <v>112.3</v>
      </c>
      <c r="AC86" s="4"/>
      <c r="AD86" s="4"/>
      <c r="AE86" s="9">
        <v>44714</v>
      </c>
      <c r="AF86" s="4">
        <v>112</v>
      </c>
      <c r="AG86" s="9">
        <v>44714</v>
      </c>
      <c r="AH86" s="4">
        <v>111.9</v>
      </c>
      <c r="AI86" s="9">
        <v>44714</v>
      </c>
      <c r="AJ86" s="4">
        <v>112.5</v>
      </c>
      <c r="AK86" s="9">
        <v>44714</v>
      </c>
      <c r="AL86" s="4">
        <v>114.9</v>
      </c>
      <c r="AM86" s="9">
        <v>44714</v>
      </c>
      <c r="AN86" s="4">
        <v>120.1</v>
      </c>
      <c r="AO86" s="9">
        <v>44714</v>
      </c>
      <c r="AP86" s="4">
        <v>126.9</v>
      </c>
      <c r="AQ86" s="9">
        <v>44714</v>
      </c>
      <c r="AR86" s="4">
        <v>134.19999999999999</v>
      </c>
      <c r="AS86" s="9">
        <v>44714</v>
      </c>
      <c r="AT86" s="4">
        <v>141.80000000000001</v>
      </c>
      <c r="AW86" s="9">
        <v>44714</v>
      </c>
      <c r="AX86" s="4">
        <v>157.19999999999999</v>
      </c>
      <c r="BA86" s="9">
        <v>44714</v>
      </c>
      <c r="BB86" s="4">
        <v>172.5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44713</v>
      </c>
      <c r="J87" s="4">
        <v>111.9</v>
      </c>
      <c r="K87" s="9">
        <v>44713</v>
      </c>
      <c r="L87" s="4">
        <v>112.9</v>
      </c>
      <c r="M87" s="9">
        <v>44713</v>
      </c>
      <c r="N87" s="4">
        <v>113.6</v>
      </c>
      <c r="O87" s="4"/>
      <c r="P87" s="4"/>
      <c r="Q87" s="9">
        <v>44713</v>
      </c>
      <c r="R87" s="4">
        <v>115.2</v>
      </c>
      <c r="S87" s="9">
        <v>44713</v>
      </c>
      <c r="T87" s="4">
        <v>114</v>
      </c>
      <c r="U87" s="9">
        <v>44713</v>
      </c>
      <c r="V87" s="4">
        <v>114.1</v>
      </c>
      <c r="W87" s="9">
        <v>44713</v>
      </c>
      <c r="X87" s="4">
        <v>113.9</v>
      </c>
      <c r="Y87" s="9">
        <v>44713</v>
      </c>
      <c r="Z87" s="4">
        <v>113.5</v>
      </c>
      <c r="AA87" s="9">
        <v>44713</v>
      </c>
      <c r="AB87" s="4">
        <v>112.9</v>
      </c>
      <c r="AC87" s="4"/>
      <c r="AD87" s="4"/>
      <c r="AE87" s="9">
        <v>44713</v>
      </c>
      <c r="AF87" s="4">
        <v>112.3</v>
      </c>
      <c r="AG87" s="9">
        <v>44713</v>
      </c>
      <c r="AH87" s="4">
        <v>112.7</v>
      </c>
      <c r="AI87" s="9">
        <v>44713</v>
      </c>
      <c r="AJ87" s="4">
        <v>114.3</v>
      </c>
      <c r="AK87" s="9">
        <v>44713</v>
      </c>
      <c r="AL87" s="4">
        <v>117.7</v>
      </c>
      <c r="AM87" s="9">
        <v>44713</v>
      </c>
      <c r="AN87" s="4">
        <v>122.8</v>
      </c>
      <c r="AO87" s="9">
        <v>44713</v>
      </c>
      <c r="AP87" s="4">
        <v>129.1</v>
      </c>
      <c r="AQ87" s="9">
        <v>44713</v>
      </c>
      <c r="AR87" s="4">
        <v>136.1</v>
      </c>
      <c r="AS87" s="9">
        <v>44713</v>
      </c>
      <c r="AT87" s="4">
        <v>143.4</v>
      </c>
      <c r="AW87" s="9">
        <v>44713</v>
      </c>
      <c r="AX87" s="4">
        <v>158.6</v>
      </c>
      <c r="BA87" s="9">
        <v>44713</v>
      </c>
      <c r="BB87" s="4">
        <v>173.9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44712</v>
      </c>
      <c r="J88" s="4">
        <v>110.2</v>
      </c>
      <c r="K88" s="9">
        <v>44712</v>
      </c>
      <c r="L88" s="4">
        <v>111.1</v>
      </c>
      <c r="M88" s="9">
        <v>44712</v>
      </c>
      <c r="N88" s="4">
        <v>111.8</v>
      </c>
      <c r="O88" s="4"/>
      <c r="P88" s="4"/>
      <c r="Q88" s="9">
        <v>44712</v>
      </c>
      <c r="R88" s="4">
        <v>113.8</v>
      </c>
      <c r="S88" s="9">
        <v>44712</v>
      </c>
      <c r="T88" s="4">
        <v>112.1</v>
      </c>
      <c r="U88" s="9">
        <v>44712</v>
      </c>
      <c r="V88" s="4">
        <v>112.1</v>
      </c>
      <c r="W88" s="9">
        <v>44712</v>
      </c>
      <c r="X88" s="4">
        <v>111.9</v>
      </c>
      <c r="Y88" s="9">
        <v>44712</v>
      </c>
      <c r="Z88" s="4">
        <v>111.4</v>
      </c>
      <c r="AA88" s="9">
        <v>44712</v>
      </c>
      <c r="AB88" s="4">
        <v>110.8</v>
      </c>
      <c r="AC88" s="4"/>
      <c r="AD88" s="4"/>
      <c r="AE88" s="9">
        <v>44712</v>
      </c>
      <c r="AF88" s="4">
        <v>110.1</v>
      </c>
      <c r="AG88" s="9">
        <v>44712</v>
      </c>
      <c r="AH88" s="4">
        <v>110.9</v>
      </c>
      <c r="AI88" s="9">
        <v>44712</v>
      </c>
      <c r="AJ88" s="4">
        <v>113.3</v>
      </c>
      <c r="AK88" s="9">
        <v>44712</v>
      </c>
      <c r="AL88" s="4">
        <v>117.3</v>
      </c>
      <c r="AM88" s="9">
        <v>44712</v>
      </c>
      <c r="AN88" s="4">
        <v>122.6</v>
      </c>
      <c r="AO88" s="9">
        <v>44712</v>
      </c>
      <c r="AP88" s="4">
        <v>128.80000000000001</v>
      </c>
      <c r="AQ88" s="9">
        <v>44712</v>
      </c>
      <c r="AR88" s="4">
        <v>135.6</v>
      </c>
      <c r="AS88" s="9">
        <v>44712</v>
      </c>
      <c r="AT88" s="4">
        <v>142.80000000000001</v>
      </c>
      <c r="AW88" s="9">
        <v>44712</v>
      </c>
      <c r="AX88" s="4">
        <v>157.80000000000001</v>
      </c>
      <c r="BA88" s="9">
        <v>44712</v>
      </c>
      <c r="BB88" s="4">
        <v>173.1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44711</v>
      </c>
      <c r="J89" s="4">
        <v>108.5</v>
      </c>
      <c r="K89" s="9">
        <v>44711</v>
      </c>
      <c r="L89" s="4">
        <v>109.5</v>
      </c>
      <c r="M89" s="9">
        <v>44711</v>
      </c>
      <c r="N89" s="4">
        <v>110.3</v>
      </c>
      <c r="O89" s="4"/>
      <c r="P89" s="4"/>
      <c r="Q89" s="9">
        <v>44711</v>
      </c>
      <c r="R89" s="4">
        <v>111.2</v>
      </c>
      <c r="S89" s="9">
        <v>44711</v>
      </c>
      <c r="T89" s="4">
        <v>110.8</v>
      </c>
      <c r="U89" s="9">
        <v>44711</v>
      </c>
      <c r="V89" s="4">
        <v>110.9</v>
      </c>
      <c r="W89" s="9">
        <v>44711</v>
      </c>
      <c r="X89" s="4">
        <v>110.9</v>
      </c>
      <c r="Y89" s="9">
        <v>44711</v>
      </c>
      <c r="Z89" s="4">
        <v>110.7</v>
      </c>
      <c r="AA89" s="9">
        <v>44711</v>
      </c>
      <c r="AB89" s="4">
        <v>110.7</v>
      </c>
      <c r="AC89" s="4"/>
      <c r="AD89" s="4"/>
      <c r="AE89" s="9">
        <v>44711</v>
      </c>
      <c r="AF89" s="4">
        <v>110.7</v>
      </c>
      <c r="AG89" s="9">
        <v>44711</v>
      </c>
      <c r="AH89" s="4">
        <v>110.6</v>
      </c>
      <c r="AI89" s="9">
        <v>44711</v>
      </c>
      <c r="AJ89" s="4">
        <v>111.3</v>
      </c>
      <c r="AK89" s="9">
        <v>44711</v>
      </c>
      <c r="AL89" s="4">
        <v>114.4</v>
      </c>
      <c r="AM89" s="9">
        <v>44711</v>
      </c>
      <c r="AN89" s="4">
        <v>121.2</v>
      </c>
      <c r="AO89" s="9">
        <v>44711</v>
      </c>
      <c r="AP89" s="4">
        <v>128.80000000000001</v>
      </c>
      <c r="AQ89" s="9">
        <v>44711</v>
      </c>
      <c r="AR89" s="4">
        <v>136.6</v>
      </c>
      <c r="AS89" s="9">
        <v>44711</v>
      </c>
      <c r="AT89" s="4">
        <v>144.5</v>
      </c>
      <c r="AW89" s="9">
        <v>44711</v>
      </c>
      <c r="AX89" s="4">
        <v>160.30000000000001</v>
      </c>
      <c r="BA89" s="9">
        <v>44711</v>
      </c>
      <c r="BB89" s="4">
        <v>176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44708</v>
      </c>
      <c r="J90" s="4">
        <v>108.5</v>
      </c>
      <c r="K90" s="9">
        <v>44708</v>
      </c>
      <c r="L90" s="4">
        <v>109.5</v>
      </c>
      <c r="M90" s="9">
        <v>44708</v>
      </c>
      <c r="N90" s="4">
        <v>110.3</v>
      </c>
      <c r="O90" s="4"/>
      <c r="P90" s="4"/>
      <c r="Q90" s="9">
        <v>44708</v>
      </c>
      <c r="R90" s="4">
        <v>111.2</v>
      </c>
      <c r="S90" s="9">
        <v>44708</v>
      </c>
      <c r="T90" s="4">
        <v>110.8</v>
      </c>
      <c r="U90" s="9">
        <v>44708</v>
      </c>
      <c r="V90" s="4">
        <v>110.9</v>
      </c>
      <c r="W90" s="9">
        <v>44708</v>
      </c>
      <c r="X90" s="4">
        <v>110.9</v>
      </c>
      <c r="Y90" s="9">
        <v>44708</v>
      </c>
      <c r="Z90" s="4">
        <v>110.7</v>
      </c>
      <c r="AA90" s="9">
        <v>44708</v>
      </c>
      <c r="AB90" s="4">
        <v>110.7</v>
      </c>
      <c r="AC90" s="4"/>
      <c r="AD90" s="4"/>
      <c r="AE90" s="9">
        <v>44708</v>
      </c>
      <c r="AF90" s="4">
        <v>110.7</v>
      </c>
      <c r="AG90" s="9">
        <v>44708</v>
      </c>
      <c r="AH90" s="4">
        <v>110.6</v>
      </c>
      <c r="AI90" s="9">
        <v>44708</v>
      </c>
      <c r="AJ90" s="4">
        <v>111.3</v>
      </c>
      <c r="AK90" s="9">
        <v>44708</v>
      </c>
      <c r="AL90" s="4">
        <v>114.4</v>
      </c>
      <c r="AM90" s="9">
        <v>44708</v>
      </c>
      <c r="AN90" s="4">
        <v>121.2</v>
      </c>
      <c r="AO90" s="9">
        <v>44708</v>
      </c>
      <c r="AP90" s="4">
        <v>128.80000000000001</v>
      </c>
      <c r="AQ90" s="9">
        <v>44708</v>
      </c>
      <c r="AR90" s="4">
        <v>136.6</v>
      </c>
      <c r="AS90" s="9">
        <v>44708</v>
      </c>
      <c r="AT90" s="4">
        <v>144.5</v>
      </c>
      <c r="AW90" s="9">
        <v>44708</v>
      </c>
      <c r="AX90" s="4">
        <v>160.30000000000001</v>
      </c>
      <c r="BA90" s="9">
        <v>44708</v>
      </c>
      <c r="BB90" s="4">
        <v>176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44707</v>
      </c>
      <c r="J91" s="4">
        <v>108.3</v>
      </c>
      <c r="K91" s="9">
        <v>44707</v>
      </c>
      <c r="L91" s="4">
        <v>109.4</v>
      </c>
      <c r="M91" s="9">
        <v>44707</v>
      </c>
      <c r="N91" s="4">
        <v>110.3</v>
      </c>
      <c r="O91" s="4"/>
      <c r="P91" s="4"/>
      <c r="Q91" s="9">
        <v>44707</v>
      </c>
      <c r="R91" s="4">
        <v>114</v>
      </c>
      <c r="S91" s="9">
        <v>44707</v>
      </c>
      <c r="T91" s="4">
        <v>110.9</v>
      </c>
      <c r="U91" s="9">
        <v>44707</v>
      </c>
      <c r="V91" s="4">
        <v>111.1</v>
      </c>
      <c r="W91" s="9">
        <v>44707</v>
      </c>
      <c r="X91" s="4">
        <v>111.1</v>
      </c>
      <c r="Y91" s="9">
        <v>44707</v>
      </c>
      <c r="Z91" s="4">
        <v>110.8</v>
      </c>
      <c r="AA91" s="9">
        <v>44707</v>
      </c>
      <c r="AB91" s="4">
        <v>110.4</v>
      </c>
      <c r="AC91" s="4"/>
      <c r="AD91" s="4"/>
      <c r="AE91" s="9">
        <v>44707</v>
      </c>
      <c r="AF91" s="4">
        <v>110.5</v>
      </c>
      <c r="AG91" s="9">
        <v>44707</v>
      </c>
      <c r="AH91" s="4">
        <v>111.7</v>
      </c>
      <c r="AI91" s="9">
        <v>44707</v>
      </c>
      <c r="AJ91" s="4">
        <v>114.3</v>
      </c>
      <c r="AK91" s="9">
        <v>44707</v>
      </c>
      <c r="AL91" s="4">
        <v>118.5</v>
      </c>
      <c r="AM91" s="9">
        <v>44707</v>
      </c>
      <c r="AN91" s="4">
        <v>123.9</v>
      </c>
      <c r="AO91" s="9">
        <v>44707</v>
      </c>
      <c r="AP91" s="4">
        <v>130.19999999999999</v>
      </c>
      <c r="AQ91" s="9">
        <v>44707</v>
      </c>
      <c r="AR91" s="4">
        <v>137.1</v>
      </c>
      <c r="AS91" s="9">
        <v>44707</v>
      </c>
      <c r="AT91" s="4">
        <v>144.19999999999999</v>
      </c>
      <c r="AW91" s="9">
        <v>44707</v>
      </c>
      <c r="AX91" s="4">
        <v>159</v>
      </c>
      <c r="BA91" s="9">
        <v>44707</v>
      </c>
      <c r="BB91" s="4">
        <v>173.9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44706</v>
      </c>
      <c r="J92" s="4">
        <v>111.3</v>
      </c>
      <c r="K92" s="9">
        <v>44706</v>
      </c>
      <c r="L92" s="4">
        <v>112.3</v>
      </c>
      <c r="M92" s="9">
        <v>44706</v>
      </c>
      <c r="N92" s="4">
        <v>113</v>
      </c>
      <c r="O92" s="4"/>
      <c r="P92" s="4"/>
      <c r="Q92" s="9">
        <v>44706</v>
      </c>
      <c r="R92" s="4">
        <v>115.2</v>
      </c>
      <c r="S92" s="9">
        <v>44706</v>
      </c>
      <c r="T92" s="4">
        <v>113.5</v>
      </c>
      <c r="U92" s="9">
        <v>44706</v>
      </c>
      <c r="V92" s="4">
        <v>113.8</v>
      </c>
      <c r="W92" s="9">
        <v>44706</v>
      </c>
      <c r="X92" s="4">
        <v>113.8</v>
      </c>
      <c r="Y92" s="9">
        <v>44706</v>
      </c>
      <c r="Z92" s="4">
        <v>113.8</v>
      </c>
      <c r="AA92" s="9">
        <v>44706</v>
      </c>
      <c r="AB92" s="4">
        <v>113.9</v>
      </c>
      <c r="AC92" s="4"/>
      <c r="AD92" s="4"/>
      <c r="AE92" s="9">
        <v>44706</v>
      </c>
      <c r="AF92" s="4">
        <v>114.2</v>
      </c>
      <c r="AG92" s="9">
        <v>44706</v>
      </c>
      <c r="AH92" s="4">
        <v>114.4</v>
      </c>
      <c r="AI92" s="9">
        <v>44706</v>
      </c>
      <c r="AJ92" s="4">
        <v>115.3</v>
      </c>
      <c r="AK92" s="9">
        <v>44706</v>
      </c>
      <c r="AL92" s="4">
        <v>118.6</v>
      </c>
      <c r="AM92" s="9">
        <v>44706</v>
      </c>
      <c r="AN92" s="4">
        <v>125.1</v>
      </c>
      <c r="AO92" s="9">
        <v>44706</v>
      </c>
      <c r="AP92" s="4">
        <v>132.19999999999999</v>
      </c>
      <c r="AQ92" s="9">
        <v>44706</v>
      </c>
      <c r="AR92" s="4">
        <v>139.6</v>
      </c>
      <c r="AS92" s="9">
        <v>44706</v>
      </c>
      <c r="AT92" s="4">
        <v>147.1</v>
      </c>
      <c r="AW92" s="9">
        <v>44706</v>
      </c>
      <c r="AX92" s="4">
        <v>162</v>
      </c>
      <c r="BA92" s="9">
        <v>44706</v>
      </c>
      <c r="BB92" s="4">
        <v>177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44705</v>
      </c>
      <c r="J93" s="4">
        <v>113.9</v>
      </c>
      <c r="K93" s="9">
        <v>44705</v>
      </c>
      <c r="L93" s="4">
        <v>114.8</v>
      </c>
      <c r="M93" s="9">
        <v>44705</v>
      </c>
      <c r="N93" s="4">
        <v>115.4</v>
      </c>
      <c r="O93" s="4"/>
      <c r="P93" s="4"/>
      <c r="Q93" s="9">
        <v>44705</v>
      </c>
      <c r="R93" s="4">
        <v>117.8</v>
      </c>
      <c r="S93" s="9">
        <v>44705</v>
      </c>
      <c r="T93" s="4">
        <v>115.7</v>
      </c>
      <c r="U93" s="9">
        <v>44705</v>
      </c>
      <c r="V93" s="4">
        <v>115.8</v>
      </c>
      <c r="W93" s="9">
        <v>44705</v>
      </c>
      <c r="X93" s="4">
        <v>115.7</v>
      </c>
      <c r="Y93" s="9">
        <v>44705</v>
      </c>
      <c r="Z93" s="4">
        <v>115.6</v>
      </c>
      <c r="AA93" s="9">
        <v>44705</v>
      </c>
      <c r="AB93" s="4">
        <v>115.6</v>
      </c>
      <c r="AC93" s="4"/>
      <c r="AD93" s="4"/>
      <c r="AE93" s="9">
        <v>44705</v>
      </c>
      <c r="AF93" s="4">
        <v>115.8</v>
      </c>
      <c r="AG93" s="9">
        <v>44705</v>
      </c>
      <c r="AH93" s="4">
        <v>116.4</v>
      </c>
      <c r="AI93" s="9">
        <v>44705</v>
      </c>
      <c r="AJ93" s="4">
        <v>118</v>
      </c>
      <c r="AK93" s="9">
        <v>44705</v>
      </c>
      <c r="AL93" s="4">
        <v>121.5</v>
      </c>
      <c r="AM93" s="9">
        <v>44705</v>
      </c>
      <c r="AN93" s="4">
        <v>127</v>
      </c>
      <c r="AO93" s="9">
        <v>44705</v>
      </c>
      <c r="AP93" s="4">
        <v>133.69999999999999</v>
      </c>
      <c r="AQ93" s="9">
        <v>44705</v>
      </c>
      <c r="AR93" s="4">
        <v>140.80000000000001</v>
      </c>
      <c r="AS93" s="9">
        <v>44705</v>
      </c>
      <c r="AT93" s="4">
        <v>148.19999999999999</v>
      </c>
      <c r="AW93" s="9">
        <v>44705</v>
      </c>
      <c r="AX93" s="4">
        <v>163.19999999999999</v>
      </c>
      <c r="BA93" s="9">
        <v>44705</v>
      </c>
      <c r="BB93" s="4">
        <v>178.3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44704</v>
      </c>
      <c r="J94" s="4">
        <v>113.5</v>
      </c>
      <c r="K94" s="9">
        <v>44704</v>
      </c>
      <c r="L94" s="4">
        <v>114.3</v>
      </c>
      <c r="M94" s="9">
        <v>44704</v>
      </c>
      <c r="N94" s="4">
        <v>114.9</v>
      </c>
      <c r="O94" s="4"/>
      <c r="P94" s="4"/>
      <c r="Q94" s="9">
        <v>44704</v>
      </c>
      <c r="R94" s="4">
        <v>118.3</v>
      </c>
      <c r="S94" s="9">
        <v>44704</v>
      </c>
      <c r="T94" s="4">
        <v>115.2</v>
      </c>
      <c r="U94" s="9">
        <v>44704</v>
      </c>
      <c r="V94" s="4">
        <v>115.3</v>
      </c>
      <c r="W94" s="9">
        <v>44704</v>
      </c>
      <c r="X94" s="4">
        <v>115.1</v>
      </c>
      <c r="Y94" s="9">
        <v>44704</v>
      </c>
      <c r="Z94" s="4">
        <v>114.7</v>
      </c>
      <c r="AA94" s="9">
        <v>44704</v>
      </c>
      <c r="AB94" s="4">
        <v>114</v>
      </c>
      <c r="AC94" s="4"/>
      <c r="AD94" s="4"/>
      <c r="AE94" s="9">
        <v>44704</v>
      </c>
      <c r="AF94" s="4">
        <v>113.7</v>
      </c>
      <c r="AG94" s="9">
        <v>44704</v>
      </c>
      <c r="AH94" s="4">
        <v>115</v>
      </c>
      <c r="AI94" s="9">
        <v>44704</v>
      </c>
      <c r="AJ94" s="4">
        <v>117.7</v>
      </c>
      <c r="AK94" s="9">
        <v>44704</v>
      </c>
      <c r="AL94" s="4">
        <v>121.7</v>
      </c>
      <c r="AM94" s="9">
        <v>44704</v>
      </c>
      <c r="AN94" s="4">
        <v>126.7</v>
      </c>
      <c r="AO94" s="9">
        <v>44704</v>
      </c>
      <c r="AP94" s="4">
        <v>132.4</v>
      </c>
      <c r="AQ94" s="9">
        <v>44704</v>
      </c>
      <c r="AR94" s="4">
        <v>138.6</v>
      </c>
      <c r="AS94" s="9">
        <v>44704</v>
      </c>
      <c r="AT94" s="4">
        <v>145.1</v>
      </c>
      <c r="AW94" s="9">
        <v>44704</v>
      </c>
      <c r="AX94" s="4">
        <v>159</v>
      </c>
      <c r="BA94" s="9">
        <v>44704</v>
      </c>
      <c r="BB94" s="4">
        <v>173.3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44701</v>
      </c>
      <c r="J95" s="4">
        <v>113.3</v>
      </c>
      <c r="K95" s="9">
        <v>44701</v>
      </c>
      <c r="L95" s="4">
        <v>114.2</v>
      </c>
      <c r="M95" s="9">
        <v>44701</v>
      </c>
      <c r="N95" s="4">
        <v>114.9</v>
      </c>
      <c r="O95" s="4"/>
      <c r="P95" s="4"/>
      <c r="Q95" s="9">
        <v>44701</v>
      </c>
      <c r="R95" s="4">
        <v>119</v>
      </c>
      <c r="S95" s="9">
        <v>44701</v>
      </c>
      <c r="T95" s="4">
        <v>115.4</v>
      </c>
      <c r="U95" s="9">
        <v>44701</v>
      </c>
      <c r="V95" s="4">
        <v>115.5</v>
      </c>
      <c r="W95" s="9">
        <v>44701</v>
      </c>
      <c r="X95" s="4">
        <v>115.4</v>
      </c>
      <c r="Y95" s="9">
        <v>44701</v>
      </c>
      <c r="Z95" s="4">
        <v>115.1</v>
      </c>
      <c r="AA95" s="9">
        <v>44701</v>
      </c>
      <c r="AB95" s="4">
        <v>114.8</v>
      </c>
      <c r="AC95" s="4"/>
      <c r="AD95" s="4"/>
      <c r="AE95" s="9">
        <v>44701</v>
      </c>
      <c r="AF95" s="4">
        <v>115</v>
      </c>
      <c r="AG95" s="9">
        <v>44701</v>
      </c>
      <c r="AH95" s="4">
        <v>116.3</v>
      </c>
      <c r="AI95" s="9">
        <v>44701</v>
      </c>
      <c r="AJ95" s="4">
        <v>118.9</v>
      </c>
      <c r="AK95" s="9">
        <v>44701</v>
      </c>
      <c r="AL95" s="4">
        <v>122.8</v>
      </c>
      <c r="AM95" s="9">
        <v>44701</v>
      </c>
      <c r="AN95" s="4">
        <v>127.9</v>
      </c>
      <c r="AO95" s="9">
        <v>44701</v>
      </c>
      <c r="AP95" s="4">
        <v>133.80000000000001</v>
      </c>
      <c r="AQ95" s="9">
        <v>44701</v>
      </c>
      <c r="AR95" s="4">
        <v>140.30000000000001</v>
      </c>
      <c r="AS95" s="9">
        <v>44701</v>
      </c>
      <c r="AT95" s="4">
        <v>147.1</v>
      </c>
      <c r="AW95" s="9">
        <v>44701</v>
      </c>
      <c r="AX95" s="4">
        <v>161.30000000000001</v>
      </c>
      <c r="BA95" s="9">
        <v>44701</v>
      </c>
      <c r="BB95" s="4">
        <v>175.8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44700</v>
      </c>
      <c r="J96" s="4">
        <v>114.7</v>
      </c>
      <c r="K96" s="9">
        <v>44700</v>
      </c>
      <c r="L96" s="4">
        <v>115.7</v>
      </c>
      <c r="M96" s="9">
        <v>44700</v>
      </c>
      <c r="N96" s="4">
        <v>116.5</v>
      </c>
      <c r="O96" s="4"/>
      <c r="P96" s="4"/>
      <c r="Q96" s="9">
        <v>44700</v>
      </c>
      <c r="R96" s="4">
        <v>119.5</v>
      </c>
      <c r="S96" s="9">
        <v>44700</v>
      </c>
      <c r="T96" s="4">
        <v>116.9</v>
      </c>
      <c r="U96" s="9">
        <v>44700</v>
      </c>
      <c r="V96" s="4">
        <v>117.1</v>
      </c>
      <c r="W96" s="9">
        <v>44700</v>
      </c>
      <c r="X96" s="4">
        <v>117</v>
      </c>
      <c r="Y96" s="9">
        <v>44700</v>
      </c>
      <c r="Z96" s="4">
        <v>116.9</v>
      </c>
      <c r="AA96" s="9">
        <v>44700</v>
      </c>
      <c r="AB96" s="4">
        <v>116.9</v>
      </c>
      <c r="AC96" s="4"/>
      <c r="AD96" s="4"/>
      <c r="AE96" s="9">
        <v>44700</v>
      </c>
      <c r="AF96" s="4">
        <v>117.2</v>
      </c>
      <c r="AG96" s="9">
        <v>44700</v>
      </c>
      <c r="AH96" s="4">
        <v>117.7</v>
      </c>
      <c r="AI96" s="9">
        <v>44700</v>
      </c>
      <c r="AJ96" s="4">
        <v>119.2</v>
      </c>
      <c r="AK96" s="9">
        <v>44700</v>
      </c>
      <c r="AL96" s="4">
        <v>122.4</v>
      </c>
      <c r="AM96" s="9">
        <v>44700</v>
      </c>
      <c r="AN96" s="4">
        <v>127.5</v>
      </c>
      <c r="AO96" s="9">
        <v>44700</v>
      </c>
      <c r="AP96" s="4">
        <v>133.80000000000001</v>
      </c>
      <c r="AQ96" s="9">
        <v>44700</v>
      </c>
      <c r="AR96" s="4">
        <v>140.69999999999999</v>
      </c>
      <c r="AS96" s="9">
        <v>44700</v>
      </c>
      <c r="AT96" s="4">
        <v>147.80000000000001</v>
      </c>
      <c r="AW96" s="9">
        <v>44700</v>
      </c>
      <c r="AX96" s="4">
        <v>162.19999999999999</v>
      </c>
      <c r="BA96" s="9">
        <v>44700</v>
      </c>
      <c r="BB96" s="4">
        <v>176.9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44699</v>
      </c>
      <c r="J97" s="4">
        <v>115.3</v>
      </c>
      <c r="K97" s="9">
        <v>44699</v>
      </c>
      <c r="L97" s="4">
        <v>116.3</v>
      </c>
      <c r="M97" s="9">
        <v>44699</v>
      </c>
      <c r="N97" s="4">
        <v>117</v>
      </c>
      <c r="O97" s="4"/>
      <c r="P97" s="4"/>
      <c r="Q97" s="9">
        <v>44699</v>
      </c>
      <c r="R97" s="4">
        <v>120.3</v>
      </c>
      <c r="S97" s="9">
        <v>44699</v>
      </c>
      <c r="T97" s="4">
        <v>117.4</v>
      </c>
      <c r="U97" s="9">
        <v>44699</v>
      </c>
      <c r="V97" s="4">
        <v>117.5</v>
      </c>
      <c r="W97" s="9">
        <v>44699</v>
      </c>
      <c r="X97" s="4">
        <v>117.4</v>
      </c>
      <c r="Y97" s="9">
        <v>44699</v>
      </c>
      <c r="Z97" s="4">
        <v>117</v>
      </c>
      <c r="AA97" s="9">
        <v>44699</v>
      </c>
      <c r="AB97" s="4">
        <v>116.6</v>
      </c>
      <c r="AC97" s="4"/>
      <c r="AD97" s="4"/>
      <c r="AE97" s="9">
        <v>44699</v>
      </c>
      <c r="AF97" s="4">
        <v>116.7</v>
      </c>
      <c r="AG97" s="9">
        <v>44699</v>
      </c>
      <c r="AH97" s="4">
        <v>117.5</v>
      </c>
      <c r="AI97" s="9">
        <v>44699</v>
      </c>
      <c r="AJ97" s="4">
        <v>119.6</v>
      </c>
      <c r="AK97" s="9">
        <v>44699</v>
      </c>
      <c r="AL97" s="4">
        <v>123.2</v>
      </c>
      <c r="AM97" s="9">
        <v>44699</v>
      </c>
      <c r="AN97" s="4">
        <v>128.19999999999999</v>
      </c>
      <c r="AO97" s="9">
        <v>44699</v>
      </c>
      <c r="AP97" s="4">
        <v>134.1</v>
      </c>
      <c r="AQ97" s="9">
        <v>44699</v>
      </c>
      <c r="AR97" s="4">
        <v>140.6</v>
      </c>
      <c r="AS97" s="9">
        <v>44699</v>
      </c>
      <c r="AT97" s="4">
        <v>147.4</v>
      </c>
      <c r="AW97" s="9">
        <v>44699</v>
      </c>
      <c r="AX97" s="4">
        <v>161.5</v>
      </c>
      <c r="BA97" s="9">
        <v>44699</v>
      </c>
      <c r="BB97" s="4">
        <v>176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44698</v>
      </c>
      <c r="J98" s="4">
        <v>117.5</v>
      </c>
      <c r="K98" s="9">
        <v>44698</v>
      </c>
      <c r="L98" s="4">
        <v>118.4</v>
      </c>
      <c r="M98" s="9">
        <v>44698</v>
      </c>
      <c r="N98" s="4">
        <v>119.1</v>
      </c>
      <c r="O98" s="4"/>
      <c r="P98" s="4"/>
      <c r="Q98" s="9">
        <v>44698</v>
      </c>
      <c r="R98" s="4">
        <v>122.8</v>
      </c>
      <c r="S98" s="9">
        <v>44698</v>
      </c>
      <c r="T98" s="4">
        <v>119.5</v>
      </c>
      <c r="U98" s="9">
        <v>44698</v>
      </c>
      <c r="V98" s="4">
        <v>119.6</v>
      </c>
      <c r="W98" s="9">
        <v>44698</v>
      </c>
      <c r="X98" s="4">
        <v>119.4</v>
      </c>
      <c r="Y98" s="9">
        <v>44698</v>
      </c>
      <c r="Z98" s="4">
        <v>119</v>
      </c>
      <c r="AA98" s="9">
        <v>44698</v>
      </c>
      <c r="AB98" s="4">
        <v>118.3</v>
      </c>
      <c r="AC98" s="4"/>
      <c r="AD98" s="4"/>
      <c r="AE98" s="9">
        <v>44698</v>
      </c>
      <c r="AF98" s="4">
        <v>118.2</v>
      </c>
      <c r="AG98" s="9">
        <v>44698</v>
      </c>
      <c r="AH98" s="4">
        <v>119.2</v>
      </c>
      <c r="AI98" s="9">
        <v>44698</v>
      </c>
      <c r="AJ98" s="4">
        <v>121.5</v>
      </c>
      <c r="AK98" s="9">
        <v>44698</v>
      </c>
      <c r="AL98" s="4">
        <v>125.2</v>
      </c>
      <c r="AM98" s="9">
        <v>44698</v>
      </c>
      <c r="AN98" s="4">
        <v>130</v>
      </c>
      <c r="AO98" s="9">
        <v>44698</v>
      </c>
      <c r="AP98" s="4">
        <v>135.6</v>
      </c>
      <c r="AQ98" s="9">
        <v>44698</v>
      </c>
      <c r="AR98" s="4">
        <v>141.69999999999999</v>
      </c>
      <c r="AS98" s="9">
        <v>44698</v>
      </c>
      <c r="AT98" s="4">
        <v>148.30000000000001</v>
      </c>
      <c r="AW98" s="9">
        <v>44698</v>
      </c>
      <c r="AX98" s="4">
        <v>162</v>
      </c>
      <c r="BA98" s="9">
        <v>44698</v>
      </c>
      <c r="BB98" s="4">
        <v>176.3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44697</v>
      </c>
      <c r="J99" s="4">
        <v>115.9</v>
      </c>
      <c r="K99" s="9">
        <v>44697</v>
      </c>
      <c r="L99" s="4">
        <v>116.8</v>
      </c>
      <c r="M99" s="9">
        <v>44697</v>
      </c>
      <c r="N99" s="4">
        <v>117.5</v>
      </c>
      <c r="O99" s="4"/>
      <c r="P99" s="4"/>
      <c r="Q99" s="9">
        <v>44697</v>
      </c>
      <c r="R99" s="4">
        <v>120.9</v>
      </c>
      <c r="S99" s="9">
        <v>44697</v>
      </c>
      <c r="T99" s="4">
        <v>117.9</v>
      </c>
      <c r="U99" s="9">
        <v>44697</v>
      </c>
      <c r="V99" s="4">
        <v>117.9</v>
      </c>
      <c r="W99" s="9">
        <v>44697</v>
      </c>
      <c r="X99" s="4">
        <v>117.7</v>
      </c>
      <c r="Y99" s="9">
        <v>44697</v>
      </c>
      <c r="Z99" s="4">
        <v>117.3</v>
      </c>
      <c r="AA99" s="9">
        <v>44697</v>
      </c>
      <c r="AB99" s="4">
        <v>116.8</v>
      </c>
      <c r="AC99" s="4"/>
      <c r="AD99" s="4"/>
      <c r="AE99" s="9">
        <v>44697</v>
      </c>
      <c r="AF99" s="4">
        <v>116.9</v>
      </c>
      <c r="AG99" s="9">
        <v>44697</v>
      </c>
      <c r="AH99" s="4">
        <v>118</v>
      </c>
      <c r="AI99" s="9">
        <v>44697</v>
      </c>
      <c r="AJ99" s="4">
        <v>120.4</v>
      </c>
      <c r="AK99" s="9">
        <v>44697</v>
      </c>
      <c r="AL99" s="4">
        <v>124.3</v>
      </c>
      <c r="AM99" s="9">
        <v>44697</v>
      </c>
      <c r="AN99" s="4">
        <v>129.30000000000001</v>
      </c>
      <c r="AO99" s="9">
        <v>44697</v>
      </c>
      <c r="AP99" s="4">
        <v>135.1</v>
      </c>
      <c r="AQ99" s="9">
        <v>44697</v>
      </c>
      <c r="AR99" s="4">
        <v>141.5</v>
      </c>
      <c r="AS99" s="9">
        <v>44697</v>
      </c>
      <c r="AT99" s="4">
        <v>148.19999999999999</v>
      </c>
      <c r="AW99" s="9">
        <v>44697</v>
      </c>
      <c r="AX99" s="4">
        <v>162.1</v>
      </c>
      <c r="BA99" s="9">
        <v>44697</v>
      </c>
      <c r="BB99" s="4">
        <v>176.5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44694</v>
      </c>
      <c r="J100" s="4">
        <v>118.9</v>
      </c>
      <c r="K100" s="9">
        <v>44694</v>
      </c>
      <c r="L100" s="4">
        <v>119.9</v>
      </c>
      <c r="M100" s="9">
        <v>44694</v>
      </c>
      <c r="N100" s="4">
        <v>120.6</v>
      </c>
      <c r="O100" s="4"/>
      <c r="P100" s="4"/>
      <c r="Q100" s="9">
        <v>44694</v>
      </c>
      <c r="R100" s="4">
        <v>123.6</v>
      </c>
      <c r="S100" s="9">
        <v>44694</v>
      </c>
      <c r="T100" s="4">
        <v>121.1</v>
      </c>
      <c r="U100" s="9">
        <v>44694</v>
      </c>
      <c r="V100" s="4">
        <v>121.2</v>
      </c>
      <c r="W100" s="9">
        <v>44694</v>
      </c>
      <c r="X100" s="4">
        <v>121</v>
      </c>
      <c r="Y100" s="9">
        <v>44694</v>
      </c>
      <c r="Z100" s="4">
        <v>120.8</v>
      </c>
      <c r="AA100" s="9">
        <v>44694</v>
      </c>
      <c r="AB100" s="4">
        <v>120.6</v>
      </c>
      <c r="AC100" s="4"/>
      <c r="AD100" s="4"/>
      <c r="AE100" s="9">
        <v>44694</v>
      </c>
      <c r="AF100" s="4">
        <v>120.8</v>
      </c>
      <c r="AG100" s="9">
        <v>44694</v>
      </c>
      <c r="AH100" s="4">
        <v>121.3</v>
      </c>
      <c r="AI100" s="9">
        <v>44694</v>
      </c>
      <c r="AJ100" s="4">
        <v>122.9</v>
      </c>
      <c r="AK100" s="9">
        <v>44694</v>
      </c>
      <c r="AL100" s="4">
        <v>126.2</v>
      </c>
      <c r="AM100" s="9">
        <v>44694</v>
      </c>
      <c r="AN100" s="4">
        <v>131.19999999999999</v>
      </c>
      <c r="AO100" s="9">
        <v>44694</v>
      </c>
      <c r="AP100" s="4">
        <v>137.1</v>
      </c>
      <c r="AQ100" s="9">
        <v>44694</v>
      </c>
      <c r="AR100" s="4">
        <v>143.69999999999999</v>
      </c>
      <c r="AS100" s="9">
        <v>44694</v>
      </c>
      <c r="AT100" s="4">
        <v>150.5</v>
      </c>
      <c r="AW100" s="9">
        <v>44694</v>
      </c>
      <c r="AX100" s="4">
        <v>164.7</v>
      </c>
      <c r="BA100" s="9">
        <v>44694</v>
      </c>
      <c r="BB100" s="4">
        <v>179.2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44693</v>
      </c>
      <c r="J101" s="4">
        <v>119.1</v>
      </c>
      <c r="K101" s="9">
        <v>44693</v>
      </c>
      <c r="L101" s="4">
        <v>120.2</v>
      </c>
      <c r="M101" s="9">
        <v>44693</v>
      </c>
      <c r="N101" s="4">
        <v>121.1</v>
      </c>
      <c r="O101" s="4"/>
      <c r="P101" s="4"/>
      <c r="Q101" s="9">
        <v>44693</v>
      </c>
      <c r="R101" s="4">
        <v>124.2</v>
      </c>
      <c r="S101" s="9">
        <v>44693</v>
      </c>
      <c r="T101" s="4">
        <v>121.6</v>
      </c>
      <c r="U101" s="9">
        <v>44693</v>
      </c>
      <c r="V101" s="4">
        <v>121.8</v>
      </c>
      <c r="W101" s="9">
        <v>44693</v>
      </c>
      <c r="X101" s="4">
        <v>121.9</v>
      </c>
      <c r="Y101" s="9">
        <v>44693</v>
      </c>
      <c r="Z101" s="4">
        <v>122</v>
      </c>
      <c r="AA101" s="9">
        <v>44693</v>
      </c>
      <c r="AB101" s="4">
        <v>122.1</v>
      </c>
      <c r="AC101" s="4"/>
      <c r="AD101" s="4"/>
      <c r="AE101" s="9">
        <v>44693</v>
      </c>
      <c r="AF101" s="4">
        <v>122.4</v>
      </c>
      <c r="AG101" s="9">
        <v>44693</v>
      </c>
      <c r="AH101" s="4">
        <v>122.7</v>
      </c>
      <c r="AI101" s="9">
        <v>44693</v>
      </c>
      <c r="AJ101" s="4">
        <v>123.9</v>
      </c>
      <c r="AK101" s="9">
        <v>44693</v>
      </c>
      <c r="AL101" s="4">
        <v>127.1</v>
      </c>
      <c r="AM101" s="9">
        <v>44693</v>
      </c>
      <c r="AN101" s="4">
        <v>132.6</v>
      </c>
      <c r="AO101" s="9">
        <v>44693</v>
      </c>
      <c r="AP101" s="4">
        <v>139.1</v>
      </c>
      <c r="AQ101" s="9">
        <v>44693</v>
      </c>
      <c r="AR101" s="4">
        <v>146</v>
      </c>
      <c r="AS101" s="9">
        <v>44693</v>
      </c>
      <c r="AT101" s="4">
        <v>153</v>
      </c>
      <c r="AW101" s="9">
        <v>44693</v>
      </c>
      <c r="AX101" s="4">
        <v>167.5</v>
      </c>
      <c r="BA101" s="9">
        <v>44693</v>
      </c>
      <c r="BB101" s="4">
        <v>182.1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44692</v>
      </c>
      <c r="J102" s="4">
        <v>119.5</v>
      </c>
      <c r="K102" s="9">
        <v>44692</v>
      </c>
      <c r="L102" s="4">
        <v>120.6</v>
      </c>
      <c r="M102" s="9">
        <v>44692</v>
      </c>
      <c r="N102" s="4">
        <v>121.5</v>
      </c>
      <c r="O102" s="4"/>
      <c r="P102" s="4"/>
      <c r="Q102" s="9">
        <v>44692</v>
      </c>
      <c r="R102" s="4">
        <v>124.8</v>
      </c>
      <c r="S102" s="9">
        <v>44692</v>
      </c>
      <c r="T102" s="4">
        <v>122</v>
      </c>
      <c r="U102" s="9">
        <v>44692</v>
      </c>
      <c r="V102" s="4">
        <v>122.2</v>
      </c>
      <c r="W102" s="9">
        <v>44692</v>
      </c>
      <c r="X102" s="4">
        <v>122.2</v>
      </c>
      <c r="Y102" s="9">
        <v>44692</v>
      </c>
      <c r="Z102" s="4">
        <v>122.1</v>
      </c>
      <c r="AA102" s="9">
        <v>44692</v>
      </c>
      <c r="AB102" s="4">
        <v>122.2</v>
      </c>
      <c r="AC102" s="4"/>
      <c r="AD102" s="4"/>
      <c r="AE102" s="9">
        <v>44692</v>
      </c>
      <c r="AF102" s="4">
        <v>122.4</v>
      </c>
      <c r="AG102" s="9">
        <v>44692</v>
      </c>
      <c r="AH102" s="4">
        <v>122.8</v>
      </c>
      <c r="AI102" s="9">
        <v>44692</v>
      </c>
      <c r="AJ102" s="4">
        <v>124.1</v>
      </c>
      <c r="AK102" s="9">
        <v>44692</v>
      </c>
      <c r="AL102" s="4">
        <v>127.2</v>
      </c>
      <c r="AM102" s="9">
        <v>44692</v>
      </c>
      <c r="AN102" s="4">
        <v>132.30000000000001</v>
      </c>
      <c r="AO102" s="9">
        <v>44692</v>
      </c>
      <c r="AP102" s="4">
        <v>138.6</v>
      </c>
      <c r="AQ102" s="9">
        <v>44692</v>
      </c>
      <c r="AR102" s="4">
        <v>145.4</v>
      </c>
      <c r="AS102" s="9">
        <v>44692</v>
      </c>
      <c r="AT102" s="4">
        <v>152.4</v>
      </c>
      <c r="AW102" s="9">
        <v>44692</v>
      </c>
      <c r="AX102" s="4">
        <v>166.8</v>
      </c>
      <c r="BA102" s="9">
        <v>44692</v>
      </c>
      <c r="BB102" s="4">
        <v>181.4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44691</v>
      </c>
      <c r="J103" s="4">
        <v>120.9</v>
      </c>
      <c r="K103" s="9">
        <v>44691</v>
      </c>
      <c r="L103" s="4">
        <v>122.1</v>
      </c>
      <c r="M103" s="9">
        <v>44691</v>
      </c>
      <c r="N103" s="4">
        <v>122.9</v>
      </c>
      <c r="O103" s="4"/>
      <c r="P103" s="4"/>
      <c r="Q103" s="9">
        <v>44691</v>
      </c>
      <c r="R103" s="4">
        <v>126.9</v>
      </c>
      <c r="S103" s="9">
        <v>44691</v>
      </c>
      <c r="T103" s="4">
        <v>123.5</v>
      </c>
      <c r="U103" s="9">
        <v>44691</v>
      </c>
      <c r="V103" s="4">
        <v>123.7</v>
      </c>
      <c r="W103" s="9">
        <v>44691</v>
      </c>
      <c r="X103" s="4">
        <v>123.7</v>
      </c>
      <c r="Y103" s="9">
        <v>44691</v>
      </c>
      <c r="Z103" s="4">
        <v>123.8</v>
      </c>
      <c r="AA103" s="9">
        <v>44691</v>
      </c>
      <c r="AB103" s="4">
        <v>123.9</v>
      </c>
      <c r="AC103" s="4"/>
      <c r="AD103" s="4"/>
      <c r="AE103" s="9">
        <v>44691</v>
      </c>
      <c r="AF103" s="4">
        <v>124.3</v>
      </c>
      <c r="AG103" s="9">
        <v>44691</v>
      </c>
      <c r="AH103" s="4">
        <v>124.7</v>
      </c>
      <c r="AI103" s="9">
        <v>44691</v>
      </c>
      <c r="AJ103" s="4">
        <v>126</v>
      </c>
      <c r="AK103" s="9">
        <v>44691</v>
      </c>
      <c r="AL103" s="4">
        <v>129.19999999999999</v>
      </c>
      <c r="AM103" s="9">
        <v>44691</v>
      </c>
      <c r="AN103" s="4">
        <v>134.1</v>
      </c>
      <c r="AO103" s="9">
        <v>44691</v>
      </c>
      <c r="AP103" s="4">
        <v>140.19999999999999</v>
      </c>
      <c r="AQ103" s="9">
        <v>44691</v>
      </c>
      <c r="AR103" s="4">
        <v>146.80000000000001</v>
      </c>
      <c r="AS103" s="9">
        <v>44691</v>
      </c>
      <c r="AT103" s="4">
        <v>153.6</v>
      </c>
      <c r="AW103" s="9">
        <v>44691</v>
      </c>
      <c r="AX103" s="4">
        <v>167.8</v>
      </c>
      <c r="BA103" s="9">
        <v>44691</v>
      </c>
      <c r="BB103" s="4">
        <v>182.2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44690</v>
      </c>
      <c r="J104" s="4">
        <v>121.1</v>
      </c>
      <c r="K104" s="9">
        <v>44690</v>
      </c>
      <c r="L104" s="4">
        <v>122.1</v>
      </c>
      <c r="M104" s="9">
        <v>44690</v>
      </c>
      <c r="N104" s="4">
        <v>122.9</v>
      </c>
      <c r="O104" s="4"/>
      <c r="P104" s="4"/>
      <c r="Q104" s="9">
        <v>44690</v>
      </c>
      <c r="R104" s="4">
        <v>126</v>
      </c>
      <c r="S104" s="9">
        <v>44690</v>
      </c>
      <c r="T104" s="4">
        <v>123.3</v>
      </c>
      <c r="U104" s="9">
        <v>44690</v>
      </c>
      <c r="V104" s="4">
        <v>123.4</v>
      </c>
      <c r="W104" s="9">
        <v>44690</v>
      </c>
      <c r="X104" s="4">
        <v>123.2</v>
      </c>
      <c r="Y104" s="9">
        <v>44690</v>
      </c>
      <c r="Z104" s="4">
        <v>123.2</v>
      </c>
      <c r="AA104" s="9">
        <v>44690</v>
      </c>
      <c r="AB104" s="4">
        <v>123.2</v>
      </c>
      <c r="AC104" s="4"/>
      <c r="AD104" s="4"/>
      <c r="AE104" s="9">
        <v>44690</v>
      </c>
      <c r="AF104" s="4">
        <v>123.3</v>
      </c>
      <c r="AG104" s="9">
        <v>44690</v>
      </c>
      <c r="AH104" s="4">
        <v>123.7</v>
      </c>
      <c r="AI104" s="9">
        <v>44690</v>
      </c>
      <c r="AJ104" s="4">
        <v>125</v>
      </c>
      <c r="AK104" s="9">
        <v>44690</v>
      </c>
      <c r="AL104" s="4">
        <v>128</v>
      </c>
      <c r="AM104" s="9">
        <v>44690</v>
      </c>
      <c r="AN104" s="4">
        <v>132.6</v>
      </c>
      <c r="AO104" s="9">
        <v>44690</v>
      </c>
      <c r="AP104" s="4">
        <v>138.4</v>
      </c>
      <c r="AQ104" s="9">
        <v>44690</v>
      </c>
      <c r="AR104" s="4">
        <v>144.69999999999999</v>
      </c>
      <c r="AS104" s="9">
        <v>44690</v>
      </c>
      <c r="AT104" s="4">
        <v>151.4</v>
      </c>
      <c r="AW104" s="9">
        <v>44690</v>
      </c>
      <c r="AX104" s="4">
        <v>165.2</v>
      </c>
      <c r="BA104" s="9">
        <v>44690</v>
      </c>
      <c r="BB104" s="4">
        <v>179.5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44687</v>
      </c>
      <c r="J105" s="4">
        <v>121.7</v>
      </c>
      <c r="K105" s="9">
        <v>44687</v>
      </c>
      <c r="L105" s="4">
        <v>122.5</v>
      </c>
      <c r="M105" s="9">
        <v>44687</v>
      </c>
      <c r="N105" s="4">
        <v>123.1</v>
      </c>
      <c r="O105" s="4"/>
      <c r="P105" s="4"/>
      <c r="Q105" s="9">
        <v>44687</v>
      </c>
      <c r="R105" s="4">
        <v>126.7</v>
      </c>
      <c r="S105" s="9">
        <v>44687</v>
      </c>
      <c r="T105" s="4">
        <v>123.4</v>
      </c>
      <c r="U105" s="9">
        <v>44687</v>
      </c>
      <c r="V105" s="4">
        <v>123.3</v>
      </c>
      <c r="W105" s="9">
        <v>44687</v>
      </c>
      <c r="X105" s="4">
        <v>122.8</v>
      </c>
      <c r="Y105" s="9">
        <v>44687</v>
      </c>
      <c r="Z105" s="4">
        <v>122</v>
      </c>
      <c r="AA105" s="9">
        <v>44687</v>
      </c>
      <c r="AB105" s="4">
        <v>121</v>
      </c>
      <c r="AC105" s="4"/>
      <c r="AD105" s="4"/>
      <c r="AE105" s="9">
        <v>44687</v>
      </c>
      <c r="AF105" s="4">
        <v>121</v>
      </c>
      <c r="AG105" s="9">
        <v>44687</v>
      </c>
      <c r="AH105" s="4">
        <v>122.2</v>
      </c>
      <c r="AI105" s="9">
        <v>44687</v>
      </c>
      <c r="AJ105" s="4">
        <v>124.6</v>
      </c>
      <c r="AK105" s="9">
        <v>44687</v>
      </c>
      <c r="AL105" s="4">
        <v>128.1</v>
      </c>
      <c r="AM105" s="9">
        <v>44687</v>
      </c>
      <c r="AN105" s="4">
        <v>132.4</v>
      </c>
      <c r="AO105" s="9">
        <v>44687</v>
      </c>
      <c r="AP105" s="4">
        <v>137.4</v>
      </c>
      <c r="AQ105" s="9">
        <v>44687</v>
      </c>
      <c r="AR105" s="4">
        <v>142.9</v>
      </c>
      <c r="AS105" s="9">
        <v>44687</v>
      </c>
      <c r="AT105" s="4">
        <v>148.9</v>
      </c>
      <c r="AW105" s="9">
        <v>44687</v>
      </c>
      <c r="AX105" s="4">
        <v>162</v>
      </c>
      <c r="BA105" s="9">
        <v>44687</v>
      </c>
      <c r="BB105" s="4">
        <v>175.8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44686</v>
      </c>
      <c r="J106" s="4">
        <v>120.7</v>
      </c>
      <c r="K106" s="9">
        <v>44686</v>
      </c>
      <c r="L106" s="4">
        <v>121.8</v>
      </c>
      <c r="M106" s="9">
        <v>44686</v>
      </c>
      <c r="N106" s="4">
        <v>122.6</v>
      </c>
      <c r="O106" s="4"/>
      <c r="P106" s="4"/>
      <c r="Q106" s="9">
        <v>44686</v>
      </c>
      <c r="R106" s="4">
        <v>124.9</v>
      </c>
      <c r="S106" s="9">
        <v>44686</v>
      </c>
      <c r="T106" s="4">
        <v>123</v>
      </c>
      <c r="U106" s="9">
        <v>44686</v>
      </c>
      <c r="V106" s="4">
        <v>123.1</v>
      </c>
      <c r="W106" s="9">
        <v>44686</v>
      </c>
      <c r="X106" s="4">
        <v>123</v>
      </c>
      <c r="Y106" s="9">
        <v>44686</v>
      </c>
      <c r="Z106" s="4">
        <v>122.9</v>
      </c>
      <c r="AA106" s="9">
        <v>44686</v>
      </c>
      <c r="AB106" s="4">
        <v>122.9</v>
      </c>
      <c r="AC106" s="4"/>
      <c r="AD106" s="4"/>
      <c r="AE106" s="9">
        <v>44686</v>
      </c>
      <c r="AF106" s="4">
        <v>123</v>
      </c>
      <c r="AG106" s="9">
        <v>44686</v>
      </c>
      <c r="AH106" s="4">
        <v>123.1</v>
      </c>
      <c r="AI106" s="9">
        <v>44686</v>
      </c>
      <c r="AJ106" s="4">
        <v>123.9</v>
      </c>
      <c r="AK106" s="9">
        <v>44686</v>
      </c>
      <c r="AL106" s="4">
        <v>126.3</v>
      </c>
      <c r="AM106" s="9">
        <v>44686</v>
      </c>
      <c r="AN106" s="4">
        <v>131</v>
      </c>
      <c r="AO106" s="9">
        <v>44686</v>
      </c>
      <c r="AP106" s="4">
        <v>137</v>
      </c>
      <c r="AQ106" s="9">
        <v>44686</v>
      </c>
      <c r="AR106" s="4">
        <v>143.6</v>
      </c>
      <c r="AS106" s="9">
        <v>44686</v>
      </c>
      <c r="AT106" s="4">
        <v>150.5</v>
      </c>
      <c r="AW106" s="9">
        <v>44686</v>
      </c>
      <c r="AX106" s="4">
        <v>164.7</v>
      </c>
      <c r="BA106" s="9">
        <v>44686</v>
      </c>
      <c r="BB106" s="4">
        <v>179.3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44685</v>
      </c>
      <c r="J107" s="4">
        <v>120.1</v>
      </c>
      <c r="K107" s="9">
        <v>44685</v>
      </c>
      <c r="L107" s="4">
        <v>121.1</v>
      </c>
      <c r="M107" s="9">
        <v>44685</v>
      </c>
      <c r="N107" s="4">
        <v>121.7</v>
      </c>
      <c r="O107" s="4"/>
      <c r="P107" s="4"/>
      <c r="Q107" s="9">
        <v>44685</v>
      </c>
      <c r="R107" s="4">
        <v>126</v>
      </c>
      <c r="S107" s="9">
        <v>44685</v>
      </c>
      <c r="T107" s="4">
        <v>122.1</v>
      </c>
      <c r="U107" s="9">
        <v>44685</v>
      </c>
      <c r="V107" s="4">
        <v>122.1</v>
      </c>
      <c r="W107" s="9">
        <v>44685</v>
      </c>
      <c r="X107" s="4">
        <v>121.8</v>
      </c>
      <c r="Y107" s="9">
        <v>44685</v>
      </c>
      <c r="Z107" s="4">
        <v>121.5</v>
      </c>
      <c r="AA107" s="9">
        <v>44685</v>
      </c>
      <c r="AB107" s="4">
        <v>121.4</v>
      </c>
      <c r="AC107" s="4"/>
      <c r="AD107" s="4"/>
      <c r="AE107" s="9">
        <v>44685</v>
      </c>
      <c r="AF107" s="4">
        <v>121.7</v>
      </c>
      <c r="AG107" s="9">
        <v>44685</v>
      </c>
      <c r="AH107" s="4">
        <v>122.6</v>
      </c>
      <c r="AI107" s="9">
        <v>44685</v>
      </c>
      <c r="AJ107" s="4">
        <v>124.7</v>
      </c>
      <c r="AK107" s="9">
        <v>44685</v>
      </c>
      <c r="AL107" s="4">
        <v>128.30000000000001</v>
      </c>
      <c r="AM107" s="9">
        <v>44685</v>
      </c>
      <c r="AN107" s="4">
        <v>133.19999999999999</v>
      </c>
      <c r="AO107" s="9">
        <v>44685</v>
      </c>
      <c r="AP107" s="4">
        <v>139.19999999999999</v>
      </c>
      <c r="AQ107" s="9">
        <v>44685</v>
      </c>
      <c r="AR107" s="4">
        <v>145.80000000000001</v>
      </c>
      <c r="AS107" s="9">
        <v>44685</v>
      </c>
      <c r="AT107" s="4">
        <v>152.9</v>
      </c>
      <c r="AW107" s="9">
        <v>44685</v>
      </c>
      <c r="AX107" s="4">
        <v>167.5</v>
      </c>
      <c r="BA107" s="9">
        <v>44685</v>
      </c>
      <c r="BB107" s="4">
        <v>182.4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44684</v>
      </c>
      <c r="J108" s="4">
        <v>122.2</v>
      </c>
      <c r="K108" s="9">
        <v>44684</v>
      </c>
      <c r="L108" s="4">
        <v>123.3</v>
      </c>
      <c r="M108" s="9">
        <v>44684</v>
      </c>
      <c r="N108" s="4">
        <v>124.1</v>
      </c>
      <c r="O108" s="4"/>
      <c r="P108" s="4"/>
      <c r="Q108" s="9">
        <v>44684</v>
      </c>
      <c r="R108" s="4">
        <v>133.19999999999999</v>
      </c>
      <c r="S108" s="9">
        <v>44684</v>
      </c>
      <c r="T108" s="4">
        <v>124.6</v>
      </c>
      <c r="U108" s="9">
        <v>44684</v>
      </c>
      <c r="V108" s="4">
        <v>124.7</v>
      </c>
      <c r="W108" s="9">
        <v>44684</v>
      </c>
      <c r="X108" s="4">
        <v>124.6</v>
      </c>
      <c r="Y108" s="9">
        <v>44684</v>
      </c>
      <c r="Z108" s="4">
        <v>124.1</v>
      </c>
      <c r="AA108" s="9">
        <v>44684</v>
      </c>
      <c r="AB108" s="4">
        <v>123.7</v>
      </c>
      <c r="AC108" s="4"/>
      <c r="AD108" s="4"/>
      <c r="AE108" s="9">
        <v>44684</v>
      </c>
      <c r="AF108" s="4">
        <v>125</v>
      </c>
      <c r="AG108" s="9">
        <v>44684</v>
      </c>
      <c r="AH108" s="4">
        <v>127.5</v>
      </c>
      <c r="AI108" s="9">
        <v>44684</v>
      </c>
      <c r="AJ108" s="4">
        <v>131</v>
      </c>
      <c r="AK108" s="9">
        <v>44684</v>
      </c>
      <c r="AL108" s="4">
        <v>135.4</v>
      </c>
      <c r="AM108" s="9">
        <v>44684</v>
      </c>
      <c r="AN108" s="4">
        <v>140.5</v>
      </c>
      <c r="AO108" s="9">
        <v>44684</v>
      </c>
      <c r="AP108" s="4">
        <v>146.1</v>
      </c>
      <c r="AQ108" s="9">
        <v>44684</v>
      </c>
      <c r="AR108" s="4">
        <v>152.19999999999999</v>
      </c>
      <c r="AS108" s="9">
        <v>44684</v>
      </c>
      <c r="AT108" s="4">
        <v>158.6</v>
      </c>
      <c r="AW108" s="9">
        <v>44684</v>
      </c>
      <c r="AX108" s="4">
        <v>172.1</v>
      </c>
      <c r="BA108" s="9">
        <v>44684</v>
      </c>
      <c r="BB108" s="4">
        <v>186.4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44683</v>
      </c>
      <c r="J109" s="4">
        <v>122.5</v>
      </c>
      <c r="K109" s="9">
        <v>44683</v>
      </c>
      <c r="L109" s="4">
        <v>123.6</v>
      </c>
      <c r="M109" s="9">
        <v>44683</v>
      </c>
      <c r="N109" s="4">
        <v>124.5</v>
      </c>
      <c r="O109" s="4"/>
      <c r="P109" s="4"/>
      <c r="Q109" s="9">
        <v>44683</v>
      </c>
      <c r="R109" s="4">
        <v>134</v>
      </c>
      <c r="S109" s="9">
        <v>44683</v>
      </c>
      <c r="T109" s="4">
        <v>124.9</v>
      </c>
      <c r="U109" s="9">
        <v>44683</v>
      </c>
      <c r="V109" s="4">
        <v>125.1</v>
      </c>
      <c r="W109" s="9">
        <v>44683</v>
      </c>
      <c r="X109" s="4">
        <v>124.9</v>
      </c>
      <c r="Y109" s="9">
        <v>44683</v>
      </c>
      <c r="Z109" s="4">
        <v>124.5</v>
      </c>
      <c r="AA109" s="9">
        <v>44683</v>
      </c>
      <c r="AB109" s="4">
        <v>124.5</v>
      </c>
      <c r="AC109" s="4"/>
      <c r="AD109" s="4"/>
      <c r="AE109" s="9">
        <v>44683</v>
      </c>
      <c r="AF109" s="4">
        <v>125.9</v>
      </c>
      <c r="AG109" s="9">
        <v>44683</v>
      </c>
      <c r="AH109" s="4">
        <v>128.4</v>
      </c>
      <c r="AI109" s="9">
        <v>44683</v>
      </c>
      <c r="AJ109" s="4">
        <v>131.9</v>
      </c>
      <c r="AK109" s="9">
        <v>44683</v>
      </c>
      <c r="AL109" s="4">
        <v>136.1</v>
      </c>
      <c r="AM109" s="9">
        <v>44683</v>
      </c>
      <c r="AN109" s="4">
        <v>141.1</v>
      </c>
      <c r="AO109" s="9">
        <v>44683</v>
      </c>
      <c r="AP109" s="4">
        <v>146.6</v>
      </c>
      <c r="AQ109" s="9">
        <v>44683</v>
      </c>
      <c r="AR109" s="4">
        <v>152.5</v>
      </c>
      <c r="AS109" s="9">
        <v>44683</v>
      </c>
      <c r="AT109" s="4">
        <v>158.9</v>
      </c>
      <c r="AW109" s="9">
        <v>44683</v>
      </c>
      <c r="AX109" s="4">
        <v>172.4</v>
      </c>
      <c r="BA109" s="9">
        <v>44683</v>
      </c>
      <c r="BB109" s="4">
        <v>186.6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44680</v>
      </c>
      <c r="J110" s="4">
        <v>120.6</v>
      </c>
      <c r="K110" s="9">
        <v>44680</v>
      </c>
      <c r="L110" s="4">
        <v>121.7</v>
      </c>
      <c r="M110" s="9">
        <v>44680</v>
      </c>
      <c r="N110" s="4">
        <v>122.5</v>
      </c>
      <c r="O110" s="4"/>
      <c r="P110" s="4"/>
      <c r="Q110" s="9">
        <v>44680</v>
      </c>
      <c r="R110" s="4">
        <v>132.30000000000001</v>
      </c>
      <c r="S110" s="9">
        <v>44680</v>
      </c>
      <c r="T110" s="4">
        <v>122.9</v>
      </c>
      <c r="U110" s="9">
        <v>44680</v>
      </c>
      <c r="V110" s="4">
        <v>123.1</v>
      </c>
      <c r="W110" s="9">
        <v>44680</v>
      </c>
      <c r="X110" s="4">
        <v>122.9</v>
      </c>
      <c r="Y110" s="9">
        <v>44680</v>
      </c>
      <c r="Z110" s="4">
        <v>122.6</v>
      </c>
      <c r="AA110" s="9">
        <v>44680</v>
      </c>
      <c r="AB110" s="4">
        <v>122</v>
      </c>
      <c r="AC110" s="4"/>
      <c r="AD110" s="4"/>
      <c r="AE110" s="9">
        <v>44680</v>
      </c>
      <c r="AF110" s="4">
        <v>123.7</v>
      </c>
      <c r="AG110" s="9">
        <v>44680</v>
      </c>
      <c r="AH110" s="4">
        <v>126.5</v>
      </c>
      <c r="AI110" s="9">
        <v>44680</v>
      </c>
      <c r="AJ110" s="4">
        <v>130.4</v>
      </c>
      <c r="AK110" s="9">
        <v>44680</v>
      </c>
      <c r="AL110" s="4">
        <v>135.1</v>
      </c>
      <c r="AM110" s="9">
        <v>44680</v>
      </c>
      <c r="AN110" s="4">
        <v>140.4</v>
      </c>
      <c r="AO110" s="9">
        <v>44680</v>
      </c>
      <c r="AP110" s="4">
        <v>146.19999999999999</v>
      </c>
      <c r="AQ110" s="9">
        <v>44680</v>
      </c>
      <c r="AR110" s="4">
        <v>152.19999999999999</v>
      </c>
      <c r="AS110" s="9">
        <v>44680</v>
      </c>
      <c r="AT110" s="4">
        <v>158.6</v>
      </c>
      <c r="AW110" s="9">
        <v>44680</v>
      </c>
      <c r="AX110" s="4">
        <v>172</v>
      </c>
      <c r="BA110" s="9">
        <v>44680</v>
      </c>
      <c r="BB110" s="4">
        <v>186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44679</v>
      </c>
      <c r="J111" s="4">
        <v>120</v>
      </c>
      <c r="K111" s="9">
        <v>44679</v>
      </c>
      <c r="L111" s="4">
        <v>121.2</v>
      </c>
      <c r="M111" s="9">
        <v>44679</v>
      </c>
      <c r="N111" s="4">
        <v>122.2</v>
      </c>
      <c r="O111" s="4"/>
      <c r="P111" s="4"/>
      <c r="Q111" s="9">
        <v>44679</v>
      </c>
      <c r="R111" s="4">
        <v>129</v>
      </c>
      <c r="S111" s="9">
        <v>44679</v>
      </c>
      <c r="T111" s="4">
        <v>122.9</v>
      </c>
      <c r="U111" s="9">
        <v>44679</v>
      </c>
      <c r="V111" s="4">
        <v>123.6</v>
      </c>
      <c r="W111" s="9">
        <v>44679</v>
      </c>
      <c r="X111" s="4">
        <v>124.3</v>
      </c>
      <c r="Y111" s="9">
        <v>44679</v>
      </c>
      <c r="Z111" s="4">
        <v>125</v>
      </c>
      <c r="AA111" s="9">
        <v>44679</v>
      </c>
      <c r="AB111" s="4">
        <v>125.6</v>
      </c>
      <c r="AC111" s="4"/>
      <c r="AD111" s="4"/>
      <c r="AE111" s="9">
        <v>44679</v>
      </c>
      <c r="AF111" s="4">
        <v>126.5</v>
      </c>
      <c r="AG111" s="9">
        <v>44679</v>
      </c>
      <c r="AH111" s="4">
        <v>127.3</v>
      </c>
      <c r="AI111" s="9">
        <v>44679</v>
      </c>
      <c r="AJ111" s="4">
        <v>128.5</v>
      </c>
      <c r="AK111" s="9">
        <v>44679</v>
      </c>
      <c r="AL111" s="4">
        <v>131.6</v>
      </c>
      <c r="AM111" s="9">
        <v>44679</v>
      </c>
      <c r="AN111" s="4">
        <v>137.6</v>
      </c>
      <c r="AO111" s="9">
        <v>44679</v>
      </c>
      <c r="AP111" s="4">
        <v>144.6</v>
      </c>
      <c r="AQ111" s="9">
        <v>44679</v>
      </c>
      <c r="AR111" s="4">
        <v>151.9</v>
      </c>
      <c r="AS111" s="9">
        <v>44679</v>
      </c>
      <c r="AT111" s="4">
        <v>159.5</v>
      </c>
      <c r="AW111" s="9">
        <v>44679</v>
      </c>
      <c r="AX111" s="4">
        <v>175</v>
      </c>
      <c r="BA111" s="9">
        <v>44679</v>
      </c>
      <c r="BB111" s="4">
        <v>190.4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44678</v>
      </c>
      <c r="J112" s="4">
        <v>121.3</v>
      </c>
      <c r="K112" s="9">
        <v>44678</v>
      </c>
      <c r="L112" s="4">
        <v>122.1</v>
      </c>
      <c r="M112" s="9">
        <v>44678</v>
      </c>
      <c r="N112" s="4">
        <v>122.6</v>
      </c>
      <c r="O112" s="4"/>
      <c r="P112" s="4"/>
      <c r="Q112" s="9">
        <v>44678</v>
      </c>
      <c r="R112" s="4">
        <v>128.5</v>
      </c>
      <c r="S112" s="9">
        <v>44678</v>
      </c>
      <c r="T112" s="4">
        <v>122.7</v>
      </c>
      <c r="U112" s="9">
        <v>44678</v>
      </c>
      <c r="V112" s="4">
        <v>122.5</v>
      </c>
      <c r="W112" s="9">
        <v>44678</v>
      </c>
      <c r="X112" s="4">
        <v>122.3</v>
      </c>
      <c r="Y112" s="9">
        <v>44678</v>
      </c>
      <c r="Z112" s="4">
        <v>122.2</v>
      </c>
      <c r="AA112" s="9">
        <v>44678</v>
      </c>
      <c r="AB112" s="4">
        <v>122.4</v>
      </c>
      <c r="AC112" s="4"/>
      <c r="AD112" s="4"/>
      <c r="AE112" s="9">
        <v>44678</v>
      </c>
      <c r="AF112" s="4">
        <v>123.2</v>
      </c>
      <c r="AG112" s="9">
        <v>44678</v>
      </c>
      <c r="AH112" s="4">
        <v>124.9</v>
      </c>
      <c r="AI112" s="9">
        <v>44678</v>
      </c>
      <c r="AJ112" s="4">
        <v>127.8</v>
      </c>
      <c r="AK112" s="9">
        <v>44678</v>
      </c>
      <c r="AL112" s="4">
        <v>132</v>
      </c>
      <c r="AM112" s="9">
        <v>44678</v>
      </c>
      <c r="AN112" s="4">
        <v>137.30000000000001</v>
      </c>
      <c r="AO112" s="9">
        <v>44678</v>
      </c>
      <c r="AP112" s="4">
        <v>143.4</v>
      </c>
      <c r="AQ112" s="9">
        <v>44678</v>
      </c>
      <c r="AR112" s="4">
        <v>150.19999999999999</v>
      </c>
      <c r="AS112" s="9">
        <v>44678</v>
      </c>
      <c r="AT112" s="4">
        <v>157.5</v>
      </c>
      <c r="AW112" s="9">
        <v>44678</v>
      </c>
      <c r="AX112" s="4">
        <v>172.8</v>
      </c>
      <c r="BA112" s="9">
        <v>44678</v>
      </c>
      <c r="BB112" s="4">
        <v>188.7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44677</v>
      </c>
      <c r="J113" s="4">
        <v>120.9</v>
      </c>
      <c r="K113" s="9">
        <v>44677</v>
      </c>
      <c r="L113" s="4">
        <v>121.8</v>
      </c>
      <c r="M113" s="9">
        <v>44677</v>
      </c>
      <c r="N113" s="4">
        <v>122.4</v>
      </c>
      <c r="O113" s="4"/>
      <c r="P113" s="4"/>
      <c r="Q113" s="9">
        <v>44677</v>
      </c>
      <c r="R113" s="4">
        <v>126.8</v>
      </c>
      <c r="S113" s="9">
        <v>44677</v>
      </c>
      <c r="T113" s="4">
        <v>122.8</v>
      </c>
      <c r="U113" s="9">
        <v>44677</v>
      </c>
      <c r="V113" s="4">
        <v>123</v>
      </c>
      <c r="W113" s="9">
        <v>44677</v>
      </c>
      <c r="X113" s="4">
        <v>123.3</v>
      </c>
      <c r="Y113" s="9">
        <v>44677</v>
      </c>
      <c r="Z113" s="4">
        <v>123.6</v>
      </c>
      <c r="AA113" s="9">
        <v>44677</v>
      </c>
      <c r="AB113" s="4">
        <v>123.9</v>
      </c>
      <c r="AC113" s="4"/>
      <c r="AD113" s="4"/>
      <c r="AE113" s="9">
        <v>44677</v>
      </c>
      <c r="AF113" s="4">
        <v>124.3</v>
      </c>
      <c r="AG113" s="9">
        <v>44677</v>
      </c>
      <c r="AH113" s="4">
        <v>124.9</v>
      </c>
      <c r="AI113" s="9">
        <v>44677</v>
      </c>
      <c r="AJ113" s="4">
        <v>126.6</v>
      </c>
      <c r="AK113" s="9">
        <v>44677</v>
      </c>
      <c r="AL113" s="4">
        <v>130.4</v>
      </c>
      <c r="AM113" s="9">
        <v>44677</v>
      </c>
      <c r="AN113" s="4">
        <v>136.5</v>
      </c>
      <c r="AO113" s="9">
        <v>44677</v>
      </c>
      <c r="AP113" s="4">
        <v>143.6</v>
      </c>
      <c r="AQ113" s="9">
        <v>44677</v>
      </c>
      <c r="AR113" s="4">
        <v>151.30000000000001</v>
      </c>
      <c r="AS113" s="9">
        <v>44677</v>
      </c>
      <c r="AT113" s="4">
        <v>159.30000000000001</v>
      </c>
      <c r="AW113" s="9">
        <v>44677</v>
      </c>
      <c r="AX113" s="4">
        <v>175.7</v>
      </c>
      <c r="BA113" s="9">
        <v>44677</v>
      </c>
      <c r="BB113" s="4">
        <v>192.2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9">
        <v>44676</v>
      </c>
      <c r="J114" s="4">
        <v>120.4</v>
      </c>
      <c r="K114" s="9">
        <v>44676</v>
      </c>
      <c r="L114" s="4">
        <v>121.2</v>
      </c>
      <c r="M114" s="9">
        <v>44676</v>
      </c>
      <c r="N114" s="4">
        <v>121.7</v>
      </c>
      <c r="O114" s="4"/>
      <c r="P114" s="4"/>
      <c r="Q114" s="9">
        <v>44676</v>
      </c>
      <c r="R114" s="4">
        <v>126.6</v>
      </c>
      <c r="S114" s="9">
        <v>44676</v>
      </c>
      <c r="T114" s="4">
        <v>122</v>
      </c>
      <c r="U114" s="9">
        <v>44676</v>
      </c>
      <c r="V114" s="4">
        <v>121.9</v>
      </c>
      <c r="W114" s="9">
        <v>44676</v>
      </c>
      <c r="X114" s="4">
        <v>122</v>
      </c>
      <c r="Y114" s="9">
        <v>44676</v>
      </c>
      <c r="Z114" s="4">
        <v>122.2</v>
      </c>
      <c r="AA114" s="9">
        <v>44676</v>
      </c>
      <c r="AB114" s="4">
        <v>122.4</v>
      </c>
      <c r="AC114" s="4"/>
      <c r="AD114" s="4"/>
      <c r="AE114" s="9">
        <v>44676</v>
      </c>
      <c r="AF114" s="4">
        <v>122.8</v>
      </c>
      <c r="AG114" s="9">
        <v>44676</v>
      </c>
      <c r="AH114" s="4">
        <v>123.8</v>
      </c>
      <c r="AI114" s="9">
        <v>44676</v>
      </c>
      <c r="AJ114" s="4">
        <v>126.1</v>
      </c>
      <c r="AK114" s="9">
        <v>44676</v>
      </c>
      <c r="AL114" s="4">
        <v>130</v>
      </c>
      <c r="AM114" s="9">
        <v>44676</v>
      </c>
      <c r="AN114" s="4">
        <v>135.5</v>
      </c>
      <c r="AO114" s="9">
        <v>44676</v>
      </c>
      <c r="AP114" s="4">
        <v>142.1</v>
      </c>
      <c r="AQ114" s="9">
        <v>44676</v>
      </c>
      <c r="AR114" s="4">
        <v>149.5</v>
      </c>
      <c r="AS114" s="9">
        <v>44676</v>
      </c>
      <c r="AT114" s="4">
        <v>157.19999999999999</v>
      </c>
      <c r="AW114" s="9">
        <v>44676</v>
      </c>
      <c r="AX114" s="4">
        <v>173.3</v>
      </c>
      <c r="BA114" s="9">
        <v>44676</v>
      </c>
      <c r="BB114" s="4">
        <v>189.6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9">
        <v>44673</v>
      </c>
      <c r="J115" s="4">
        <v>121.6</v>
      </c>
      <c r="K115" s="9">
        <v>44673</v>
      </c>
      <c r="L115" s="4">
        <v>122.4</v>
      </c>
      <c r="M115" s="9">
        <v>44673</v>
      </c>
      <c r="N115" s="4">
        <v>122.8</v>
      </c>
      <c r="O115" s="4"/>
      <c r="P115" s="4"/>
      <c r="Q115" s="9">
        <v>44673</v>
      </c>
      <c r="R115" s="4">
        <v>127.6</v>
      </c>
      <c r="S115" s="9">
        <v>44673</v>
      </c>
      <c r="T115" s="4">
        <v>122.9</v>
      </c>
      <c r="U115" s="9">
        <v>44673</v>
      </c>
      <c r="V115" s="4">
        <v>122.6</v>
      </c>
      <c r="W115" s="9">
        <v>44673</v>
      </c>
      <c r="X115" s="4">
        <v>121.9</v>
      </c>
      <c r="Y115" s="9">
        <v>44673</v>
      </c>
      <c r="Z115" s="4">
        <v>121</v>
      </c>
      <c r="AA115" s="9">
        <v>44673</v>
      </c>
      <c r="AB115" s="4">
        <v>120.7</v>
      </c>
      <c r="AC115" s="4"/>
      <c r="AD115" s="4"/>
      <c r="AE115" s="9">
        <v>44673</v>
      </c>
      <c r="AF115" s="4">
        <v>121.3</v>
      </c>
      <c r="AG115" s="9">
        <v>44673</v>
      </c>
      <c r="AH115" s="4">
        <v>123.1</v>
      </c>
      <c r="AI115" s="9">
        <v>44673</v>
      </c>
      <c r="AJ115" s="4">
        <v>126.3</v>
      </c>
      <c r="AK115" s="9">
        <v>44673</v>
      </c>
      <c r="AL115" s="4">
        <v>130.69999999999999</v>
      </c>
      <c r="AM115" s="9">
        <v>44673</v>
      </c>
      <c r="AN115" s="4">
        <v>136.1</v>
      </c>
      <c r="AO115" s="9">
        <v>44673</v>
      </c>
      <c r="AP115" s="4">
        <v>142.30000000000001</v>
      </c>
      <c r="AQ115" s="9">
        <v>44673</v>
      </c>
      <c r="AR115" s="4">
        <v>149</v>
      </c>
      <c r="AS115" s="9">
        <v>44673</v>
      </c>
      <c r="AT115" s="4">
        <v>156.1</v>
      </c>
      <c r="AW115" s="9">
        <v>44673</v>
      </c>
      <c r="AX115" s="4">
        <v>171.3</v>
      </c>
      <c r="BA115" s="9">
        <v>44673</v>
      </c>
      <c r="BB115" s="4">
        <v>187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9">
        <v>44672</v>
      </c>
      <c r="J116" s="4">
        <v>120.6</v>
      </c>
      <c r="K116" s="9">
        <v>44672</v>
      </c>
      <c r="L116" s="4">
        <v>121.2</v>
      </c>
      <c r="M116" s="9">
        <v>44672</v>
      </c>
      <c r="N116" s="4">
        <v>121.6</v>
      </c>
      <c r="O116" s="4"/>
      <c r="P116" s="4"/>
      <c r="Q116" s="9">
        <v>44672</v>
      </c>
      <c r="R116" s="4">
        <v>124.7</v>
      </c>
      <c r="S116" s="9">
        <v>44672</v>
      </c>
      <c r="T116" s="4">
        <v>121.5</v>
      </c>
      <c r="U116" s="9">
        <v>44672</v>
      </c>
      <c r="V116" s="4">
        <v>121.1</v>
      </c>
      <c r="W116" s="9">
        <v>44672</v>
      </c>
      <c r="X116" s="4">
        <v>120.6</v>
      </c>
      <c r="Y116" s="9">
        <v>44672</v>
      </c>
      <c r="Z116" s="4">
        <v>120.3</v>
      </c>
      <c r="AA116" s="9">
        <v>44672</v>
      </c>
      <c r="AB116" s="4">
        <v>120.2</v>
      </c>
      <c r="AC116" s="4"/>
      <c r="AD116" s="4"/>
      <c r="AE116" s="9">
        <v>44672</v>
      </c>
      <c r="AF116" s="4">
        <v>120.3</v>
      </c>
      <c r="AG116" s="9">
        <v>44672</v>
      </c>
      <c r="AH116" s="4">
        <v>121.2</v>
      </c>
      <c r="AI116" s="9">
        <v>44672</v>
      </c>
      <c r="AJ116" s="4">
        <v>123.5</v>
      </c>
      <c r="AK116" s="9">
        <v>44672</v>
      </c>
      <c r="AL116" s="4">
        <v>127.2</v>
      </c>
      <c r="AM116" s="9">
        <v>44672</v>
      </c>
      <c r="AN116" s="4">
        <v>132.30000000000001</v>
      </c>
      <c r="AO116" s="9">
        <v>44672</v>
      </c>
      <c r="AP116" s="4">
        <v>138.4</v>
      </c>
      <c r="AQ116" s="9">
        <v>44672</v>
      </c>
      <c r="AR116" s="4">
        <v>145.30000000000001</v>
      </c>
      <c r="AS116" s="9">
        <v>44672</v>
      </c>
      <c r="AT116" s="4">
        <v>152.6</v>
      </c>
      <c r="AW116" s="9">
        <v>44672</v>
      </c>
      <c r="AX116" s="4">
        <v>168.2</v>
      </c>
      <c r="BA116" s="9">
        <v>44672</v>
      </c>
      <c r="BB116" s="4">
        <v>184.2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9">
        <v>44671</v>
      </c>
      <c r="J117" s="4">
        <v>119.7</v>
      </c>
      <c r="K117" s="9">
        <v>44671</v>
      </c>
      <c r="L117" s="4">
        <v>120</v>
      </c>
      <c r="M117" s="9">
        <v>44671</v>
      </c>
      <c r="N117" s="4">
        <v>120.1</v>
      </c>
      <c r="O117" s="4"/>
      <c r="P117" s="4"/>
      <c r="Q117" s="9">
        <v>44671</v>
      </c>
      <c r="R117" s="4">
        <v>121.3</v>
      </c>
      <c r="S117" s="9">
        <v>44671</v>
      </c>
      <c r="T117" s="4">
        <v>119.7</v>
      </c>
      <c r="U117" s="9">
        <v>44671</v>
      </c>
      <c r="V117" s="4">
        <v>118.8</v>
      </c>
      <c r="W117" s="9">
        <v>44671</v>
      </c>
      <c r="X117" s="4">
        <v>117.6</v>
      </c>
      <c r="Y117" s="9">
        <v>44671</v>
      </c>
      <c r="Z117" s="4">
        <v>116.1</v>
      </c>
      <c r="AA117" s="9">
        <v>44671</v>
      </c>
      <c r="AB117" s="4">
        <v>115.5</v>
      </c>
      <c r="AC117" s="4"/>
      <c r="AD117" s="4"/>
      <c r="AE117" s="9">
        <v>44671</v>
      </c>
      <c r="AF117" s="4">
        <v>115.6</v>
      </c>
      <c r="AG117" s="9">
        <v>44671</v>
      </c>
      <c r="AH117" s="4">
        <v>117.1</v>
      </c>
      <c r="AI117" s="9">
        <v>44671</v>
      </c>
      <c r="AJ117" s="4">
        <v>120.4</v>
      </c>
      <c r="AK117" s="9">
        <v>44671</v>
      </c>
      <c r="AL117" s="4">
        <v>125.3</v>
      </c>
      <c r="AM117" s="9">
        <v>44671</v>
      </c>
      <c r="AN117" s="4">
        <v>131.4</v>
      </c>
      <c r="AO117" s="9">
        <v>44671</v>
      </c>
      <c r="AP117" s="4">
        <v>138.5</v>
      </c>
      <c r="AQ117" s="9">
        <v>44671</v>
      </c>
      <c r="AR117" s="4">
        <v>146.30000000000001</v>
      </c>
      <c r="AS117" s="9">
        <v>44671</v>
      </c>
      <c r="AT117" s="4">
        <v>154.6</v>
      </c>
      <c r="AW117" s="9">
        <v>44671</v>
      </c>
      <c r="AX117" s="4">
        <v>172.1</v>
      </c>
      <c r="BA117" s="9">
        <v>44671</v>
      </c>
      <c r="BB117" s="4">
        <v>190.3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9">
        <v>44670</v>
      </c>
      <c r="J118" s="4">
        <v>121.3</v>
      </c>
      <c r="K118" s="9">
        <v>44670</v>
      </c>
      <c r="L118" s="4">
        <v>121.5</v>
      </c>
      <c r="M118" s="9">
        <v>44670</v>
      </c>
      <c r="N118" s="4">
        <v>121.4</v>
      </c>
      <c r="O118" s="4"/>
      <c r="P118" s="4"/>
      <c r="Q118" s="9">
        <v>44670</v>
      </c>
      <c r="R118" s="4">
        <v>121</v>
      </c>
      <c r="S118" s="9">
        <v>44670</v>
      </c>
      <c r="T118" s="4">
        <v>120.9</v>
      </c>
      <c r="U118" s="9">
        <v>44670</v>
      </c>
      <c r="V118" s="4">
        <v>119.8</v>
      </c>
      <c r="W118" s="9">
        <v>44670</v>
      </c>
      <c r="X118" s="4">
        <v>118.4</v>
      </c>
      <c r="Y118" s="9">
        <v>44670</v>
      </c>
      <c r="Z118" s="4">
        <v>116.5</v>
      </c>
      <c r="AA118" s="9">
        <v>44670</v>
      </c>
      <c r="AB118" s="4">
        <v>115.4</v>
      </c>
      <c r="AC118" s="4"/>
      <c r="AD118" s="4"/>
      <c r="AE118" s="9">
        <v>44670</v>
      </c>
      <c r="AF118" s="4">
        <v>115.2</v>
      </c>
      <c r="AG118" s="9">
        <v>44670</v>
      </c>
      <c r="AH118" s="4">
        <v>116.4</v>
      </c>
      <c r="AI118" s="9">
        <v>44670</v>
      </c>
      <c r="AJ118" s="4">
        <v>119.5</v>
      </c>
      <c r="AK118" s="9">
        <v>44670</v>
      </c>
      <c r="AL118" s="4">
        <v>124.1</v>
      </c>
      <c r="AM118" s="9">
        <v>44670</v>
      </c>
      <c r="AN118" s="4">
        <v>129.9</v>
      </c>
      <c r="AO118" s="9">
        <v>44670</v>
      </c>
      <c r="AP118" s="4">
        <v>136.69999999999999</v>
      </c>
      <c r="AQ118" s="9">
        <v>44670</v>
      </c>
      <c r="AR118" s="4">
        <v>144.30000000000001</v>
      </c>
      <c r="AS118" s="9">
        <v>44670</v>
      </c>
      <c r="AT118" s="4">
        <v>152.4</v>
      </c>
      <c r="AW118" s="9">
        <v>44670</v>
      </c>
      <c r="AX118" s="4">
        <v>169.6</v>
      </c>
      <c r="BA118" s="9">
        <v>44670</v>
      </c>
      <c r="BB118" s="4">
        <v>187.4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9">
        <v>44669</v>
      </c>
      <c r="J119" s="4">
        <v>118.7</v>
      </c>
      <c r="K119" s="9">
        <v>44669</v>
      </c>
      <c r="L119" s="4">
        <v>118.9</v>
      </c>
      <c r="M119" s="9">
        <v>44669</v>
      </c>
      <c r="N119" s="4">
        <v>118.7</v>
      </c>
      <c r="O119" s="4"/>
      <c r="P119" s="4"/>
      <c r="Q119" s="9">
        <v>44669</v>
      </c>
      <c r="R119" s="4">
        <v>118.6</v>
      </c>
      <c r="S119" s="9">
        <v>44669</v>
      </c>
      <c r="T119" s="4">
        <v>118.1</v>
      </c>
      <c r="U119" s="9">
        <v>44669</v>
      </c>
      <c r="V119" s="4">
        <v>117</v>
      </c>
      <c r="W119" s="9">
        <v>44669</v>
      </c>
      <c r="X119" s="4">
        <v>115.5</v>
      </c>
      <c r="Y119" s="9">
        <v>44669</v>
      </c>
      <c r="Z119" s="4">
        <v>113.7</v>
      </c>
      <c r="AA119" s="9">
        <v>44669</v>
      </c>
      <c r="AB119" s="4">
        <v>112.9</v>
      </c>
      <c r="AC119" s="4"/>
      <c r="AD119" s="4"/>
      <c r="AE119" s="9">
        <v>44669</v>
      </c>
      <c r="AF119" s="4">
        <v>113</v>
      </c>
      <c r="AG119" s="9">
        <v>44669</v>
      </c>
      <c r="AH119" s="4">
        <v>114.7</v>
      </c>
      <c r="AI119" s="9">
        <v>44669</v>
      </c>
      <c r="AJ119" s="4">
        <v>118.2</v>
      </c>
      <c r="AK119" s="9">
        <v>44669</v>
      </c>
      <c r="AL119" s="4">
        <v>123.1</v>
      </c>
      <c r="AM119" s="9">
        <v>44669</v>
      </c>
      <c r="AN119" s="4">
        <v>129.19999999999999</v>
      </c>
      <c r="AO119" s="9">
        <v>44669</v>
      </c>
      <c r="AP119" s="4">
        <v>136.30000000000001</v>
      </c>
      <c r="AQ119" s="9">
        <v>44669</v>
      </c>
      <c r="AR119" s="4">
        <v>144.1</v>
      </c>
      <c r="AS119" s="9">
        <v>44669</v>
      </c>
      <c r="AT119" s="4">
        <v>152.4</v>
      </c>
      <c r="AW119" s="9">
        <v>44669</v>
      </c>
      <c r="AX119" s="4">
        <v>169.7</v>
      </c>
      <c r="BA119" s="9">
        <v>44669</v>
      </c>
      <c r="BB119" s="4">
        <v>187.7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9">
        <v>44666</v>
      </c>
      <c r="J120" s="4">
        <v>116.3</v>
      </c>
      <c r="K120" s="9">
        <v>44666</v>
      </c>
      <c r="L120" s="4">
        <v>116.7</v>
      </c>
      <c r="M120" s="9">
        <v>44666</v>
      </c>
      <c r="N120" s="4">
        <v>116.8</v>
      </c>
      <c r="O120" s="4"/>
      <c r="P120" s="4"/>
      <c r="Q120" s="9">
        <v>44666</v>
      </c>
      <c r="R120" s="4">
        <v>118.8</v>
      </c>
      <c r="S120" s="9">
        <v>44666</v>
      </c>
      <c r="T120" s="4">
        <v>116.4</v>
      </c>
      <c r="U120" s="9">
        <v>44666</v>
      </c>
      <c r="V120" s="4">
        <v>115.6</v>
      </c>
      <c r="W120" s="9">
        <v>44666</v>
      </c>
      <c r="X120" s="4">
        <v>114.4</v>
      </c>
      <c r="Y120" s="9">
        <v>44666</v>
      </c>
      <c r="Z120" s="4">
        <v>113.2</v>
      </c>
      <c r="AA120" s="9">
        <v>44666</v>
      </c>
      <c r="AB120" s="4">
        <v>112.9</v>
      </c>
      <c r="AC120" s="4"/>
      <c r="AD120" s="4"/>
      <c r="AE120" s="9">
        <v>44666</v>
      </c>
      <c r="AF120" s="4">
        <v>113.3</v>
      </c>
      <c r="AG120" s="9">
        <v>44666</v>
      </c>
      <c r="AH120" s="4">
        <v>115.1</v>
      </c>
      <c r="AI120" s="9">
        <v>44666</v>
      </c>
      <c r="AJ120" s="4">
        <v>118.5</v>
      </c>
      <c r="AK120" s="9">
        <v>44666</v>
      </c>
      <c r="AL120" s="4">
        <v>123.1</v>
      </c>
      <c r="AM120" s="9">
        <v>44666</v>
      </c>
      <c r="AN120" s="4">
        <v>129</v>
      </c>
      <c r="AO120" s="9">
        <v>44666</v>
      </c>
      <c r="AP120" s="4">
        <v>135.69999999999999</v>
      </c>
      <c r="AQ120" s="9">
        <v>44666</v>
      </c>
      <c r="AR120" s="4">
        <v>143.1</v>
      </c>
      <c r="AS120" s="9">
        <v>44666</v>
      </c>
      <c r="AT120" s="4">
        <v>151</v>
      </c>
      <c r="AW120" s="9">
        <v>44666</v>
      </c>
      <c r="AX120" s="4">
        <v>167.5</v>
      </c>
      <c r="BA120" s="9">
        <v>44666</v>
      </c>
      <c r="BB120" s="4">
        <v>184.7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9">
        <v>44665</v>
      </c>
      <c r="J121" s="4">
        <v>116</v>
      </c>
      <c r="K121" s="9">
        <v>44665</v>
      </c>
      <c r="L121" s="4">
        <v>116.5</v>
      </c>
      <c r="M121" s="9">
        <v>44665</v>
      </c>
      <c r="N121" s="4">
        <v>116.6</v>
      </c>
      <c r="O121" s="4"/>
      <c r="P121" s="4"/>
      <c r="Q121" s="9">
        <v>44665</v>
      </c>
      <c r="R121" s="4">
        <v>118.8</v>
      </c>
      <c r="S121" s="9">
        <v>44665</v>
      </c>
      <c r="T121" s="4">
        <v>116.3</v>
      </c>
      <c r="U121" s="9">
        <v>44665</v>
      </c>
      <c r="V121" s="4">
        <v>115.5</v>
      </c>
      <c r="W121" s="9">
        <v>44665</v>
      </c>
      <c r="X121" s="4">
        <v>114.2</v>
      </c>
      <c r="Y121" s="9">
        <v>44665</v>
      </c>
      <c r="Z121" s="4">
        <v>113.1</v>
      </c>
      <c r="AA121" s="9">
        <v>44665</v>
      </c>
      <c r="AB121" s="4">
        <v>112.8</v>
      </c>
      <c r="AC121" s="4"/>
      <c r="AD121" s="4"/>
      <c r="AE121" s="9">
        <v>44665</v>
      </c>
      <c r="AF121" s="4">
        <v>113.2</v>
      </c>
      <c r="AG121" s="9">
        <v>44665</v>
      </c>
      <c r="AH121" s="4">
        <v>115.1</v>
      </c>
      <c r="AI121" s="9">
        <v>44665</v>
      </c>
      <c r="AJ121" s="4">
        <v>118.5</v>
      </c>
      <c r="AK121" s="9">
        <v>44665</v>
      </c>
      <c r="AL121" s="4">
        <v>123.2</v>
      </c>
      <c r="AM121" s="9">
        <v>44665</v>
      </c>
      <c r="AN121" s="4">
        <v>129.1</v>
      </c>
      <c r="AO121" s="9">
        <v>44665</v>
      </c>
      <c r="AP121" s="4">
        <v>135.9</v>
      </c>
      <c r="AQ121" s="9">
        <v>44665</v>
      </c>
      <c r="AR121" s="4">
        <v>143.30000000000001</v>
      </c>
      <c r="AS121" s="9">
        <v>44665</v>
      </c>
      <c r="AT121" s="4">
        <v>151.19999999999999</v>
      </c>
      <c r="AW121" s="9">
        <v>44665</v>
      </c>
      <c r="AX121" s="4">
        <v>167.9</v>
      </c>
      <c r="BA121" s="9">
        <v>44665</v>
      </c>
      <c r="BB121" s="4">
        <v>185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9">
        <v>44664</v>
      </c>
      <c r="J122" s="4">
        <v>114.8</v>
      </c>
      <c r="K122" s="9">
        <v>44664</v>
      </c>
      <c r="L122" s="4">
        <v>115.5</v>
      </c>
      <c r="M122" s="9">
        <v>44664</v>
      </c>
      <c r="N122" s="4">
        <v>115.8</v>
      </c>
      <c r="O122" s="4"/>
      <c r="P122" s="4"/>
      <c r="Q122" s="9">
        <v>44664</v>
      </c>
      <c r="R122" s="4">
        <v>115.6</v>
      </c>
      <c r="S122" s="9">
        <v>44664</v>
      </c>
      <c r="T122" s="4">
        <v>115.8</v>
      </c>
      <c r="U122" s="9">
        <v>44664</v>
      </c>
      <c r="V122" s="4">
        <v>115.6</v>
      </c>
      <c r="W122" s="9">
        <v>44664</v>
      </c>
      <c r="X122" s="4">
        <v>115.4</v>
      </c>
      <c r="Y122" s="9">
        <v>44664</v>
      </c>
      <c r="Z122" s="4">
        <v>115.3</v>
      </c>
      <c r="AA122" s="9">
        <v>44664</v>
      </c>
      <c r="AB122" s="4">
        <v>115.1</v>
      </c>
      <c r="AC122" s="4"/>
      <c r="AD122" s="4"/>
      <c r="AE122" s="9">
        <v>44664</v>
      </c>
      <c r="AF122" s="4">
        <v>114.5</v>
      </c>
      <c r="AG122" s="9">
        <v>44664</v>
      </c>
      <c r="AH122" s="4">
        <v>114.5</v>
      </c>
      <c r="AI122" s="9">
        <v>44664</v>
      </c>
      <c r="AJ122" s="4">
        <v>116</v>
      </c>
      <c r="AK122" s="9">
        <v>44664</v>
      </c>
      <c r="AL122" s="4">
        <v>121.8</v>
      </c>
      <c r="AM122" s="9">
        <v>44664</v>
      </c>
      <c r="AN122" s="4">
        <v>129.4</v>
      </c>
      <c r="AO122" s="9">
        <v>44664</v>
      </c>
      <c r="AP122" s="4">
        <v>137.69999999999999</v>
      </c>
      <c r="AQ122" s="9">
        <v>44664</v>
      </c>
      <c r="AR122" s="4">
        <v>146.4</v>
      </c>
      <c r="AS122" s="9">
        <v>44664</v>
      </c>
      <c r="AT122" s="4">
        <v>155.30000000000001</v>
      </c>
      <c r="AW122" s="9">
        <v>44664</v>
      </c>
      <c r="AX122" s="4">
        <v>173.3</v>
      </c>
      <c r="BA122" s="9">
        <v>44664</v>
      </c>
      <c r="BB122" s="4">
        <v>191.2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9">
        <v>44663</v>
      </c>
      <c r="J123" s="4">
        <v>116.9</v>
      </c>
      <c r="K123" s="9">
        <v>44663</v>
      </c>
      <c r="L123" s="4">
        <v>117.6</v>
      </c>
      <c r="M123" s="9">
        <v>44663</v>
      </c>
      <c r="N123" s="4">
        <v>117.8</v>
      </c>
      <c r="O123" s="4"/>
      <c r="P123" s="4"/>
      <c r="Q123" s="9">
        <v>44663</v>
      </c>
      <c r="R123" s="4">
        <v>117.2</v>
      </c>
      <c r="S123" s="9">
        <v>44663</v>
      </c>
      <c r="T123" s="4">
        <v>117.8</v>
      </c>
      <c r="U123" s="9">
        <v>44663</v>
      </c>
      <c r="V123" s="4">
        <v>117.5</v>
      </c>
      <c r="W123" s="9">
        <v>44663</v>
      </c>
      <c r="X123" s="4">
        <v>117.3</v>
      </c>
      <c r="Y123" s="9">
        <v>44663</v>
      </c>
      <c r="Z123" s="4">
        <v>117.2</v>
      </c>
      <c r="AA123" s="9">
        <v>44663</v>
      </c>
      <c r="AB123" s="4">
        <v>116.9</v>
      </c>
      <c r="AC123" s="4"/>
      <c r="AD123" s="4"/>
      <c r="AE123" s="9">
        <v>44663</v>
      </c>
      <c r="AF123" s="4">
        <v>116.1</v>
      </c>
      <c r="AG123" s="9">
        <v>44663</v>
      </c>
      <c r="AH123" s="4">
        <v>116</v>
      </c>
      <c r="AI123" s="9">
        <v>44663</v>
      </c>
      <c r="AJ123" s="4">
        <v>117.5</v>
      </c>
      <c r="AK123" s="9">
        <v>44663</v>
      </c>
      <c r="AL123" s="4">
        <v>123.1</v>
      </c>
      <c r="AM123" s="9">
        <v>44663</v>
      </c>
      <c r="AN123" s="4">
        <v>130.69999999999999</v>
      </c>
      <c r="AO123" s="9">
        <v>44663</v>
      </c>
      <c r="AP123" s="4">
        <v>139.1</v>
      </c>
      <c r="AQ123" s="9">
        <v>44663</v>
      </c>
      <c r="AR123" s="4">
        <v>148</v>
      </c>
      <c r="AS123" s="9">
        <v>44663</v>
      </c>
      <c r="AT123" s="4">
        <v>157.1</v>
      </c>
      <c r="AW123" s="9">
        <v>44663</v>
      </c>
      <c r="AX123" s="4">
        <v>175.5</v>
      </c>
      <c r="BA123" s="9">
        <v>44663</v>
      </c>
      <c r="BB123" s="4">
        <v>193.8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9">
        <v>44662</v>
      </c>
      <c r="J124" s="4">
        <v>119.7</v>
      </c>
      <c r="K124" s="9">
        <v>44662</v>
      </c>
      <c r="L124" s="4">
        <v>120.4</v>
      </c>
      <c r="M124" s="9">
        <v>44662</v>
      </c>
      <c r="N124" s="4">
        <v>120.7</v>
      </c>
      <c r="O124" s="4"/>
      <c r="P124" s="4"/>
      <c r="Q124" s="9">
        <v>44662</v>
      </c>
      <c r="R124" s="4">
        <v>122.4</v>
      </c>
      <c r="S124" s="9">
        <v>44662</v>
      </c>
      <c r="T124" s="4">
        <v>120.5</v>
      </c>
      <c r="U124" s="9">
        <v>44662</v>
      </c>
      <c r="V124" s="4">
        <v>120.1</v>
      </c>
      <c r="W124" s="9">
        <v>44662</v>
      </c>
      <c r="X124" s="4">
        <v>119.7</v>
      </c>
      <c r="Y124" s="9">
        <v>44662</v>
      </c>
      <c r="Z124" s="4">
        <v>119.4</v>
      </c>
      <c r="AA124" s="9">
        <v>44662</v>
      </c>
      <c r="AB124" s="4">
        <v>119.2</v>
      </c>
      <c r="AC124" s="4"/>
      <c r="AD124" s="4"/>
      <c r="AE124" s="9">
        <v>44662</v>
      </c>
      <c r="AF124" s="4">
        <v>118.9</v>
      </c>
      <c r="AG124" s="9">
        <v>44662</v>
      </c>
      <c r="AH124" s="4">
        <v>119.6</v>
      </c>
      <c r="AI124" s="9">
        <v>44662</v>
      </c>
      <c r="AJ124" s="4">
        <v>122.1</v>
      </c>
      <c r="AK124" s="9">
        <v>44662</v>
      </c>
      <c r="AL124" s="4">
        <v>126.8</v>
      </c>
      <c r="AM124" s="9">
        <v>44662</v>
      </c>
      <c r="AN124" s="4">
        <v>133.30000000000001</v>
      </c>
      <c r="AO124" s="9">
        <v>44662</v>
      </c>
      <c r="AP124" s="4">
        <v>141</v>
      </c>
      <c r="AQ124" s="9">
        <v>44662</v>
      </c>
      <c r="AR124" s="4">
        <v>149.30000000000001</v>
      </c>
      <c r="AS124" s="9">
        <v>44662</v>
      </c>
      <c r="AT124" s="4">
        <v>158.1</v>
      </c>
      <c r="AW124" s="9">
        <v>44662</v>
      </c>
      <c r="AX124" s="4">
        <v>176.2</v>
      </c>
      <c r="BA124" s="9">
        <v>44662</v>
      </c>
      <c r="BB124" s="4">
        <v>194.4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9">
        <v>44659</v>
      </c>
      <c r="J125" s="4">
        <v>117.9</v>
      </c>
      <c r="K125" s="9">
        <v>44659</v>
      </c>
      <c r="L125" s="4">
        <v>118.6</v>
      </c>
      <c r="M125" s="9">
        <v>44659</v>
      </c>
      <c r="N125" s="4">
        <v>118.9</v>
      </c>
      <c r="O125" s="4"/>
      <c r="P125" s="4"/>
      <c r="Q125" s="9">
        <v>44659</v>
      </c>
      <c r="R125" s="4">
        <v>122.4</v>
      </c>
      <c r="S125" s="9">
        <v>44659</v>
      </c>
      <c r="T125" s="4">
        <v>118.7</v>
      </c>
      <c r="U125" s="9">
        <v>44659</v>
      </c>
      <c r="V125" s="4">
        <v>118</v>
      </c>
      <c r="W125" s="9">
        <v>44659</v>
      </c>
      <c r="X125" s="4">
        <v>116.9</v>
      </c>
      <c r="Y125" s="9">
        <v>44659</v>
      </c>
      <c r="Z125" s="4">
        <v>115.4</v>
      </c>
      <c r="AA125" s="9">
        <v>44659</v>
      </c>
      <c r="AB125" s="4">
        <v>115.6</v>
      </c>
      <c r="AC125" s="4"/>
      <c r="AD125" s="4"/>
      <c r="AE125" s="9">
        <v>44659</v>
      </c>
      <c r="AF125" s="4">
        <v>116.3</v>
      </c>
      <c r="AG125" s="9">
        <v>44659</v>
      </c>
      <c r="AH125" s="4">
        <v>118.6</v>
      </c>
      <c r="AI125" s="9">
        <v>44659</v>
      </c>
      <c r="AJ125" s="4">
        <v>122.5</v>
      </c>
      <c r="AK125" s="9">
        <v>44659</v>
      </c>
      <c r="AL125" s="4">
        <v>127.6</v>
      </c>
      <c r="AM125" s="9">
        <v>44659</v>
      </c>
      <c r="AN125" s="4">
        <v>133.80000000000001</v>
      </c>
      <c r="AO125" s="9">
        <v>44659</v>
      </c>
      <c r="AP125" s="4">
        <v>140.80000000000001</v>
      </c>
      <c r="AQ125" s="9">
        <v>44659</v>
      </c>
      <c r="AR125" s="4">
        <v>148.5</v>
      </c>
      <c r="AS125" s="9">
        <v>44659</v>
      </c>
      <c r="AT125" s="4">
        <v>156.5</v>
      </c>
      <c r="AW125" s="9">
        <v>44659</v>
      </c>
      <c r="AX125" s="4">
        <v>173.5</v>
      </c>
      <c r="BA125" s="9">
        <v>44659</v>
      </c>
      <c r="BB125" s="4">
        <v>191.1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9">
        <v>44658</v>
      </c>
      <c r="J126" s="4">
        <v>117</v>
      </c>
      <c r="K126" s="9">
        <v>44658</v>
      </c>
      <c r="L126" s="4">
        <v>117.7</v>
      </c>
      <c r="M126" s="9">
        <v>44658</v>
      </c>
      <c r="N126" s="4">
        <v>118</v>
      </c>
      <c r="O126" s="4"/>
      <c r="P126" s="4"/>
      <c r="Q126" s="9">
        <v>44658</v>
      </c>
      <c r="R126" s="4">
        <v>121.1</v>
      </c>
      <c r="S126" s="9">
        <v>44658</v>
      </c>
      <c r="T126" s="4">
        <v>117.8</v>
      </c>
      <c r="U126" s="9">
        <v>44658</v>
      </c>
      <c r="V126" s="4">
        <v>117.1</v>
      </c>
      <c r="W126" s="9">
        <v>44658</v>
      </c>
      <c r="X126" s="4">
        <v>116.2</v>
      </c>
      <c r="Y126" s="9">
        <v>44658</v>
      </c>
      <c r="Z126" s="4">
        <v>115.7</v>
      </c>
      <c r="AA126" s="9">
        <v>44658</v>
      </c>
      <c r="AB126" s="4">
        <v>115.6</v>
      </c>
      <c r="AC126" s="4"/>
      <c r="AD126" s="4"/>
      <c r="AE126" s="9">
        <v>44658</v>
      </c>
      <c r="AF126" s="4">
        <v>116.1</v>
      </c>
      <c r="AG126" s="9">
        <v>44658</v>
      </c>
      <c r="AH126" s="4">
        <v>118.1</v>
      </c>
      <c r="AI126" s="9">
        <v>44658</v>
      </c>
      <c r="AJ126" s="4">
        <v>121.7</v>
      </c>
      <c r="AK126" s="9">
        <v>44658</v>
      </c>
      <c r="AL126" s="4">
        <v>126.8</v>
      </c>
      <c r="AM126" s="9">
        <v>44658</v>
      </c>
      <c r="AN126" s="4">
        <v>133.19999999999999</v>
      </c>
      <c r="AO126" s="9">
        <v>44658</v>
      </c>
      <c r="AP126" s="4">
        <v>140.4</v>
      </c>
      <c r="AQ126" s="9">
        <v>44658</v>
      </c>
      <c r="AR126" s="4">
        <v>148.30000000000001</v>
      </c>
      <c r="AS126" s="9">
        <v>44658</v>
      </c>
      <c r="AT126" s="4">
        <v>156.69999999999999</v>
      </c>
      <c r="AW126" s="9">
        <v>44658</v>
      </c>
      <c r="AX126" s="4">
        <v>174.1</v>
      </c>
      <c r="BA126" s="9">
        <v>44658</v>
      </c>
      <c r="BB126" s="4">
        <v>191.9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9">
        <v>44657</v>
      </c>
      <c r="J127" s="4">
        <v>116.6</v>
      </c>
      <c r="K127" s="9">
        <v>44657</v>
      </c>
      <c r="L127" s="4">
        <v>117.6</v>
      </c>
      <c r="M127" s="9">
        <v>44657</v>
      </c>
      <c r="N127" s="4">
        <v>118.1</v>
      </c>
      <c r="O127" s="4"/>
      <c r="P127" s="4"/>
      <c r="Q127" s="9">
        <v>44657</v>
      </c>
      <c r="R127" s="4">
        <v>121.3</v>
      </c>
      <c r="S127" s="9">
        <v>44657</v>
      </c>
      <c r="T127" s="4">
        <v>118.2</v>
      </c>
      <c r="U127" s="9">
        <v>44657</v>
      </c>
      <c r="V127" s="4">
        <v>118.2</v>
      </c>
      <c r="W127" s="9">
        <v>44657</v>
      </c>
      <c r="X127" s="4">
        <v>118.2</v>
      </c>
      <c r="Y127" s="9">
        <v>44657</v>
      </c>
      <c r="Z127" s="4">
        <v>118.3</v>
      </c>
      <c r="AA127" s="9">
        <v>44657</v>
      </c>
      <c r="AB127" s="4">
        <v>118.4</v>
      </c>
      <c r="AC127" s="4"/>
      <c r="AD127" s="4"/>
      <c r="AE127" s="9">
        <v>44657</v>
      </c>
      <c r="AF127" s="4">
        <v>118.5</v>
      </c>
      <c r="AG127" s="9">
        <v>44657</v>
      </c>
      <c r="AH127" s="4">
        <v>119.4</v>
      </c>
      <c r="AI127" s="9">
        <v>44657</v>
      </c>
      <c r="AJ127" s="4">
        <v>122</v>
      </c>
      <c r="AK127" s="9">
        <v>44657</v>
      </c>
      <c r="AL127" s="4">
        <v>127.1</v>
      </c>
      <c r="AM127" s="9">
        <v>44657</v>
      </c>
      <c r="AN127" s="4">
        <v>134.19999999999999</v>
      </c>
      <c r="AO127" s="9">
        <v>44657</v>
      </c>
      <c r="AP127" s="4">
        <v>142.30000000000001</v>
      </c>
      <c r="AQ127" s="9">
        <v>44657</v>
      </c>
      <c r="AR127" s="4">
        <v>150.9</v>
      </c>
      <c r="AS127" s="9">
        <v>44657</v>
      </c>
      <c r="AT127" s="4">
        <v>159.9</v>
      </c>
      <c r="AW127" s="9">
        <v>44657</v>
      </c>
      <c r="AX127" s="4">
        <v>178.1</v>
      </c>
      <c r="BA127" s="9">
        <v>44657</v>
      </c>
      <c r="BB127" s="4">
        <v>196.5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9">
        <v>44656</v>
      </c>
      <c r="J128" s="4">
        <v>116.7</v>
      </c>
      <c r="K128" s="9">
        <v>44656</v>
      </c>
      <c r="L128" s="4">
        <v>117.8</v>
      </c>
      <c r="M128" s="9">
        <v>44656</v>
      </c>
      <c r="N128" s="4">
        <v>118.4</v>
      </c>
      <c r="O128" s="4"/>
      <c r="P128" s="4"/>
      <c r="Q128" s="9">
        <v>44656</v>
      </c>
      <c r="R128" s="4">
        <v>121.6</v>
      </c>
      <c r="S128" s="9">
        <v>44656</v>
      </c>
      <c r="T128" s="4">
        <v>118.6</v>
      </c>
      <c r="U128" s="9">
        <v>44656</v>
      </c>
      <c r="V128" s="4">
        <v>118.7</v>
      </c>
      <c r="W128" s="9">
        <v>44656</v>
      </c>
      <c r="X128" s="4">
        <v>118.9</v>
      </c>
      <c r="Y128" s="9">
        <v>44656</v>
      </c>
      <c r="Z128" s="4">
        <v>119.1</v>
      </c>
      <c r="AA128" s="9">
        <v>44656</v>
      </c>
      <c r="AB128" s="4">
        <v>119.2</v>
      </c>
      <c r="AC128" s="4"/>
      <c r="AD128" s="4"/>
      <c r="AE128" s="9">
        <v>44656</v>
      </c>
      <c r="AF128" s="4">
        <v>119.3</v>
      </c>
      <c r="AG128" s="9">
        <v>44656</v>
      </c>
      <c r="AH128" s="4">
        <v>120</v>
      </c>
      <c r="AI128" s="9">
        <v>44656</v>
      </c>
      <c r="AJ128" s="4">
        <v>122.3</v>
      </c>
      <c r="AK128" s="9">
        <v>44656</v>
      </c>
      <c r="AL128" s="4">
        <v>127.6</v>
      </c>
      <c r="AM128" s="9">
        <v>44656</v>
      </c>
      <c r="AN128" s="4">
        <v>135.30000000000001</v>
      </c>
      <c r="AO128" s="9">
        <v>44656</v>
      </c>
      <c r="AP128" s="4">
        <v>143.9</v>
      </c>
      <c r="AQ128" s="9">
        <v>44656</v>
      </c>
      <c r="AR128" s="4">
        <v>152.9</v>
      </c>
      <c r="AS128" s="9">
        <v>44656</v>
      </c>
      <c r="AT128" s="4">
        <v>162.1</v>
      </c>
      <c r="AW128" s="9">
        <v>44656</v>
      </c>
      <c r="AX128" s="4">
        <v>180.8</v>
      </c>
      <c r="BA128" s="9">
        <v>44656</v>
      </c>
      <c r="BB128" s="4">
        <v>199.3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9">
        <v>44655</v>
      </c>
      <c r="J129" s="4">
        <v>113.3</v>
      </c>
      <c r="K129" s="9">
        <v>44655</v>
      </c>
      <c r="L129" s="4">
        <v>114.4</v>
      </c>
      <c r="M129" s="9">
        <v>44655</v>
      </c>
      <c r="N129" s="4">
        <v>115.1</v>
      </c>
      <c r="O129" s="4"/>
      <c r="P129" s="4"/>
      <c r="Q129" s="9">
        <v>44655</v>
      </c>
      <c r="R129" s="4">
        <v>119.4</v>
      </c>
      <c r="S129" s="9">
        <v>44655</v>
      </c>
      <c r="T129" s="4">
        <v>115.5</v>
      </c>
      <c r="U129" s="9">
        <v>44655</v>
      </c>
      <c r="V129" s="4">
        <v>115.9</v>
      </c>
      <c r="W129" s="9">
        <v>44655</v>
      </c>
      <c r="X129" s="4">
        <v>116.3</v>
      </c>
      <c r="Y129" s="9">
        <v>44655</v>
      </c>
      <c r="Z129" s="4">
        <v>116.6</v>
      </c>
      <c r="AA129" s="9">
        <v>44655</v>
      </c>
      <c r="AB129" s="4">
        <v>116.9</v>
      </c>
      <c r="AC129" s="4"/>
      <c r="AD129" s="4"/>
      <c r="AE129" s="9">
        <v>44655</v>
      </c>
      <c r="AF129" s="4">
        <v>117.3</v>
      </c>
      <c r="AG129" s="9">
        <v>44655</v>
      </c>
      <c r="AH129" s="4">
        <v>118.3</v>
      </c>
      <c r="AI129" s="9">
        <v>44655</v>
      </c>
      <c r="AJ129" s="4">
        <v>120.9</v>
      </c>
      <c r="AK129" s="9">
        <v>44655</v>
      </c>
      <c r="AL129" s="4">
        <v>127.1</v>
      </c>
      <c r="AM129" s="9">
        <v>44655</v>
      </c>
      <c r="AN129" s="4">
        <v>135.30000000000001</v>
      </c>
      <c r="AO129" s="9">
        <v>44655</v>
      </c>
      <c r="AP129" s="4">
        <v>144.19999999999999</v>
      </c>
      <c r="AQ129" s="9">
        <v>44655</v>
      </c>
      <c r="AR129" s="4">
        <v>153.4</v>
      </c>
      <c r="AS129" s="9">
        <v>44655</v>
      </c>
      <c r="AT129" s="4">
        <v>162.80000000000001</v>
      </c>
      <c r="AW129" s="9">
        <v>44655</v>
      </c>
      <c r="AX129" s="4">
        <v>181.7</v>
      </c>
      <c r="BA129" s="9">
        <v>44655</v>
      </c>
      <c r="BB129" s="4">
        <v>200.4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9">
        <v>44652</v>
      </c>
      <c r="J130" s="4">
        <v>113.6</v>
      </c>
      <c r="K130" s="9">
        <v>44652</v>
      </c>
      <c r="L130" s="4">
        <v>114.7</v>
      </c>
      <c r="M130" s="9">
        <v>44652</v>
      </c>
      <c r="N130" s="4">
        <v>115.4</v>
      </c>
      <c r="O130" s="4"/>
      <c r="P130" s="4"/>
      <c r="Q130" s="9">
        <v>44652</v>
      </c>
      <c r="R130" s="4">
        <v>123.7</v>
      </c>
      <c r="S130" s="9">
        <v>44652</v>
      </c>
      <c r="T130" s="4">
        <v>115.6</v>
      </c>
      <c r="U130" s="9">
        <v>44652</v>
      </c>
      <c r="V130" s="4">
        <v>115.3</v>
      </c>
      <c r="W130" s="9">
        <v>44652</v>
      </c>
      <c r="X130" s="4">
        <v>114.6</v>
      </c>
      <c r="Y130" s="9">
        <v>44652</v>
      </c>
      <c r="Z130" s="4">
        <v>114.5</v>
      </c>
      <c r="AA130" s="9">
        <v>44652</v>
      </c>
      <c r="AB130" s="4">
        <v>115.2</v>
      </c>
      <c r="AC130" s="4"/>
      <c r="AD130" s="4"/>
      <c r="AE130" s="9">
        <v>44652</v>
      </c>
      <c r="AF130" s="4">
        <v>117.4</v>
      </c>
      <c r="AG130" s="9">
        <v>44652</v>
      </c>
      <c r="AH130" s="4">
        <v>121.1</v>
      </c>
      <c r="AI130" s="9">
        <v>44652</v>
      </c>
      <c r="AJ130" s="4">
        <v>126.1</v>
      </c>
      <c r="AK130" s="9">
        <v>44652</v>
      </c>
      <c r="AL130" s="4">
        <v>132.19999999999999</v>
      </c>
      <c r="AM130" s="9">
        <v>44652</v>
      </c>
      <c r="AN130" s="4">
        <v>139.19999999999999</v>
      </c>
      <c r="AO130" s="9">
        <v>44652</v>
      </c>
      <c r="AP130" s="4">
        <v>146.80000000000001</v>
      </c>
      <c r="AQ130" s="9">
        <v>44652</v>
      </c>
      <c r="AR130" s="4">
        <v>154.9</v>
      </c>
      <c r="AS130" s="9">
        <v>44652</v>
      </c>
      <c r="AT130" s="4">
        <v>163.30000000000001</v>
      </c>
      <c r="AW130" s="9">
        <v>44652</v>
      </c>
      <c r="AX130" s="4">
        <v>180.8</v>
      </c>
      <c r="BA130" s="9">
        <v>44652</v>
      </c>
      <c r="BB130" s="4">
        <v>198.7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9">
        <v>44651</v>
      </c>
      <c r="J131" s="4">
        <v>112.7</v>
      </c>
      <c r="K131" s="9">
        <v>44651</v>
      </c>
      <c r="L131" s="4">
        <v>113.8</v>
      </c>
      <c r="M131" s="9">
        <v>44651</v>
      </c>
      <c r="N131" s="4">
        <v>114.6</v>
      </c>
      <c r="O131" s="4"/>
      <c r="P131" s="4"/>
      <c r="Q131" s="9">
        <v>44651</v>
      </c>
      <c r="R131" s="4">
        <v>119.1</v>
      </c>
      <c r="S131" s="9">
        <v>44651</v>
      </c>
      <c r="T131" s="4">
        <v>114.8</v>
      </c>
      <c r="U131" s="9">
        <v>44651</v>
      </c>
      <c r="V131" s="4">
        <v>114.8</v>
      </c>
      <c r="W131" s="9">
        <v>44651</v>
      </c>
      <c r="X131" s="4">
        <v>115</v>
      </c>
      <c r="Y131" s="9">
        <v>44651</v>
      </c>
      <c r="Z131" s="4">
        <v>115.2</v>
      </c>
      <c r="AA131" s="9">
        <v>44651</v>
      </c>
      <c r="AB131" s="4">
        <v>115.4</v>
      </c>
      <c r="AC131" s="4"/>
      <c r="AD131" s="4"/>
      <c r="AE131" s="9">
        <v>44651</v>
      </c>
      <c r="AF131" s="4">
        <v>116.1</v>
      </c>
      <c r="AG131" s="9">
        <v>44651</v>
      </c>
      <c r="AH131" s="4">
        <v>117.9</v>
      </c>
      <c r="AI131" s="9">
        <v>44651</v>
      </c>
      <c r="AJ131" s="4">
        <v>121.9</v>
      </c>
      <c r="AK131" s="9">
        <v>44651</v>
      </c>
      <c r="AL131" s="4">
        <v>128.4</v>
      </c>
      <c r="AM131" s="9">
        <v>44651</v>
      </c>
      <c r="AN131" s="4">
        <v>136.5</v>
      </c>
      <c r="AO131" s="9">
        <v>44651</v>
      </c>
      <c r="AP131" s="4">
        <v>145.19999999999999</v>
      </c>
      <c r="AQ131" s="9">
        <v>44651</v>
      </c>
      <c r="AR131" s="4">
        <v>154.30000000000001</v>
      </c>
      <c r="AS131" s="9">
        <v>44651</v>
      </c>
      <c r="AT131" s="4">
        <v>163.6</v>
      </c>
      <c r="AW131" s="9">
        <v>44651</v>
      </c>
      <c r="AX131" s="4">
        <v>182.3</v>
      </c>
      <c r="BA131" s="9">
        <v>44651</v>
      </c>
      <c r="BB131" s="4">
        <v>200.8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9">
        <v>44650</v>
      </c>
      <c r="J132" s="4">
        <v>112.1</v>
      </c>
      <c r="K132" s="9">
        <v>44650</v>
      </c>
      <c r="L132" s="4">
        <v>113.5</v>
      </c>
      <c r="M132" s="9">
        <v>44650</v>
      </c>
      <c r="N132" s="4">
        <v>114.6</v>
      </c>
      <c r="O132" s="4"/>
      <c r="P132" s="4"/>
      <c r="Q132" s="9">
        <v>44650</v>
      </c>
      <c r="R132" s="4">
        <v>125.6</v>
      </c>
      <c r="S132" s="9">
        <v>44650</v>
      </c>
      <c r="T132" s="4">
        <v>115.2</v>
      </c>
      <c r="U132" s="9">
        <v>44650</v>
      </c>
      <c r="V132" s="4">
        <v>115.2</v>
      </c>
      <c r="W132" s="9">
        <v>44650</v>
      </c>
      <c r="X132" s="4">
        <v>114.9</v>
      </c>
      <c r="Y132" s="9">
        <v>44650</v>
      </c>
      <c r="Z132" s="4">
        <v>115.5</v>
      </c>
      <c r="AA132" s="9">
        <v>44650</v>
      </c>
      <c r="AB132" s="4">
        <v>116.5</v>
      </c>
      <c r="AC132" s="4"/>
      <c r="AD132" s="4"/>
      <c r="AE132" s="9">
        <v>44650</v>
      </c>
      <c r="AF132" s="4">
        <v>119.5</v>
      </c>
      <c r="AG132" s="9">
        <v>44650</v>
      </c>
      <c r="AH132" s="4">
        <v>123.9</v>
      </c>
      <c r="AI132" s="9">
        <v>44650</v>
      </c>
      <c r="AJ132" s="4">
        <v>129.19999999999999</v>
      </c>
      <c r="AK132" s="9">
        <v>44650</v>
      </c>
      <c r="AL132" s="4">
        <v>135.30000000000001</v>
      </c>
      <c r="AM132" s="9">
        <v>44650</v>
      </c>
      <c r="AN132" s="4">
        <v>142.1</v>
      </c>
      <c r="AO132" s="9">
        <v>44650</v>
      </c>
      <c r="AP132" s="4">
        <v>149.4</v>
      </c>
      <c r="AQ132" s="9">
        <v>44650</v>
      </c>
      <c r="AR132" s="4">
        <v>157</v>
      </c>
      <c r="AS132" s="9">
        <v>44650</v>
      </c>
      <c r="AT132" s="4">
        <v>164.9</v>
      </c>
      <c r="AW132" s="9">
        <v>44650</v>
      </c>
      <c r="AX132" s="4">
        <v>181.1</v>
      </c>
      <c r="BA132" s="9">
        <v>44650</v>
      </c>
      <c r="BB132" s="4">
        <v>197.8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9">
        <v>44649</v>
      </c>
      <c r="J133" s="4">
        <v>115.3</v>
      </c>
      <c r="K133" s="9">
        <v>44649</v>
      </c>
      <c r="L133" s="4">
        <v>117</v>
      </c>
      <c r="M133" s="9">
        <v>44649</v>
      </c>
      <c r="N133" s="4">
        <v>118.2</v>
      </c>
      <c r="O133" s="4"/>
      <c r="P133" s="4"/>
      <c r="Q133" s="9">
        <v>44649</v>
      </c>
      <c r="R133" s="4">
        <v>125.6</v>
      </c>
      <c r="S133" s="9">
        <v>44649</v>
      </c>
      <c r="T133" s="4">
        <v>118.9</v>
      </c>
      <c r="U133" s="9">
        <v>44649</v>
      </c>
      <c r="V133" s="4">
        <v>119.2</v>
      </c>
      <c r="W133" s="9">
        <v>44649</v>
      </c>
      <c r="X133" s="4">
        <v>119.7</v>
      </c>
      <c r="Y133" s="9">
        <v>44649</v>
      </c>
      <c r="Z133" s="4">
        <v>120.3</v>
      </c>
      <c r="AA133" s="9">
        <v>44649</v>
      </c>
      <c r="AB133" s="4">
        <v>120.7</v>
      </c>
      <c r="AC133" s="4"/>
      <c r="AD133" s="4"/>
      <c r="AE133" s="9">
        <v>44649</v>
      </c>
      <c r="AF133" s="4">
        <v>121.9</v>
      </c>
      <c r="AG133" s="9">
        <v>44649</v>
      </c>
      <c r="AH133" s="4">
        <v>124</v>
      </c>
      <c r="AI133" s="9">
        <v>44649</v>
      </c>
      <c r="AJ133" s="4">
        <v>128</v>
      </c>
      <c r="AK133" s="9">
        <v>44649</v>
      </c>
      <c r="AL133" s="4">
        <v>134.6</v>
      </c>
      <c r="AM133" s="9">
        <v>44649</v>
      </c>
      <c r="AN133" s="4">
        <v>142.5</v>
      </c>
      <c r="AO133" s="9">
        <v>44649</v>
      </c>
      <c r="AP133" s="4">
        <v>150.9</v>
      </c>
      <c r="AQ133" s="9">
        <v>44649</v>
      </c>
      <c r="AR133" s="4">
        <v>159.5</v>
      </c>
      <c r="AS133" s="9">
        <v>44649</v>
      </c>
      <c r="AT133" s="4">
        <v>168.3</v>
      </c>
      <c r="AW133" s="9">
        <v>44649</v>
      </c>
      <c r="AX133" s="4">
        <v>185.8</v>
      </c>
      <c r="BA133" s="9">
        <v>44649</v>
      </c>
      <c r="BB133" s="4">
        <v>203.3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9">
        <v>44648</v>
      </c>
      <c r="J134" s="4">
        <v>112.6</v>
      </c>
      <c r="K134" s="9">
        <v>44648</v>
      </c>
      <c r="L134" s="4">
        <v>114.3</v>
      </c>
      <c r="M134" s="9">
        <v>44648</v>
      </c>
      <c r="N134" s="4">
        <v>115.5</v>
      </c>
      <c r="O134" s="4"/>
      <c r="P134" s="4"/>
      <c r="Q134" s="9">
        <v>44648</v>
      </c>
      <c r="R134" s="4">
        <v>125.9</v>
      </c>
      <c r="S134" s="9">
        <v>44648</v>
      </c>
      <c r="T134" s="4">
        <v>116.4</v>
      </c>
      <c r="U134" s="9">
        <v>44648</v>
      </c>
      <c r="V134" s="4">
        <v>116.6</v>
      </c>
      <c r="W134" s="9">
        <v>44648</v>
      </c>
      <c r="X134" s="4">
        <v>116.7</v>
      </c>
      <c r="Y134" s="9">
        <v>44648</v>
      </c>
      <c r="Z134" s="4">
        <v>117.4</v>
      </c>
      <c r="AA134" s="9">
        <v>44648</v>
      </c>
      <c r="AB134" s="4">
        <v>118.2</v>
      </c>
      <c r="AC134" s="4"/>
      <c r="AD134" s="4"/>
      <c r="AE134" s="9">
        <v>44648</v>
      </c>
      <c r="AF134" s="4">
        <v>120</v>
      </c>
      <c r="AG134" s="9">
        <v>44648</v>
      </c>
      <c r="AH134" s="4">
        <v>123.3</v>
      </c>
      <c r="AI134" s="9">
        <v>44648</v>
      </c>
      <c r="AJ134" s="4">
        <v>128</v>
      </c>
      <c r="AK134" s="9">
        <v>44648</v>
      </c>
      <c r="AL134" s="4">
        <v>133.9</v>
      </c>
      <c r="AM134" s="9">
        <v>44648</v>
      </c>
      <c r="AN134" s="4">
        <v>140.69999999999999</v>
      </c>
      <c r="AO134" s="9">
        <v>44648</v>
      </c>
      <c r="AP134" s="4">
        <v>148</v>
      </c>
      <c r="AQ134" s="9">
        <v>44648</v>
      </c>
      <c r="AR134" s="4">
        <v>155.5</v>
      </c>
      <c r="AS134" s="9">
        <v>44648</v>
      </c>
      <c r="AT134" s="4">
        <v>163.30000000000001</v>
      </c>
      <c r="AW134" s="9">
        <v>44648</v>
      </c>
      <c r="AX134" s="4">
        <v>179.2</v>
      </c>
      <c r="BA134" s="9">
        <v>44648</v>
      </c>
      <c r="BB134" s="4">
        <v>195.1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9">
        <v>44645</v>
      </c>
      <c r="J135" s="4">
        <v>111.8</v>
      </c>
      <c r="K135" s="9">
        <v>44645</v>
      </c>
      <c r="L135" s="4">
        <v>113.2</v>
      </c>
      <c r="M135" s="9">
        <v>44645</v>
      </c>
      <c r="N135" s="4">
        <v>114.1</v>
      </c>
      <c r="O135" s="4"/>
      <c r="P135" s="4"/>
      <c r="Q135" s="9">
        <v>44645</v>
      </c>
      <c r="R135" s="4">
        <v>123.5</v>
      </c>
      <c r="S135" s="9">
        <v>44645</v>
      </c>
      <c r="T135" s="4">
        <v>114.6</v>
      </c>
      <c r="U135" s="9">
        <v>44645</v>
      </c>
      <c r="V135" s="4">
        <v>114.6</v>
      </c>
      <c r="W135" s="9">
        <v>44645</v>
      </c>
      <c r="X135" s="4">
        <v>114</v>
      </c>
      <c r="Y135" s="9">
        <v>44645</v>
      </c>
      <c r="Z135" s="4">
        <v>114.3</v>
      </c>
      <c r="AA135" s="9">
        <v>44645</v>
      </c>
      <c r="AB135" s="4">
        <v>115.1</v>
      </c>
      <c r="AC135" s="4"/>
      <c r="AD135" s="4"/>
      <c r="AE135" s="9">
        <v>44645</v>
      </c>
      <c r="AF135" s="4">
        <v>117</v>
      </c>
      <c r="AG135" s="9">
        <v>44645</v>
      </c>
      <c r="AH135" s="4">
        <v>120.7</v>
      </c>
      <c r="AI135" s="9">
        <v>44645</v>
      </c>
      <c r="AJ135" s="4">
        <v>125.5</v>
      </c>
      <c r="AK135" s="9">
        <v>44645</v>
      </c>
      <c r="AL135" s="4">
        <v>131.19999999999999</v>
      </c>
      <c r="AM135" s="9">
        <v>44645</v>
      </c>
      <c r="AN135" s="4">
        <v>137.5</v>
      </c>
      <c r="AO135" s="9">
        <v>44645</v>
      </c>
      <c r="AP135" s="4">
        <v>144.19999999999999</v>
      </c>
      <c r="AQ135" s="9">
        <v>44645</v>
      </c>
      <c r="AR135" s="4">
        <v>151.4</v>
      </c>
      <c r="AS135" s="9">
        <v>44645</v>
      </c>
      <c r="AT135" s="4">
        <v>158.80000000000001</v>
      </c>
      <c r="AW135" s="9">
        <v>44645</v>
      </c>
      <c r="AX135" s="4">
        <v>174</v>
      </c>
      <c r="BA135" s="9">
        <v>44645</v>
      </c>
      <c r="BB135" s="4">
        <v>189.6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9">
        <v>44644</v>
      </c>
      <c r="J136" s="4">
        <v>106.2</v>
      </c>
      <c r="K136" s="9">
        <v>44644</v>
      </c>
      <c r="L136" s="4">
        <v>107.4</v>
      </c>
      <c r="M136" s="9">
        <v>44644</v>
      </c>
      <c r="N136" s="4">
        <v>108.3</v>
      </c>
      <c r="O136" s="4"/>
      <c r="P136" s="4"/>
      <c r="Q136" s="9">
        <v>44644</v>
      </c>
      <c r="R136" s="4">
        <v>116.7</v>
      </c>
      <c r="S136" s="9">
        <v>44644</v>
      </c>
      <c r="T136" s="4">
        <v>108.8</v>
      </c>
      <c r="U136" s="9">
        <v>44644</v>
      </c>
      <c r="V136" s="4">
        <v>108.8</v>
      </c>
      <c r="W136" s="9">
        <v>44644</v>
      </c>
      <c r="X136" s="4">
        <v>109.1</v>
      </c>
      <c r="Y136" s="9">
        <v>44644</v>
      </c>
      <c r="Z136" s="4">
        <v>109.6</v>
      </c>
      <c r="AA136" s="9">
        <v>44644</v>
      </c>
      <c r="AB136" s="4">
        <v>110.3</v>
      </c>
      <c r="AC136" s="4"/>
      <c r="AD136" s="4"/>
      <c r="AE136" s="9">
        <v>44644</v>
      </c>
      <c r="AF136" s="4">
        <v>112.2</v>
      </c>
      <c r="AG136" s="9">
        <v>44644</v>
      </c>
      <c r="AH136" s="4">
        <v>115.5</v>
      </c>
      <c r="AI136" s="9">
        <v>44644</v>
      </c>
      <c r="AJ136" s="4">
        <v>120.2</v>
      </c>
      <c r="AK136" s="9">
        <v>44644</v>
      </c>
      <c r="AL136" s="4">
        <v>126</v>
      </c>
      <c r="AM136" s="9">
        <v>44644</v>
      </c>
      <c r="AN136" s="4">
        <v>132.6</v>
      </c>
      <c r="AO136" s="9">
        <v>44644</v>
      </c>
      <c r="AP136" s="4">
        <v>139.80000000000001</v>
      </c>
      <c r="AQ136" s="9">
        <v>44644</v>
      </c>
      <c r="AR136" s="4">
        <v>147.19999999999999</v>
      </c>
      <c r="AS136" s="9">
        <v>44644</v>
      </c>
      <c r="AT136" s="4">
        <v>154.9</v>
      </c>
      <c r="AW136" s="9">
        <v>44644</v>
      </c>
      <c r="AX136" s="4">
        <v>170.5</v>
      </c>
      <c r="BA136" s="9">
        <v>44644</v>
      </c>
      <c r="BB136" s="4">
        <v>186.2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9">
        <v>44643</v>
      </c>
      <c r="J137" s="4">
        <v>101.1</v>
      </c>
      <c r="K137" s="9">
        <v>44643</v>
      </c>
      <c r="L137" s="4">
        <v>102</v>
      </c>
      <c r="M137" s="9">
        <v>44643</v>
      </c>
      <c r="N137" s="4">
        <v>102.6</v>
      </c>
      <c r="O137" s="4"/>
      <c r="P137" s="4"/>
      <c r="Q137" s="9">
        <v>44643</v>
      </c>
      <c r="R137" s="4">
        <v>110.7</v>
      </c>
      <c r="S137" s="9">
        <v>44643</v>
      </c>
      <c r="T137" s="4">
        <v>102.7</v>
      </c>
      <c r="U137" s="9">
        <v>44643</v>
      </c>
      <c r="V137" s="4">
        <v>102.3</v>
      </c>
      <c r="W137" s="9">
        <v>44643</v>
      </c>
      <c r="X137" s="4">
        <v>101.5</v>
      </c>
      <c r="Y137" s="9">
        <v>44643</v>
      </c>
      <c r="Z137" s="4">
        <v>101.9</v>
      </c>
      <c r="AA137" s="9">
        <v>44643</v>
      </c>
      <c r="AB137" s="4">
        <v>102.4</v>
      </c>
      <c r="AC137" s="4"/>
      <c r="AD137" s="4"/>
      <c r="AE137" s="9">
        <v>44643</v>
      </c>
      <c r="AF137" s="4">
        <v>105.1</v>
      </c>
      <c r="AG137" s="9">
        <v>44643</v>
      </c>
      <c r="AH137" s="4">
        <v>109.8</v>
      </c>
      <c r="AI137" s="9">
        <v>44643</v>
      </c>
      <c r="AJ137" s="4">
        <v>115.9</v>
      </c>
      <c r="AK137" s="9">
        <v>44643</v>
      </c>
      <c r="AL137" s="4">
        <v>122.8</v>
      </c>
      <c r="AM137" s="9">
        <v>44643</v>
      </c>
      <c r="AN137" s="4">
        <v>130.19999999999999</v>
      </c>
      <c r="AO137" s="9">
        <v>44643</v>
      </c>
      <c r="AP137" s="4">
        <v>138</v>
      </c>
      <c r="AQ137" s="9">
        <v>44643</v>
      </c>
      <c r="AR137" s="4">
        <v>145.9</v>
      </c>
      <c r="AS137" s="9">
        <v>44643</v>
      </c>
      <c r="AT137" s="4">
        <v>153.80000000000001</v>
      </c>
      <c r="AW137" s="9">
        <v>44643</v>
      </c>
      <c r="AX137" s="4">
        <v>169.7</v>
      </c>
      <c r="BA137" s="9">
        <v>44643</v>
      </c>
      <c r="BB137" s="4">
        <v>185.5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9">
        <v>44642</v>
      </c>
      <c r="J138" s="4">
        <v>101.1</v>
      </c>
      <c r="K138" s="9">
        <v>44642</v>
      </c>
      <c r="L138" s="4">
        <v>101.9</v>
      </c>
      <c r="M138" s="9">
        <v>44642</v>
      </c>
      <c r="N138" s="4">
        <v>102.3</v>
      </c>
      <c r="O138" s="4"/>
      <c r="P138" s="4"/>
      <c r="Q138" s="9">
        <v>44642</v>
      </c>
      <c r="R138" s="4">
        <v>109.1</v>
      </c>
      <c r="S138" s="9">
        <v>44642</v>
      </c>
      <c r="T138" s="4">
        <v>102.2</v>
      </c>
      <c r="U138" s="9">
        <v>44642</v>
      </c>
      <c r="V138" s="4">
        <v>101.6</v>
      </c>
      <c r="W138" s="9">
        <v>44642</v>
      </c>
      <c r="X138" s="4">
        <v>100.5</v>
      </c>
      <c r="Y138" s="9">
        <v>44642</v>
      </c>
      <c r="Z138" s="4">
        <v>100.7</v>
      </c>
      <c r="AA138" s="9">
        <v>44642</v>
      </c>
      <c r="AB138" s="4">
        <v>101</v>
      </c>
      <c r="AC138" s="4"/>
      <c r="AD138" s="4"/>
      <c r="AE138" s="9">
        <v>44642</v>
      </c>
      <c r="AF138" s="4">
        <v>103</v>
      </c>
      <c r="AG138" s="9">
        <v>44642</v>
      </c>
      <c r="AH138" s="4">
        <v>107.4</v>
      </c>
      <c r="AI138" s="9">
        <v>44642</v>
      </c>
      <c r="AJ138" s="4">
        <v>113</v>
      </c>
      <c r="AK138" s="9">
        <v>44642</v>
      </c>
      <c r="AL138" s="4">
        <v>119.6</v>
      </c>
      <c r="AM138" s="9">
        <v>44642</v>
      </c>
      <c r="AN138" s="4">
        <v>126.8</v>
      </c>
      <c r="AO138" s="9">
        <v>44642</v>
      </c>
      <c r="AP138" s="4">
        <v>134.4</v>
      </c>
      <c r="AQ138" s="9">
        <v>44642</v>
      </c>
      <c r="AR138" s="4">
        <v>142.1</v>
      </c>
      <c r="AS138" s="9">
        <v>44642</v>
      </c>
      <c r="AT138" s="4">
        <v>150</v>
      </c>
      <c r="AW138" s="9">
        <v>44642</v>
      </c>
      <c r="AX138" s="4">
        <v>165.7</v>
      </c>
      <c r="BA138" s="9">
        <v>44642</v>
      </c>
      <c r="BB138" s="4">
        <v>181.3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9">
        <v>44641</v>
      </c>
      <c r="J139" s="4">
        <v>99.7</v>
      </c>
      <c r="K139" s="9">
        <v>44641</v>
      </c>
      <c r="L139" s="4">
        <v>100.5</v>
      </c>
      <c r="M139" s="9">
        <v>44641</v>
      </c>
      <c r="N139" s="4">
        <v>100.9</v>
      </c>
      <c r="O139" s="4"/>
      <c r="P139" s="4"/>
      <c r="Q139" s="9">
        <v>44641</v>
      </c>
      <c r="R139" s="4">
        <v>105.8</v>
      </c>
      <c r="S139" s="9">
        <v>44641</v>
      </c>
      <c r="T139" s="4">
        <v>100.9</v>
      </c>
      <c r="U139" s="9">
        <v>44641</v>
      </c>
      <c r="V139" s="4">
        <v>100.5</v>
      </c>
      <c r="W139" s="9">
        <v>44641</v>
      </c>
      <c r="X139" s="4">
        <v>100.6</v>
      </c>
      <c r="Y139" s="9">
        <v>44641</v>
      </c>
      <c r="Z139" s="4">
        <v>100.7</v>
      </c>
      <c r="AA139" s="9">
        <v>44641</v>
      </c>
      <c r="AB139" s="4">
        <v>100.7</v>
      </c>
      <c r="AC139" s="4"/>
      <c r="AD139" s="4"/>
      <c r="AE139" s="9">
        <v>44641</v>
      </c>
      <c r="AF139" s="4">
        <v>101.9</v>
      </c>
      <c r="AG139" s="9">
        <v>44641</v>
      </c>
      <c r="AH139" s="4">
        <v>105</v>
      </c>
      <c r="AI139" s="9">
        <v>44641</v>
      </c>
      <c r="AJ139" s="4">
        <v>110.5</v>
      </c>
      <c r="AK139" s="9">
        <v>44641</v>
      </c>
      <c r="AL139" s="4">
        <v>117.5</v>
      </c>
      <c r="AM139" s="9">
        <v>44641</v>
      </c>
      <c r="AN139" s="4">
        <v>125.2</v>
      </c>
      <c r="AO139" s="9">
        <v>44641</v>
      </c>
      <c r="AP139" s="4">
        <v>133.30000000000001</v>
      </c>
      <c r="AQ139" s="9">
        <v>44641</v>
      </c>
      <c r="AR139" s="4">
        <v>141.5</v>
      </c>
      <c r="AS139" s="9">
        <v>44641</v>
      </c>
      <c r="AT139" s="4">
        <v>149.69999999999999</v>
      </c>
      <c r="AW139" s="9">
        <v>44641</v>
      </c>
      <c r="AX139" s="4">
        <v>166.1</v>
      </c>
      <c r="BA139" s="9">
        <v>44641</v>
      </c>
      <c r="BB139" s="4">
        <v>182.2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9">
        <v>44638</v>
      </c>
      <c r="J140" s="4">
        <v>96.5</v>
      </c>
      <c r="K140" s="9">
        <v>44638</v>
      </c>
      <c r="L140" s="4">
        <v>97.3</v>
      </c>
      <c r="M140" s="9">
        <v>44638</v>
      </c>
      <c r="N140" s="4">
        <v>97.7</v>
      </c>
      <c r="O140" s="4"/>
      <c r="P140" s="4"/>
      <c r="Q140" s="9">
        <v>44638</v>
      </c>
      <c r="R140" s="4">
        <v>104.2</v>
      </c>
      <c r="S140" s="9">
        <v>44638</v>
      </c>
      <c r="T140" s="4">
        <v>97.6</v>
      </c>
      <c r="U140" s="9">
        <v>44638</v>
      </c>
      <c r="V140" s="4">
        <v>97</v>
      </c>
      <c r="W140" s="9">
        <v>44638</v>
      </c>
      <c r="X140" s="4">
        <v>95.9</v>
      </c>
      <c r="Y140" s="9">
        <v>44638</v>
      </c>
      <c r="Z140" s="4">
        <v>96.4</v>
      </c>
      <c r="AA140" s="9">
        <v>44638</v>
      </c>
      <c r="AB140" s="4">
        <v>96.9</v>
      </c>
      <c r="AC140" s="4"/>
      <c r="AD140" s="4"/>
      <c r="AE140" s="9">
        <v>44638</v>
      </c>
      <c r="AF140" s="4">
        <v>99.9</v>
      </c>
      <c r="AG140" s="9">
        <v>44638</v>
      </c>
      <c r="AH140" s="4">
        <v>104.9</v>
      </c>
      <c r="AI140" s="9">
        <v>44638</v>
      </c>
      <c r="AJ140" s="4">
        <v>111.1</v>
      </c>
      <c r="AK140" s="9">
        <v>44638</v>
      </c>
      <c r="AL140" s="4">
        <v>118.1</v>
      </c>
      <c r="AM140" s="9">
        <v>44638</v>
      </c>
      <c r="AN140" s="4">
        <v>125.6</v>
      </c>
      <c r="AO140" s="9">
        <v>44638</v>
      </c>
      <c r="AP140" s="4">
        <v>133.4</v>
      </c>
      <c r="AQ140" s="9">
        <v>44638</v>
      </c>
      <c r="AR140" s="4">
        <v>141.30000000000001</v>
      </c>
      <c r="AS140" s="9">
        <v>44638</v>
      </c>
      <c r="AT140" s="4">
        <v>149.19999999999999</v>
      </c>
      <c r="AW140" s="9">
        <v>44638</v>
      </c>
      <c r="AX140" s="4">
        <v>165.1</v>
      </c>
      <c r="BA140" s="9">
        <v>44638</v>
      </c>
      <c r="BB140" s="4">
        <v>180.7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9">
        <v>44637</v>
      </c>
      <c r="J141" s="4">
        <v>100.6</v>
      </c>
      <c r="K141" s="9">
        <v>44637</v>
      </c>
      <c r="L141" s="4">
        <v>100.8</v>
      </c>
      <c r="M141" s="9">
        <v>44637</v>
      </c>
      <c r="N141" s="4">
        <v>100.6</v>
      </c>
      <c r="O141" s="4"/>
      <c r="P141" s="4"/>
      <c r="Q141" s="9">
        <v>44637</v>
      </c>
      <c r="R141" s="4">
        <v>99.9</v>
      </c>
      <c r="S141" s="9">
        <v>44637</v>
      </c>
      <c r="T141" s="4">
        <v>100.1</v>
      </c>
      <c r="U141" s="9">
        <v>44637</v>
      </c>
      <c r="V141" s="4">
        <v>99.5</v>
      </c>
      <c r="W141" s="9">
        <v>44637</v>
      </c>
      <c r="X141" s="4">
        <v>99.1</v>
      </c>
      <c r="Y141" s="9">
        <v>44637</v>
      </c>
      <c r="Z141" s="4">
        <v>98.5</v>
      </c>
      <c r="AA141" s="9">
        <v>44637</v>
      </c>
      <c r="AB141" s="4">
        <v>98.1</v>
      </c>
      <c r="AC141" s="4"/>
      <c r="AD141" s="4"/>
      <c r="AE141" s="9">
        <v>44637</v>
      </c>
      <c r="AF141" s="4">
        <v>98.1</v>
      </c>
      <c r="AG141" s="9">
        <v>44637</v>
      </c>
      <c r="AH141" s="4">
        <v>100.4</v>
      </c>
      <c r="AI141" s="9">
        <v>44637</v>
      </c>
      <c r="AJ141" s="4">
        <v>107.7</v>
      </c>
      <c r="AK141" s="9">
        <v>44637</v>
      </c>
      <c r="AL141" s="4">
        <v>116.7</v>
      </c>
      <c r="AM141" s="9">
        <v>44637</v>
      </c>
      <c r="AN141" s="4">
        <v>126.3</v>
      </c>
      <c r="AO141" s="9">
        <v>44637</v>
      </c>
      <c r="AP141" s="4">
        <v>136.19999999999999</v>
      </c>
      <c r="AQ141" s="9">
        <v>44637</v>
      </c>
      <c r="AR141" s="4">
        <v>146.1</v>
      </c>
      <c r="AS141" s="9">
        <v>44637</v>
      </c>
      <c r="AT141" s="4">
        <v>156.1</v>
      </c>
      <c r="AW141" s="9">
        <v>44637</v>
      </c>
      <c r="AX141" s="4">
        <v>175.6</v>
      </c>
      <c r="BA141" s="9">
        <v>44637</v>
      </c>
      <c r="BB141" s="4">
        <v>194.8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9">
        <v>44636</v>
      </c>
      <c r="J142" s="4">
        <v>103.2</v>
      </c>
      <c r="K142" s="9">
        <v>44636</v>
      </c>
      <c r="L142" s="4">
        <v>103.4</v>
      </c>
      <c r="M142" s="9">
        <v>44636</v>
      </c>
      <c r="N142" s="4">
        <v>103.4</v>
      </c>
      <c r="O142" s="4"/>
      <c r="P142" s="4"/>
      <c r="Q142" s="9">
        <v>44636</v>
      </c>
      <c r="R142" s="4">
        <v>106.4</v>
      </c>
      <c r="S142" s="9">
        <v>44636</v>
      </c>
      <c r="T142" s="4">
        <v>102.8</v>
      </c>
      <c r="U142" s="9">
        <v>44636</v>
      </c>
      <c r="V142" s="4">
        <v>102.1</v>
      </c>
      <c r="W142" s="9">
        <v>44636</v>
      </c>
      <c r="X142" s="4">
        <v>101.7</v>
      </c>
      <c r="Y142" s="9">
        <v>44636</v>
      </c>
      <c r="Z142" s="4">
        <v>101.4</v>
      </c>
      <c r="AA142" s="9">
        <v>44636</v>
      </c>
      <c r="AB142" s="4">
        <v>101.3</v>
      </c>
      <c r="AC142" s="4"/>
      <c r="AD142" s="4"/>
      <c r="AE142" s="9">
        <v>44636</v>
      </c>
      <c r="AF142" s="4">
        <v>102.6</v>
      </c>
      <c r="AG142" s="9">
        <v>44636</v>
      </c>
      <c r="AH142" s="4">
        <v>106.5</v>
      </c>
      <c r="AI142" s="9">
        <v>44636</v>
      </c>
      <c r="AJ142" s="4">
        <v>113</v>
      </c>
      <c r="AK142" s="9">
        <v>44636</v>
      </c>
      <c r="AL142" s="4">
        <v>121</v>
      </c>
      <c r="AM142" s="9">
        <v>44636</v>
      </c>
      <c r="AN142" s="4">
        <v>130</v>
      </c>
      <c r="AO142" s="9">
        <v>44636</v>
      </c>
      <c r="AP142" s="4">
        <v>139.4</v>
      </c>
      <c r="AQ142" s="9">
        <v>44636</v>
      </c>
      <c r="AR142" s="4">
        <v>149</v>
      </c>
      <c r="AS142" s="9">
        <v>44636</v>
      </c>
      <c r="AT142" s="4">
        <v>158.69999999999999</v>
      </c>
      <c r="AW142" s="9">
        <v>44636</v>
      </c>
      <c r="AX142" s="4">
        <v>178</v>
      </c>
      <c r="BA142" s="9">
        <v>44636</v>
      </c>
      <c r="BB142" s="4">
        <v>197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9">
        <v>44635</v>
      </c>
      <c r="J143" s="4">
        <v>104.3</v>
      </c>
      <c r="K143" s="9">
        <v>44635</v>
      </c>
      <c r="L143" s="4">
        <v>104.7</v>
      </c>
      <c r="M143" s="9">
        <v>44635</v>
      </c>
      <c r="N143" s="4">
        <v>104.8</v>
      </c>
      <c r="O143" s="4"/>
      <c r="P143" s="4"/>
      <c r="Q143" s="9">
        <v>44635</v>
      </c>
      <c r="R143" s="4">
        <v>108.4</v>
      </c>
      <c r="S143" s="9">
        <v>44635</v>
      </c>
      <c r="T143" s="4">
        <v>104.4</v>
      </c>
      <c r="U143" s="9">
        <v>44635</v>
      </c>
      <c r="V143" s="4">
        <v>104</v>
      </c>
      <c r="W143" s="9">
        <v>44635</v>
      </c>
      <c r="X143" s="4">
        <v>103.7</v>
      </c>
      <c r="Y143" s="9">
        <v>44635</v>
      </c>
      <c r="Z143" s="4">
        <v>103.4</v>
      </c>
      <c r="AA143" s="9">
        <v>44635</v>
      </c>
      <c r="AB143" s="4">
        <v>103.5</v>
      </c>
      <c r="AC143" s="4"/>
      <c r="AD143" s="4"/>
      <c r="AE143" s="9">
        <v>44635</v>
      </c>
      <c r="AF143" s="4">
        <v>105</v>
      </c>
      <c r="AG143" s="9">
        <v>44635</v>
      </c>
      <c r="AH143" s="4">
        <v>109.4</v>
      </c>
      <c r="AI143" s="9">
        <v>44635</v>
      </c>
      <c r="AJ143" s="4">
        <v>116.3</v>
      </c>
      <c r="AK143" s="9">
        <v>44635</v>
      </c>
      <c r="AL143" s="4">
        <v>124.7</v>
      </c>
      <c r="AM143" s="9">
        <v>44635</v>
      </c>
      <c r="AN143" s="4">
        <v>133.9</v>
      </c>
      <c r="AO143" s="9">
        <v>44635</v>
      </c>
      <c r="AP143" s="4">
        <v>143.4</v>
      </c>
      <c r="AQ143" s="9">
        <v>44635</v>
      </c>
      <c r="AR143" s="4">
        <v>153.1</v>
      </c>
      <c r="AS143" s="9">
        <v>44635</v>
      </c>
      <c r="AT143" s="4">
        <v>162.9</v>
      </c>
      <c r="AW143" s="9">
        <v>44635</v>
      </c>
      <c r="AX143" s="4">
        <v>182.5</v>
      </c>
      <c r="BA143" s="9">
        <v>44635</v>
      </c>
      <c r="BB143" s="4">
        <v>201.8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9">
        <v>44634</v>
      </c>
      <c r="J144" s="4">
        <v>99</v>
      </c>
      <c r="K144" s="9">
        <v>44634</v>
      </c>
      <c r="L144" s="4">
        <v>100</v>
      </c>
      <c r="M144" s="9">
        <v>44634</v>
      </c>
      <c r="N144" s="4">
        <v>100.7</v>
      </c>
      <c r="O144" s="4"/>
      <c r="P144" s="4"/>
      <c r="Q144" s="9">
        <v>44634</v>
      </c>
      <c r="R144" s="4">
        <v>108.8</v>
      </c>
      <c r="S144" s="9">
        <v>44634</v>
      </c>
      <c r="T144" s="4">
        <v>100.9</v>
      </c>
      <c r="U144" s="9">
        <v>44634</v>
      </c>
      <c r="V144" s="4">
        <v>101</v>
      </c>
      <c r="W144" s="9">
        <v>44634</v>
      </c>
      <c r="X144" s="4">
        <v>101.2</v>
      </c>
      <c r="Y144" s="9">
        <v>44634</v>
      </c>
      <c r="Z144" s="4">
        <v>101.6</v>
      </c>
      <c r="AA144" s="9">
        <v>44634</v>
      </c>
      <c r="AB144" s="4">
        <v>102.3</v>
      </c>
      <c r="AC144" s="4"/>
      <c r="AD144" s="4"/>
      <c r="AE144" s="9">
        <v>44634</v>
      </c>
      <c r="AF144" s="4">
        <v>105</v>
      </c>
      <c r="AG144" s="9">
        <v>44634</v>
      </c>
      <c r="AH144" s="4">
        <v>109.9</v>
      </c>
      <c r="AI144" s="9">
        <v>44634</v>
      </c>
      <c r="AJ144" s="4">
        <v>116.6</v>
      </c>
      <c r="AK144" s="9">
        <v>44634</v>
      </c>
      <c r="AL144" s="4">
        <v>124.3</v>
      </c>
      <c r="AM144" s="9">
        <v>44634</v>
      </c>
      <c r="AN144" s="4">
        <v>132.80000000000001</v>
      </c>
      <c r="AO144" s="9">
        <v>44634</v>
      </c>
      <c r="AP144" s="4">
        <v>141.5</v>
      </c>
      <c r="AQ144" s="9">
        <v>44634</v>
      </c>
      <c r="AR144" s="4">
        <v>150.4</v>
      </c>
      <c r="AS144" s="9">
        <v>44634</v>
      </c>
      <c r="AT144" s="4">
        <v>159.4</v>
      </c>
      <c r="AW144" s="9">
        <v>44634</v>
      </c>
      <c r="AX144" s="4">
        <v>177.3</v>
      </c>
      <c r="BA144" s="9">
        <v>44634</v>
      </c>
      <c r="BB144" s="4">
        <v>195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9">
        <v>44631</v>
      </c>
      <c r="J145" s="4">
        <v>94.1</v>
      </c>
      <c r="K145" s="9">
        <v>44631</v>
      </c>
      <c r="L145" s="4">
        <v>95.2</v>
      </c>
      <c r="M145" s="9">
        <v>44631</v>
      </c>
      <c r="N145" s="4">
        <v>95.9</v>
      </c>
      <c r="O145" s="4"/>
      <c r="P145" s="4"/>
      <c r="Q145" s="9">
        <v>44631</v>
      </c>
      <c r="R145" s="4">
        <v>105.4</v>
      </c>
      <c r="S145" s="9">
        <v>44631</v>
      </c>
      <c r="T145" s="4">
        <v>96.2</v>
      </c>
      <c r="U145" s="9">
        <v>44631</v>
      </c>
      <c r="V145" s="4">
        <v>96.5</v>
      </c>
      <c r="W145" s="9">
        <v>44631</v>
      </c>
      <c r="X145" s="4">
        <v>97.1</v>
      </c>
      <c r="Y145" s="9">
        <v>44631</v>
      </c>
      <c r="Z145" s="4">
        <v>98</v>
      </c>
      <c r="AA145" s="9">
        <v>44631</v>
      </c>
      <c r="AB145" s="4">
        <v>99.1</v>
      </c>
      <c r="AC145" s="4"/>
      <c r="AD145" s="4"/>
      <c r="AE145" s="9">
        <v>44631</v>
      </c>
      <c r="AF145" s="4">
        <v>102.8</v>
      </c>
      <c r="AG145" s="9">
        <v>44631</v>
      </c>
      <c r="AH145" s="4">
        <v>108.4</v>
      </c>
      <c r="AI145" s="9">
        <v>44631</v>
      </c>
      <c r="AJ145" s="4">
        <v>115.3</v>
      </c>
      <c r="AK145" s="9">
        <v>44631</v>
      </c>
      <c r="AL145" s="4">
        <v>123.2</v>
      </c>
      <c r="AM145" s="9">
        <v>44631</v>
      </c>
      <c r="AN145" s="4">
        <v>131.5</v>
      </c>
      <c r="AO145" s="9">
        <v>44631</v>
      </c>
      <c r="AP145" s="4">
        <v>140</v>
      </c>
      <c r="AQ145" s="9">
        <v>44631</v>
      </c>
      <c r="AR145" s="4">
        <v>148.69999999999999</v>
      </c>
      <c r="AS145" s="9">
        <v>44631</v>
      </c>
      <c r="AT145" s="4">
        <v>157.4</v>
      </c>
      <c r="AW145" s="9">
        <v>44631</v>
      </c>
      <c r="AX145" s="4">
        <v>174.8</v>
      </c>
      <c r="BA145" s="9">
        <v>44631</v>
      </c>
      <c r="BB145" s="4">
        <v>192.1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9">
        <v>44630</v>
      </c>
      <c r="J146" s="4">
        <v>90.5</v>
      </c>
      <c r="K146" s="9">
        <v>44630</v>
      </c>
      <c r="L146" s="4">
        <v>91.7</v>
      </c>
      <c r="M146" s="9">
        <v>44630</v>
      </c>
      <c r="N146" s="4">
        <v>92.6</v>
      </c>
      <c r="O146" s="4"/>
      <c r="P146" s="4"/>
      <c r="Q146" s="9">
        <v>44630</v>
      </c>
      <c r="R146" s="4">
        <v>105.9</v>
      </c>
      <c r="S146" s="9">
        <v>44630</v>
      </c>
      <c r="T146" s="4">
        <v>93.4</v>
      </c>
      <c r="U146" s="9">
        <v>44630</v>
      </c>
      <c r="V146" s="4">
        <v>94.3</v>
      </c>
      <c r="W146" s="9">
        <v>44630</v>
      </c>
      <c r="X146" s="4">
        <v>95.3</v>
      </c>
      <c r="Y146" s="9">
        <v>44630</v>
      </c>
      <c r="Z146" s="4">
        <v>96.4</v>
      </c>
      <c r="AA146" s="9">
        <v>44630</v>
      </c>
      <c r="AB146" s="4">
        <v>97.9</v>
      </c>
      <c r="AC146" s="4"/>
      <c r="AD146" s="4"/>
      <c r="AE146" s="9">
        <v>44630</v>
      </c>
      <c r="AF146" s="4">
        <v>102.7</v>
      </c>
      <c r="AG146" s="9">
        <v>44630</v>
      </c>
      <c r="AH146" s="4">
        <v>110.2</v>
      </c>
      <c r="AI146" s="9">
        <v>44630</v>
      </c>
      <c r="AJ146" s="4">
        <v>119.4</v>
      </c>
      <c r="AK146" s="9">
        <v>44630</v>
      </c>
      <c r="AL146" s="4">
        <v>129.19999999999999</v>
      </c>
      <c r="AM146" s="9">
        <v>44630</v>
      </c>
      <c r="AN146" s="4">
        <v>139.4</v>
      </c>
      <c r="AO146" s="9">
        <v>44630</v>
      </c>
      <c r="AP146" s="4">
        <v>149.6</v>
      </c>
      <c r="AQ146" s="9">
        <v>44630</v>
      </c>
      <c r="AR146" s="4">
        <v>159.9</v>
      </c>
      <c r="AS146" s="9">
        <v>44630</v>
      </c>
      <c r="AT146" s="4">
        <v>170.2</v>
      </c>
      <c r="AW146" s="9">
        <v>44630</v>
      </c>
      <c r="AX146" s="4">
        <v>190.6</v>
      </c>
      <c r="BA146" s="9">
        <v>44630</v>
      </c>
      <c r="BB146" s="4">
        <v>210.8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9">
        <v>44629</v>
      </c>
      <c r="J147" s="4">
        <v>88.3</v>
      </c>
      <c r="K147" s="9">
        <v>44629</v>
      </c>
      <c r="L147" s="4">
        <v>89.4</v>
      </c>
      <c r="M147" s="9">
        <v>44629</v>
      </c>
      <c r="N147" s="4">
        <v>90.3</v>
      </c>
      <c r="O147" s="4"/>
      <c r="P147" s="4"/>
      <c r="Q147" s="9">
        <v>44629</v>
      </c>
      <c r="R147" s="4">
        <v>101.7</v>
      </c>
      <c r="S147" s="9">
        <v>44629</v>
      </c>
      <c r="T147" s="4">
        <v>90.8</v>
      </c>
      <c r="U147" s="9">
        <v>44629</v>
      </c>
      <c r="V147" s="4">
        <v>91.5</v>
      </c>
      <c r="W147" s="9">
        <v>44629</v>
      </c>
      <c r="X147" s="4">
        <v>92.3</v>
      </c>
      <c r="Y147" s="9">
        <v>44629</v>
      </c>
      <c r="Z147" s="4">
        <v>93.2</v>
      </c>
      <c r="AA147" s="9">
        <v>44629</v>
      </c>
      <c r="AB147" s="4">
        <v>94.6</v>
      </c>
      <c r="AC147" s="4"/>
      <c r="AD147" s="4"/>
      <c r="AE147" s="9">
        <v>44629</v>
      </c>
      <c r="AF147" s="4">
        <v>99.2</v>
      </c>
      <c r="AG147" s="9">
        <v>44629</v>
      </c>
      <c r="AH147" s="4">
        <v>106.9</v>
      </c>
      <c r="AI147" s="9">
        <v>44629</v>
      </c>
      <c r="AJ147" s="4">
        <v>116.3</v>
      </c>
      <c r="AK147" s="9">
        <v>44629</v>
      </c>
      <c r="AL147" s="4">
        <v>126.3</v>
      </c>
      <c r="AM147" s="9">
        <v>44629</v>
      </c>
      <c r="AN147" s="4">
        <v>136.5</v>
      </c>
      <c r="AO147" s="9">
        <v>44629</v>
      </c>
      <c r="AP147" s="4">
        <v>146.80000000000001</v>
      </c>
      <c r="AQ147" s="9">
        <v>44629</v>
      </c>
      <c r="AR147" s="4">
        <v>157</v>
      </c>
      <c r="AS147" s="9">
        <v>44629</v>
      </c>
      <c r="AT147" s="4">
        <v>167.3</v>
      </c>
      <c r="AW147" s="9">
        <v>44629</v>
      </c>
      <c r="AX147" s="4">
        <v>187.6</v>
      </c>
      <c r="BA147" s="9">
        <v>44629</v>
      </c>
      <c r="BB147" s="4">
        <v>207.6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9">
        <v>44628</v>
      </c>
      <c r="J148" s="4">
        <v>86.5</v>
      </c>
      <c r="K148" s="9">
        <v>44628</v>
      </c>
      <c r="L148" s="4">
        <v>87.6</v>
      </c>
      <c r="M148" s="9">
        <v>44628</v>
      </c>
      <c r="N148" s="4">
        <v>88.6</v>
      </c>
      <c r="O148" s="4"/>
      <c r="P148" s="4"/>
      <c r="Q148" s="9">
        <v>44628</v>
      </c>
      <c r="R148" s="4">
        <v>100.1</v>
      </c>
      <c r="S148" s="9">
        <v>44628</v>
      </c>
      <c r="T148" s="4">
        <v>89.4</v>
      </c>
      <c r="U148" s="9">
        <v>44628</v>
      </c>
      <c r="V148" s="4">
        <v>90.3</v>
      </c>
      <c r="W148" s="9">
        <v>44628</v>
      </c>
      <c r="X148" s="4">
        <v>91.2</v>
      </c>
      <c r="Y148" s="9">
        <v>44628</v>
      </c>
      <c r="Z148" s="4">
        <v>92.3</v>
      </c>
      <c r="AA148" s="9">
        <v>44628</v>
      </c>
      <c r="AB148" s="4">
        <v>93.7</v>
      </c>
      <c r="AC148" s="4"/>
      <c r="AD148" s="4"/>
      <c r="AE148" s="9">
        <v>44628</v>
      </c>
      <c r="AF148" s="4">
        <v>98.7</v>
      </c>
      <c r="AG148" s="9">
        <v>44628</v>
      </c>
      <c r="AH148" s="4">
        <v>107</v>
      </c>
      <c r="AI148" s="9">
        <v>44628</v>
      </c>
      <c r="AJ148" s="4">
        <v>116.8</v>
      </c>
      <c r="AK148" s="9">
        <v>44628</v>
      </c>
      <c r="AL148" s="4">
        <v>127.1</v>
      </c>
      <c r="AM148" s="9">
        <v>44628</v>
      </c>
      <c r="AN148" s="4">
        <v>137.5</v>
      </c>
      <c r="AO148" s="9">
        <v>44628</v>
      </c>
      <c r="AP148" s="4">
        <v>148</v>
      </c>
      <c r="AQ148" s="9">
        <v>44628</v>
      </c>
      <c r="AR148" s="4">
        <v>158.4</v>
      </c>
      <c r="AS148" s="9">
        <v>44628</v>
      </c>
      <c r="AT148" s="4">
        <v>168.8</v>
      </c>
      <c r="AW148" s="9">
        <v>44628</v>
      </c>
      <c r="AX148" s="4">
        <v>189.3</v>
      </c>
      <c r="BA148" s="9">
        <v>44628</v>
      </c>
      <c r="BB148" s="4">
        <v>209.6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9">
        <v>44627</v>
      </c>
      <c r="J149" s="4">
        <v>86</v>
      </c>
      <c r="K149" s="9">
        <v>44627</v>
      </c>
      <c r="L149" s="4">
        <v>87.3</v>
      </c>
      <c r="M149" s="9">
        <v>44627</v>
      </c>
      <c r="N149" s="4">
        <v>88.4</v>
      </c>
      <c r="O149" s="4"/>
      <c r="P149" s="4"/>
      <c r="Q149" s="9">
        <v>44627</v>
      </c>
      <c r="R149" s="4">
        <v>99</v>
      </c>
      <c r="S149" s="9">
        <v>44627</v>
      </c>
      <c r="T149" s="4">
        <v>89.5</v>
      </c>
      <c r="U149" s="9">
        <v>44627</v>
      </c>
      <c r="V149" s="4">
        <v>90.6</v>
      </c>
      <c r="W149" s="9">
        <v>44627</v>
      </c>
      <c r="X149" s="4">
        <v>91.7</v>
      </c>
      <c r="Y149" s="9">
        <v>44627</v>
      </c>
      <c r="Z149" s="4">
        <v>92.8</v>
      </c>
      <c r="AA149" s="9">
        <v>44627</v>
      </c>
      <c r="AB149" s="4">
        <v>94.2</v>
      </c>
      <c r="AC149" s="4"/>
      <c r="AD149" s="4"/>
      <c r="AE149" s="9">
        <v>44627</v>
      </c>
      <c r="AF149" s="4">
        <v>98.8</v>
      </c>
      <c r="AG149" s="9">
        <v>44627</v>
      </c>
      <c r="AH149" s="4">
        <v>108.3</v>
      </c>
      <c r="AI149" s="9">
        <v>44627</v>
      </c>
      <c r="AJ149" s="4">
        <v>118.8</v>
      </c>
      <c r="AK149" s="9">
        <v>44627</v>
      </c>
      <c r="AL149" s="4">
        <v>129.6</v>
      </c>
      <c r="AM149" s="9">
        <v>44627</v>
      </c>
      <c r="AN149" s="4">
        <v>140.30000000000001</v>
      </c>
      <c r="AO149" s="9">
        <v>44627</v>
      </c>
      <c r="AP149" s="4">
        <v>151.1</v>
      </c>
      <c r="AQ149" s="9">
        <v>44627</v>
      </c>
      <c r="AR149" s="4">
        <v>161.69999999999999</v>
      </c>
      <c r="AS149" s="9">
        <v>44627</v>
      </c>
      <c r="AT149" s="4">
        <v>172.3</v>
      </c>
      <c r="AW149" s="9">
        <v>44627</v>
      </c>
      <c r="AX149" s="4">
        <v>193.1</v>
      </c>
      <c r="BA149" s="9">
        <v>44627</v>
      </c>
      <c r="BB149" s="4">
        <v>213.6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9">
        <v>44624</v>
      </c>
      <c r="J150" s="4">
        <v>84.2</v>
      </c>
      <c r="K150" s="9">
        <v>44624</v>
      </c>
      <c r="L150" s="4">
        <v>85.4</v>
      </c>
      <c r="M150" s="9">
        <v>44624</v>
      </c>
      <c r="N150" s="4">
        <v>86.3</v>
      </c>
      <c r="O150" s="4"/>
      <c r="P150" s="4"/>
      <c r="Q150" s="9">
        <v>44624</v>
      </c>
      <c r="R150" s="4">
        <v>100.4</v>
      </c>
      <c r="S150" s="9">
        <v>44624</v>
      </c>
      <c r="T150" s="4">
        <v>86.9</v>
      </c>
      <c r="U150" s="9">
        <v>44624</v>
      </c>
      <c r="V150" s="4">
        <v>87.1</v>
      </c>
      <c r="W150" s="9">
        <v>44624</v>
      </c>
      <c r="X150" s="4">
        <v>88.2</v>
      </c>
      <c r="Y150" s="9">
        <v>44624</v>
      </c>
      <c r="Z150" s="4">
        <v>90.4</v>
      </c>
      <c r="AA150" s="9">
        <v>44624</v>
      </c>
      <c r="AB150" s="4">
        <v>93.4</v>
      </c>
      <c r="AC150" s="4"/>
      <c r="AD150" s="4"/>
      <c r="AE150" s="9">
        <v>44624</v>
      </c>
      <c r="AF150" s="4">
        <v>101.1</v>
      </c>
      <c r="AG150" s="9">
        <v>44624</v>
      </c>
      <c r="AH150" s="4">
        <v>110.1</v>
      </c>
      <c r="AI150" s="9">
        <v>44624</v>
      </c>
      <c r="AJ150" s="4">
        <v>119.7</v>
      </c>
      <c r="AK150" s="9">
        <v>44624</v>
      </c>
      <c r="AL150" s="4">
        <v>129.6</v>
      </c>
      <c r="AM150" s="9">
        <v>44624</v>
      </c>
      <c r="AN150" s="4">
        <v>139.6</v>
      </c>
      <c r="AO150" s="9">
        <v>44624</v>
      </c>
      <c r="AP150" s="4">
        <v>149.69999999999999</v>
      </c>
      <c r="AQ150" s="9">
        <v>44624</v>
      </c>
      <c r="AR150" s="4">
        <v>159.69999999999999</v>
      </c>
      <c r="AS150" s="9">
        <v>44624</v>
      </c>
      <c r="AT150" s="4">
        <v>169.7</v>
      </c>
      <c r="AW150" s="9">
        <v>44624</v>
      </c>
      <c r="AX150" s="4">
        <v>189.6</v>
      </c>
      <c r="BA150" s="9">
        <v>44624</v>
      </c>
      <c r="BB150" s="4">
        <v>209.3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9">
        <v>44623</v>
      </c>
      <c r="J151" s="4">
        <v>83.5</v>
      </c>
      <c r="K151" s="9">
        <v>44623</v>
      </c>
      <c r="L151" s="4">
        <v>84.4</v>
      </c>
      <c r="M151" s="9">
        <v>44623</v>
      </c>
      <c r="N151" s="4">
        <v>85</v>
      </c>
      <c r="O151" s="4"/>
      <c r="P151" s="4"/>
      <c r="Q151" s="9">
        <v>44623</v>
      </c>
      <c r="R151" s="4">
        <v>94.4</v>
      </c>
      <c r="S151" s="9">
        <v>44623</v>
      </c>
      <c r="T151" s="4">
        <v>85.5</v>
      </c>
      <c r="U151" s="9">
        <v>44623</v>
      </c>
      <c r="V151" s="4">
        <v>86.1</v>
      </c>
      <c r="W151" s="9">
        <v>44623</v>
      </c>
      <c r="X151" s="4">
        <v>86.7</v>
      </c>
      <c r="Y151" s="9">
        <v>44623</v>
      </c>
      <c r="Z151" s="4">
        <v>87.5</v>
      </c>
      <c r="AA151" s="9">
        <v>44623</v>
      </c>
      <c r="AB151" s="4">
        <v>88.7</v>
      </c>
      <c r="AC151" s="4"/>
      <c r="AD151" s="4"/>
      <c r="AE151" s="9">
        <v>44623</v>
      </c>
      <c r="AF151" s="4">
        <v>93.5</v>
      </c>
      <c r="AG151" s="9">
        <v>44623</v>
      </c>
      <c r="AH151" s="4">
        <v>101.7</v>
      </c>
      <c r="AI151" s="9">
        <v>44623</v>
      </c>
      <c r="AJ151" s="4">
        <v>111.2</v>
      </c>
      <c r="AK151" s="9">
        <v>44623</v>
      </c>
      <c r="AL151" s="4">
        <v>121.3</v>
      </c>
      <c r="AM151" s="9">
        <v>44623</v>
      </c>
      <c r="AN151" s="4">
        <v>131.4</v>
      </c>
      <c r="AO151" s="9">
        <v>44623</v>
      </c>
      <c r="AP151" s="4">
        <v>141.6</v>
      </c>
      <c r="AQ151" s="9">
        <v>44623</v>
      </c>
      <c r="AR151" s="4">
        <v>151.69999999999999</v>
      </c>
      <c r="AS151" s="9">
        <v>44623</v>
      </c>
      <c r="AT151" s="4">
        <v>161.80000000000001</v>
      </c>
      <c r="AW151" s="9">
        <v>44623</v>
      </c>
      <c r="AX151" s="4">
        <v>181.8</v>
      </c>
      <c r="BA151" s="9">
        <v>44623</v>
      </c>
      <c r="BB151" s="4">
        <v>201.5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9">
        <v>44622</v>
      </c>
      <c r="J152" s="4">
        <v>86.7</v>
      </c>
      <c r="K152" s="9">
        <v>44622</v>
      </c>
      <c r="L152" s="4">
        <v>87.6</v>
      </c>
      <c r="M152" s="9">
        <v>44622</v>
      </c>
      <c r="N152" s="4">
        <v>88</v>
      </c>
      <c r="O152" s="4"/>
      <c r="P152" s="4"/>
      <c r="Q152" s="9">
        <v>44622</v>
      </c>
      <c r="R152" s="4">
        <v>94.8</v>
      </c>
      <c r="S152" s="9">
        <v>44622</v>
      </c>
      <c r="T152" s="4">
        <v>88</v>
      </c>
      <c r="U152" s="9">
        <v>44622</v>
      </c>
      <c r="V152" s="4">
        <v>87.9</v>
      </c>
      <c r="W152" s="9">
        <v>44622</v>
      </c>
      <c r="X152" s="4">
        <v>88.1</v>
      </c>
      <c r="Y152" s="9">
        <v>44622</v>
      </c>
      <c r="Z152" s="4">
        <v>88.7</v>
      </c>
      <c r="AA152" s="9">
        <v>44622</v>
      </c>
      <c r="AB152" s="4">
        <v>89.8</v>
      </c>
      <c r="AC152" s="4"/>
      <c r="AD152" s="4"/>
      <c r="AE152" s="9">
        <v>44622</v>
      </c>
      <c r="AF152" s="4">
        <v>93.7</v>
      </c>
      <c r="AG152" s="9">
        <v>44622</v>
      </c>
      <c r="AH152" s="4">
        <v>99.5</v>
      </c>
      <c r="AI152" s="9">
        <v>44622</v>
      </c>
      <c r="AJ152" s="4">
        <v>106.6</v>
      </c>
      <c r="AK152" s="9">
        <v>44622</v>
      </c>
      <c r="AL152" s="4">
        <v>114.3</v>
      </c>
      <c r="AM152" s="9">
        <v>44622</v>
      </c>
      <c r="AN152" s="4">
        <v>122.3</v>
      </c>
      <c r="AO152" s="9">
        <v>44622</v>
      </c>
      <c r="AP152" s="4">
        <v>130.6</v>
      </c>
      <c r="AQ152" s="9">
        <v>44622</v>
      </c>
      <c r="AR152" s="4">
        <v>138.9</v>
      </c>
      <c r="AS152" s="9">
        <v>44622</v>
      </c>
      <c r="AT152" s="4">
        <v>147.19999999999999</v>
      </c>
      <c r="AW152" s="9">
        <v>44622</v>
      </c>
      <c r="AX152" s="4">
        <v>163.80000000000001</v>
      </c>
      <c r="BA152" s="9">
        <v>44622</v>
      </c>
      <c r="BB152" s="4">
        <v>180.2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9">
        <v>44621</v>
      </c>
      <c r="J153" s="4">
        <v>84.7</v>
      </c>
      <c r="K153" s="9">
        <v>44621</v>
      </c>
      <c r="L153" s="4">
        <v>85.7</v>
      </c>
      <c r="M153" s="9">
        <v>44621</v>
      </c>
      <c r="N153" s="4">
        <v>86.3</v>
      </c>
      <c r="O153" s="4"/>
      <c r="P153" s="4"/>
      <c r="Q153" s="9">
        <v>44621</v>
      </c>
      <c r="R153" s="4">
        <v>94.8</v>
      </c>
      <c r="S153" s="9">
        <v>44621</v>
      </c>
      <c r="T153" s="4">
        <v>86.6</v>
      </c>
      <c r="U153" s="9">
        <v>44621</v>
      </c>
      <c r="V153" s="4">
        <v>87.2</v>
      </c>
      <c r="W153" s="9">
        <v>44621</v>
      </c>
      <c r="X153" s="4">
        <v>88</v>
      </c>
      <c r="Y153" s="9">
        <v>44621</v>
      </c>
      <c r="Z153" s="4">
        <v>89.2</v>
      </c>
      <c r="AA153" s="9">
        <v>44621</v>
      </c>
      <c r="AB153" s="4">
        <v>91</v>
      </c>
      <c r="AC153" s="4"/>
      <c r="AD153" s="4"/>
      <c r="AE153" s="9">
        <v>44621</v>
      </c>
      <c r="AF153" s="4">
        <v>96</v>
      </c>
      <c r="AG153" s="9">
        <v>44621</v>
      </c>
      <c r="AH153" s="4">
        <v>102.5</v>
      </c>
      <c r="AI153" s="9">
        <v>44621</v>
      </c>
      <c r="AJ153" s="4">
        <v>110.1</v>
      </c>
      <c r="AK153" s="9">
        <v>44621</v>
      </c>
      <c r="AL153" s="4">
        <v>118.1</v>
      </c>
      <c r="AM153" s="9">
        <v>44621</v>
      </c>
      <c r="AN153" s="4">
        <v>126.4</v>
      </c>
      <c r="AO153" s="9">
        <v>44621</v>
      </c>
      <c r="AP153" s="4">
        <v>134.80000000000001</v>
      </c>
      <c r="AQ153" s="9">
        <v>44621</v>
      </c>
      <c r="AR153" s="4">
        <v>143.30000000000001</v>
      </c>
      <c r="AS153" s="9">
        <v>44621</v>
      </c>
      <c r="AT153" s="4">
        <v>151.69999999999999</v>
      </c>
      <c r="AW153" s="9">
        <v>44621</v>
      </c>
      <c r="AX153" s="4">
        <v>168.5</v>
      </c>
      <c r="BA153" s="9">
        <v>44621</v>
      </c>
      <c r="BB153" s="4">
        <v>185.2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9">
        <v>44620</v>
      </c>
      <c r="J154" s="4">
        <v>85</v>
      </c>
      <c r="K154" s="9">
        <v>44620</v>
      </c>
      <c r="L154" s="4">
        <v>85.8</v>
      </c>
      <c r="M154" s="9">
        <v>44620</v>
      </c>
      <c r="N154" s="4">
        <v>86.1</v>
      </c>
      <c r="O154" s="4"/>
      <c r="P154" s="4"/>
      <c r="Q154" s="9">
        <v>44620</v>
      </c>
      <c r="R154" s="4">
        <v>92.7</v>
      </c>
      <c r="S154" s="9">
        <v>44620</v>
      </c>
      <c r="T154" s="4">
        <v>86.1</v>
      </c>
      <c r="U154" s="9">
        <v>44620</v>
      </c>
      <c r="V154" s="4">
        <v>86.1</v>
      </c>
      <c r="W154" s="9">
        <v>44620</v>
      </c>
      <c r="X154" s="4">
        <v>86.5</v>
      </c>
      <c r="Y154" s="9">
        <v>44620</v>
      </c>
      <c r="Z154" s="4">
        <v>87.1</v>
      </c>
      <c r="AA154" s="9">
        <v>44620</v>
      </c>
      <c r="AB154" s="4">
        <v>88.2</v>
      </c>
      <c r="AC154" s="4"/>
      <c r="AD154" s="4"/>
      <c r="AE154" s="9">
        <v>44620</v>
      </c>
      <c r="AF154" s="4">
        <v>92.1</v>
      </c>
      <c r="AG154" s="9">
        <v>44620</v>
      </c>
      <c r="AH154" s="4">
        <v>97.8</v>
      </c>
      <c r="AI154" s="9">
        <v>44620</v>
      </c>
      <c r="AJ154" s="4">
        <v>104.8</v>
      </c>
      <c r="AK154" s="9">
        <v>44620</v>
      </c>
      <c r="AL154" s="4">
        <v>112.6</v>
      </c>
      <c r="AM154" s="9">
        <v>44620</v>
      </c>
      <c r="AN154" s="4">
        <v>120.7</v>
      </c>
      <c r="AO154" s="9">
        <v>44620</v>
      </c>
      <c r="AP154" s="4">
        <v>129</v>
      </c>
      <c r="AQ154" s="9">
        <v>44620</v>
      </c>
      <c r="AR154" s="4">
        <v>137.30000000000001</v>
      </c>
      <c r="AS154" s="9">
        <v>44620</v>
      </c>
      <c r="AT154" s="4">
        <v>145.69999999999999</v>
      </c>
      <c r="AW154" s="9">
        <v>44620</v>
      </c>
      <c r="AX154" s="4">
        <v>162.30000000000001</v>
      </c>
      <c r="BA154" s="9">
        <v>44620</v>
      </c>
      <c r="BB154" s="4">
        <v>178.8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9">
        <v>44617</v>
      </c>
      <c r="J155" s="4">
        <v>85.9</v>
      </c>
      <c r="K155" s="9">
        <v>44617</v>
      </c>
      <c r="L155" s="4">
        <v>86.5</v>
      </c>
      <c r="M155" s="9">
        <v>44617</v>
      </c>
      <c r="N155" s="4">
        <v>86.8</v>
      </c>
      <c r="O155" s="4"/>
      <c r="P155" s="4"/>
      <c r="Q155" s="9">
        <v>44617</v>
      </c>
      <c r="R155" s="4">
        <v>92.2</v>
      </c>
      <c r="S155" s="9">
        <v>44617</v>
      </c>
      <c r="T155" s="4">
        <v>86.5</v>
      </c>
      <c r="U155" s="9">
        <v>44617</v>
      </c>
      <c r="V155" s="4">
        <v>85.7</v>
      </c>
      <c r="W155" s="9">
        <v>44617</v>
      </c>
      <c r="X155" s="4">
        <v>85.5</v>
      </c>
      <c r="Y155" s="9">
        <v>44617</v>
      </c>
      <c r="Z155" s="4">
        <v>85.9</v>
      </c>
      <c r="AA155" s="9">
        <v>44617</v>
      </c>
      <c r="AB155" s="4">
        <v>86.9</v>
      </c>
      <c r="AC155" s="4"/>
      <c r="AD155" s="4"/>
      <c r="AE155" s="9">
        <v>44617</v>
      </c>
      <c r="AF155" s="4">
        <v>90.3</v>
      </c>
      <c r="AG155" s="9">
        <v>44617</v>
      </c>
      <c r="AH155" s="4">
        <v>95.4</v>
      </c>
      <c r="AI155" s="9">
        <v>44617</v>
      </c>
      <c r="AJ155" s="4">
        <v>101.9</v>
      </c>
      <c r="AK155" s="9">
        <v>44617</v>
      </c>
      <c r="AL155" s="4">
        <v>109.3</v>
      </c>
      <c r="AM155" s="9">
        <v>44617</v>
      </c>
      <c r="AN155" s="4">
        <v>117.2</v>
      </c>
      <c r="AO155" s="9">
        <v>44617</v>
      </c>
      <c r="AP155" s="4">
        <v>125.3</v>
      </c>
      <c r="AQ155" s="9">
        <v>44617</v>
      </c>
      <c r="AR155" s="4">
        <v>133.6</v>
      </c>
      <c r="AS155" s="9">
        <v>44617</v>
      </c>
      <c r="AT155" s="4">
        <v>141.80000000000001</v>
      </c>
      <c r="AW155" s="9">
        <v>44617</v>
      </c>
      <c r="AX155" s="4">
        <v>158.30000000000001</v>
      </c>
      <c r="BA155" s="9">
        <v>44617</v>
      </c>
      <c r="BB155" s="4">
        <v>174.6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9">
        <v>44616</v>
      </c>
      <c r="J156" s="4">
        <v>81.3</v>
      </c>
      <c r="K156" s="9">
        <v>44616</v>
      </c>
      <c r="L156" s="4">
        <v>82.4</v>
      </c>
      <c r="M156" s="9">
        <v>44616</v>
      </c>
      <c r="N156" s="4">
        <v>83.2</v>
      </c>
      <c r="O156" s="4"/>
      <c r="P156" s="4"/>
      <c r="Q156" s="9">
        <v>44616</v>
      </c>
      <c r="R156" s="4">
        <v>93</v>
      </c>
      <c r="S156" s="9">
        <v>44616</v>
      </c>
      <c r="T156" s="4">
        <v>83.5</v>
      </c>
      <c r="U156" s="9">
        <v>44616</v>
      </c>
      <c r="V156" s="4">
        <v>83.4</v>
      </c>
      <c r="W156" s="9">
        <v>44616</v>
      </c>
      <c r="X156" s="4">
        <v>84.1</v>
      </c>
      <c r="Y156" s="9">
        <v>44616</v>
      </c>
      <c r="Z156" s="4">
        <v>85.3</v>
      </c>
      <c r="AA156" s="9">
        <v>44616</v>
      </c>
      <c r="AB156" s="4">
        <v>87</v>
      </c>
      <c r="AC156" s="4"/>
      <c r="AD156" s="4"/>
      <c r="AE156" s="9">
        <v>44616</v>
      </c>
      <c r="AF156" s="4">
        <v>91.2</v>
      </c>
      <c r="AG156" s="9">
        <v>44616</v>
      </c>
      <c r="AH156" s="4">
        <v>96</v>
      </c>
      <c r="AI156" s="9">
        <v>44616</v>
      </c>
      <c r="AJ156" s="4">
        <v>101.3</v>
      </c>
      <c r="AK156" s="9">
        <v>44616</v>
      </c>
      <c r="AL156" s="4">
        <v>107</v>
      </c>
      <c r="AM156" s="9">
        <v>44616</v>
      </c>
      <c r="AN156" s="4">
        <v>113</v>
      </c>
      <c r="AO156" s="9">
        <v>44616</v>
      </c>
      <c r="AP156" s="4">
        <v>119.2</v>
      </c>
      <c r="AQ156" s="9">
        <v>44616</v>
      </c>
      <c r="AR156" s="4">
        <v>125.5</v>
      </c>
      <c r="AS156" s="9">
        <v>44616</v>
      </c>
      <c r="AT156" s="4">
        <v>131.9</v>
      </c>
      <c r="AW156" s="9">
        <v>44616</v>
      </c>
      <c r="AX156" s="4">
        <v>144.9</v>
      </c>
      <c r="BA156" s="9">
        <v>44616</v>
      </c>
      <c r="BB156" s="4">
        <v>157.80000000000001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9">
        <v>44615</v>
      </c>
      <c r="J157" s="4">
        <v>81.099999999999994</v>
      </c>
      <c r="K157" s="9">
        <v>44615</v>
      </c>
      <c r="L157" s="4">
        <v>82.2</v>
      </c>
      <c r="M157" s="9">
        <v>44615</v>
      </c>
      <c r="N157" s="4">
        <v>83</v>
      </c>
      <c r="O157" s="4"/>
      <c r="P157" s="4"/>
      <c r="Q157" s="9">
        <v>44615</v>
      </c>
      <c r="R157" s="4">
        <v>92.1</v>
      </c>
      <c r="S157" s="9">
        <v>44615</v>
      </c>
      <c r="T157" s="4">
        <v>83.3</v>
      </c>
      <c r="U157" s="9">
        <v>44615</v>
      </c>
      <c r="V157" s="4">
        <v>83.1</v>
      </c>
      <c r="W157" s="9">
        <v>44615</v>
      </c>
      <c r="X157" s="4">
        <v>83.6</v>
      </c>
      <c r="Y157" s="9">
        <v>44615</v>
      </c>
      <c r="Z157" s="4">
        <v>84.5</v>
      </c>
      <c r="AA157" s="9">
        <v>44615</v>
      </c>
      <c r="AB157" s="4">
        <v>85.9</v>
      </c>
      <c r="AC157" s="4"/>
      <c r="AD157" s="4"/>
      <c r="AE157" s="9">
        <v>44615</v>
      </c>
      <c r="AF157" s="4">
        <v>89.9</v>
      </c>
      <c r="AG157" s="9">
        <v>44615</v>
      </c>
      <c r="AH157" s="4">
        <v>94.7</v>
      </c>
      <c r="AI157" s="9">
        <v>44615</v>
      </c>
      <c r="AJ157" s="4">
        <v>100</v>
      </c>
      <c r="AK157" s="9">
        <v>44615</v>
      </c>
      <c r="AL157" s="4">
        <v>105.7</v>
      </c>
      <c r="AM157" s="9">
        <v>44615</v>
      </c>
      <c r="AN157" s="4">
        <v>111.6</v>
      </c>
      <c r="AO157" s="9">
        <v>44615</v>
      </c>
      <c r="AP157" s="4">
        <v>117.8</v>
      </c>
      <c r="AQ157" s="9">
        <v>44615</v>
      </c>
      <c r="AR157" s="4">
        <v>124.2</v>
      </c>
      <c r="AS157" s="9">
        <v>44615</v>
      </c>
      <c r="AT157" s="4">
        <v>130.6</v>
      </c>
      <c r="AW157" s="9">
        <v>44615</v>
      </c>
      <c r="AX157" s="4">
        <v>143.5</v>
      </c>
      <c r="BA157" s="9">
        <v>44615</v>
      </c>
      <c r="BB157" s="4">
        <v>156.4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9">
        <v>44614</v>
      </c>
      <c r="J158" s="4">
        <v>80.099999999999994</v>
      </c>
      <c r="K158" s="9">
        <v>44614</v>
      </c>
      <c r="L158" s="4">
        <v>81.2</v>
      </c>
      <c r="M158" s="9">
        <v>44614</v>
      </c>
      <c r="N158" s="4">
        <v>82.1</v>
      </c>
      <c r="O158" s="4"/>
      <c r="P158" s="4"/>
      <c r="Q158" s="9">
        <v>44614</v>
      </c>
      <c r="R158" s="4">
        <v>90.8</v>
      </c>
      <c r="S158" s="9">
        <v>44614</v>
      </c>
      <c r="T158" s="4">
        <v>82.5</v>
      </c>
      <c r="U158" s="9">
        <v>44614</v>
      </c>
      <c r="V158" s="4">
        <v>82.5</v>
      </c>
      <c r="W158" s="9">
        <v>44614</v>
      </c>
      <c r="X158" s="4">
        <v>83</v>
      </c>
      <c r="Y158" s="9">
        <v>44614</v>
      </c>
      <c r="Z158" s="4">
        <v>83.8</v>
      </c>
      <c r="AA158" s="9">
        <v>44614</v>
      </c>
      <c r="AB158" s="4">
        <v>85.1</v>
      </c>
      <c r="AC158" s="4"/>
      <c r="AD158" s="4"/>
      <c r="AE158" s="9">
        <v>44614</v>
      </c>
      <c r="AF158" s="4">
        <v>89</v>
      </c>
      <c r="AG158" s="9">
        <v>44614</v>
      </c>
      <c r="AH158" s="4">
        <v>93.8</v>
      </c>
      <c r="AI158" s="9">
        <v>44614</v>
      </c>
      <c r="AJ158" s="4">
        <v>99.2</v>
      </c>
      <c r="AK158" s="9">
        <v>44614</v>
      </c>
      <c r="AL158" s="4">
        <v>105</v>
      </c>
      <c r="AM158" s="9">
        <v>44614</v>
      </c>
      <c r="AN158" s="4">
        <v>111</v>
      </c>
      <c r="AO158" s="9">
        <v>44614</v>
      </c>
      <c r="AP158" s="4">
        <v>117.2</v>
      </c>
      <c r="AQ158" s="9">
        <v>44614</v>
      </c>
      <c r="AR158" s="4">
        <v>123.4</v>
      </c>
      <c r="AS158" s="9">
        <v>44614</v>
      </c>
      <c r="AT158" s="4">
        <v>129.80000000000001</v>
      </c>
      <c r="AW158" s="9">
        <v>44614</v>
      </c>
      <c r="AX158" s="4">
        <v>142.5</v>
      </c>
      <c r="BA158" s="9">
        <v>44614</v>
      </c>
      <c r="BB158" s="4">
        <v>155.30000000000001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9">
        <v>44613</v>
      </c>
      <c r="J159" s="4">
        <v>80.099999999999994</v>
      </c>
      <c r="K159" s="9">
        <v>44613</v>
      </c>
      <c r="L159" s="4">
        <v>81.3</v>
      </c>
      <c r="M159" s="9">
        <v>44613</v>
      </c>
      <c r="N159" s="4">
        <v>82.1</v>
      </c>
      <c r="O159" s="4"/>
      <c r="P159" s="4"/>
      <c r="Q159" s="9">
        <v>44613</v>
      </c>
      <c r="R159" s="4">
        <v>90.3</v>
      </c>
      <c r="S159" s="9">
        <v>44613</v>
      </c>
      <c r="T159" s="4">
        <v>82.6</v>
      </c>
      <c r="U159" s="9">
        <v>44613</v>
      </c>
      <c r="V159" s="4">
        <v>83.2</v>
      </c>
      <c r="W159" s="9">
        <v>44613</v>
      </c>
      <c r="X159" s="4">
        <v>83.8</v>
      </c>
      <c r="Y159" s="9">
        <v>44613</v>
      </c>
      <c r="Z159" s="4">
        <v>84.5</v>
      </c>
      <c r="AA159" s="9">
        <v>44613</v>
      </c>
      <c r="AB159" s="4">
        <v>85.5</v>
      </c>
      <c r="AC159" s="4"/>
      <c r="AD159" s="4"/>
      <c r="AE159" s="9">
        <v>44613</v>
      </c>
      <c r="AF159" s="4">
        <v>89</v>
      </c>
      <c r="AG159" s="9">
        <v>44613</v>
      </c>
      <c r="AH159" s="4">
        <v>93.9</v>
      </c>
      <c r="AI159" s="9">
        <v>44613</v>
      </c>
      <c r="AJ159" s="4">
        <v>99.6</v>
      </c>
      <c r="AK159" s="9">
        <v>44613</v>
      </c>
      <c r="AL159" s="4">
        <v>105.6</v>
      </c>
      <c r="AM159" s="9">
        <v>44613</v>
      </c>
      <c r="AN159" s="4">
        <v>111.8</v>
      </c>
      <c r="AO159" s="9">
        <v>44613</v>
      </c>
      <c r="AP159" s="4">
        <v>118.1</v>
      </c>
      <c r="AQ159" s="9">
        <v>44613</v>
      </c>
      <c r="AR159" s="4">
        <v>124.5</v>
      </c>
      <c r="AS159" s="9">
        <v>44613</v>
      </c>
      <c r="AT159" s="4">
        <v>130.9</v>
      </c>
      <c r="AW159" s="9">
        <v>44613</v>
      </c>
      <c r="AX159" s="4">
        <v>143.69999999999999</v>
      </c>
      <c r="BA159" s="9">
        <v>44613</v>
      </c>
      <c r="BB159" s="4">
        <v>156.6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9">
        <v>44610</v>
      </c>
      <c r="J160" s="4">
        <v>80.2</v>
      </c>
      <c r="K160" s="9">
        <v>44610</v>
      </c>
      <c r="L160" s="4">
        <v>81.3</v>
      </c>
      <c r="M160" s="9">
        <v>44610</v>
      </c>
      <c r="N160" s="4">
        <v>82.2</v>
      </c>
      <c r="O160" s="4"/>
      <c r="P160" s="4"/>
      <c r="Q160" s="9">
        <v>44610</v>
      </c>
      <c r="R160" s="4">
        <v>90.3</v>
      </c>
      <c r="S160" s="9">
        <v>44610</v>
      </c>
      <c r="T160" s="4">
        <v>82.7</v>
      </c>
      <c r="U160" s="9">
        <v>44610</v>
      </c>
      <c r="V160" s="4">
        <v>83.2</v>
      </c>
      <c r="W160" s="9">
        <v>44610</v>
      </c>
      <c r="X160" s="4">
        <v>83.8</v>
      </c>
      <c r="Y160" s="9">
        <v>44610</v>
      </c>
      <c r="Z160" s="4">
        <v>84.5</v>
      </c>
      <c r="AA160" s="9">
        <v>44610</v>
      </c>
      <c r="AB160" s="4">
        <v>85.5</v>
      </c>
      <c r="AC160" s="4"/>
      <c r="AD160" s="4"/>
      <c r="AE160" s="9">
        <v>44610</v>
      </c>
      <c r="AF160" s="4">
        <v>88.9</v>
      </c>
      <c r="AG160" s="9">
        <v>44610</v>
      </c>
      <c r="AH160" s="4">
        <v>93.9</v>
      </c>
      <c r="AI160" s="9">
        <v>44610</v>
      </c>
      <c r="AJ160" s="4">
        <v>99.5</v>
      </c>
      <c r="AK160" s="9">
        <v>44610</v>
      </c>
      <c r="AL160" s="4">
        <v>105.5</v>
      </c>
      <c r="AM160" s="9">
        <v>44610</v>
      </c>
      <c r="AN160" s="4">
        <v>111.7</v>
      </c>
      <c r="AO160" s="9">
        <v>44610</v>
      </c>
      <c r="AP160" s="4">
        <v>118</v>
      </c>
      <c r="AQ160" s="9">
        <v>44610</v>
      </c>
      <c r="AR160" s="4">
        <v>124.4</v>
      </c>
      <c r="AS160" s="9">
        <v>44610</v>
      </c>
      <c r="AT160" s="4">
        <v>130.80000000000001</v>
      </c>
      <c r="AW160" s="9">
        <v>44610</v>
      </c>
      <c r="AX160" s="4">
        <v>143.69999999999999</v>
      </c>
      <c r="BA160" s="9">
        <v>44610</v>
      </c>
      <c r="BB160" s="4">
        <v>156.5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9">
        <v>44609</v>
      </c>
      <c r="J161" s="4">
        <v>80.5</v>
      </c>
      <c r="K161" s="9">
        <v>44609</v>
      </c>
      <c r="L161" s="4">
        <v>81.5</v>
      </c>
      <c r="M161" s="9">
        <v>44609</v>
      </c>
      <c r="N161" s="4">
        <v>82.2</v>
      </c>
      <c r="O161" s="4"/>
      <c r="P161" s="4"/>
      <c r="Q161" s="9">
        <v>44609</v>
      </c>
      <c r="R161" s="4">
        <v>90.2</v>
      </c>
      <c r="S161" s="9">
        <v>44609</v>
      </c>
      <c r="T161" s="4">
        <v>82.5</v>
      </c>
      <c r="U161" s="9">
        <v>44609</v>
      </c>
      <c r="V161" s="4">
        <v>82.9</v>
      </c>
      <c r="W161" s="9">
        <v>44609</v>
      </c>
      <c r="X161" s="4">
        <v>83.4</v>
      </c>
      <c r="Y161" s="9">
        <v>44609</v>
      </c>
      <c r="Z161" s="4">
        <v>84.1</v>
      </c>
      <c r="AA161" s="9">
        <v>44609</v>
      </c>
      <c r="AB161" s="4">
        <v>85.1</v>
      </c>
      <c r="AC161" s="4"/>
      <c r="AD161" s="4"/>
      <c r="AE161" s="9">
        <v>44609</v>
      </c>
      <c r="AF161" s="4">
        <v>88.5</v>
      </c>
      <c r="AG161" s="9">
        <v>44609</v>
      </c>
      <c r="AH161" s="4">
        <v>93.2</v>
      </c>
      <c r="AI161" s="9">
        <v>44609</v>
      </c>
      <c r="AJ161" s="4">
        <v>98.5</v>
      </c>
      <c r="AK161" s="9">
        <v>44609</v>
      </c>
      <c r="AL161" s="4">
        <v>104.3</v>
      </c>
      <c r="AM161" s="9">
        <v>44609</v>
      </c>
      <c r="AN161" s="4">
        <v>110.3</v>
      </c>
      <c r="AO161" s="9">
        <v>44609</v>
      </c>
      <c r="AP161" s="4">
        <v>116.5</v>
      </c>
      <c r="AQ161" s="9">
        <v>44609</v>
      </c>
      <c r="AR161" s="4">
        <v>122.7</v>
      </c>
      <c r="AS161" s="9">
        <v>44609</v>
      </c>
      <c r="AT161" s="4">
        <v>129</v>
      </c>
      <c r="AW161" s="9">
        <v>44609</v>
      </c>
      <c r="AX161" s="4">
        <v>141.80000000000001</v>
      </c>
      <c r="BA161" s="9">
        <v>44609</v>
      </c>
      <c r="BB161" s="4">
        <v>154.5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9">
        <v>44608</v>
      </c>
      <c r="J162" s="4">
        <v>80.900000000000006</v>
      </c>
      <c r="K162" s="9">
        <v>44608</v>
      </c>
      <c r="L162" s="4">
        <v>81.8</v>
      </c>
      <c r="M162" s="9">
        <v>44608</v>
      </c>
      <c r="N162" s="4">
        <v>82.3</v>
      </c>
      <c r="O162" s="4"/>
      <c r="P162" s="4"/>
      <c r="Q162" s="9">
        <v>44608</v>
      </c>
      <c r="R162" s="4">
        <v>89.3</v>
      </c>
      <c r="S162" s="9">
        <v>44608</v>
      </c>
      <c r="T162" s="4">
        <v>82.6</v>
      </c>
      <c r="U162" s="9">
        <v>44608</v>
      </c>
      <c r="V162" s="4">
        <v>82.9</v>
      </c>
      <c r="W162" s="9">
        <v>44608</v>
      </c>
      <c r="X162" s="4">
        <v>83.3</v>
      </c>
      <c r="Y162" s="9">
        <v>44608</v>
      </c>
      <c r="Z162" s="4">
        <v>83.7</v>
      </c>
      <c r="AA162" s="9">
        <v>44608</v>
      </c>
      <c r="AB162" s="4">
        <v>84.4</v>
      </c>
      <c r="AC162" s="4"/>
      <c r="AD162" s="4"/>
      <c r="AE162" s="9">
        <v>44608</v>
      </c>
      <c r="AF162" s="4">
        <v>87.1</v>
      </c>
      <c r="AG162" s="9">
        <v>44608</v>
      </c>
      <c r="AH162" s="4">
        <v>91.6</v>
      </c>
      <c r="AI162" s="9">
        <v>44608</v>
      </c>
      <c r="AJ162" s="4">
        <v>96.9</v>
      </c>
      <c r="AK162" s="9">
        <v>44608</v>
      </c>
      <c r="AL162" s="4">
        <v>102.6</v>
      </c>
      <c r="AM162" s="9">
        <v>44608</v>
      </c>
      <c r="AN162" s="4">
        <v>108.5</v>
      </c>
      <c r="AO162" s="9">
        <v>44608</v>
      </c>
      <c r="AP162" s="4">
        <v>114.6</v>
      </c>
      <c r="AQ162" s="9">
        <v>44608</v>
      </c>
      <c r="AR162" s="4">
        <v>120.9</v>
      </c>
      <c r="AS162" s="9">
        <v>44608</v>
      </c>
      <c r="AT162" s="4">
        <v>127.1</v>
      </c>
      <c r="AW162" s="9">
        <v>44608</v>
      </c>
      <c r="AX162" s="4">
        <v>139.80000000000001</v>
      </c>
      <c r="BA162" s="9">
        <v>44608</v>
      </c>
      <c r="BB162" s="4">
        <v>152.5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9">
        <v>44607</v>
      </c>
      <c r="J163" s="4">
        <v>87.3</v>
      </c>
      <c r="K163" s="9">
        <v>44607</v>
      </c>
      <c r="L163" s="4">
        <v>88.1</v>
      </c>
      <c r="M163" s="9">
        <v>44607</v>
      </c>
      <c r="N163" s="4">
        <v>88.3</v>
      </c>
      <c r="O163" s="4"/>
      <c r="P163" s="4"/>
      <c r="Q163" s="9">
        <v>44607</v>
      </c>
      <c r="R163" s="4">
        <v>92.4</v>
      </c>
      <c r="S163" s="9">
        <v>44607</v>
      </c>
      <c r="T163" s="4">
        <v>88</v>
      </c>
      <c r="U163" s="9">
        <v>44607</v>
      </c>
      <c r="V163" s="4">
        <v>87.3</v>
      </c>
      <c r="W163" s="9">
        <v>44607</v>
      </c>
      <c r="X163" s="4">
        <v>87.1</v>
      </c>
      <c r="Y163" s="9">
        <v>44607</v>
      </c>
      <c r="Z163" s="4">
        <v>87.4</v>
      </c>
      <c r="AA163" s="9">
        <v>44607</v>
      </c>
      <c r="AB163" s="4">
        <v>88</v>
      </c>
      <c r="AC163" s="4"/>
      <c r="AD163" s="4"/>
      <c r="AE163" s="9">
        <v>44607</v>
      </c>
      <c r="AF163" s="4">
        <v>90.5</v>
      </c>
      <c r="AG163" s="9">
        <v>44607</v>
      </c>
      <c r="AH163" s="4">
        <v>94</v>
      </c>
      <c r="AI163" s="9">
        <v>44607</v>
      </c>
      <c r="AJ163" s="4">
        <v>98.6</v>
      </c>
      <c r="AK163" s="9">
        <v>44607</v>
      </c>
      <c r="AL163" s="4">
        <v>104</v>
      </c>
      <c r="AM163" s="9">
        <v>44607</v>
      </c>
      <c r="AN163" s="4">
        <v>110</v>
      </c>
      <c r="AO163" s="9">
        <v>44607</v>
      </c>
      <c r="AP163" s="4">
        <v>116.4</v>
      </c>
      <c r="AQ163" s="9">
        <v>44607</v>
      </c>
      <c r="AR163" s="4">
        <v>123.1</v>
      </c>
      <c r="AS163" s="9">
        <v>44607</v>
      </c>
      <c r="AT163" s="4">
        <v>130</v>
      </c>
      <c r="AW163" s="9">
        <v>44607</v>
      </c>
      <c r="AX163" s="4">
        <v>143.9</v>
      </c>
      <c r="BA163" s="9">
        <v>44607</v>
      </c>
      <c r="BB163" s="4">
        <v>157.80000000000001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9">
        <v>44606</v>
      </c>
      <c r="J164" s="4">
        <v>89.1</v>
      </c>
      <c r="K164" s="9">
        <v>44606</v>
      </c>
      <c r="L164" s="4">
        <v>90.2</v>
      </c>
      <c r="M164" s="9">
        <v>44606</v>
      </c>
      <c r="N164" s="4">
        <v>90.8</v>
      </c>
      <c r="O164" s="4"/>
      <c r="P164" s="4"/>
      <c r="Q164" s="9">
        <v>44606</v>
      </c>
      <c r="R164" s="4">
        <v>96.7</v>
      </c>
      <c r="S164" s="9">
        <v>44606</v>
      </c>
      <c r="T164" s="4">
        <v>91</v>
      </c>
      <c r="U164" s="9">
        <v>44606</v>
      </c>
      <c r="V164" s="4">
        <v>91.2</v>
      </c>
      <c r="W164" s="9">
        <v>44606</v>
      </c>
      <c r="X164" s="4">
        <v>91.5</v>
      </c>
      <c r="Y164" s="9">
        <v>44606</v>
      </c>
      <c r="Z164" s="4">
        <v>91.9</v>
      </c>
      <c r="AA164" s="9">
        <v>44606</v>
      </c>
      <c r="AB164" s="4">
        <v>92.5</v>
      </c>
      <c r="AC164" s="4"/>
      <c r="AD164" s="4"/>
      <c r="AE164" s="9">
        <v>44606</v>
      </c>
      <c r="AF164" s="4">
        <v>95</v>
      </c>
      <c r="AG164" s="9">
        <v>44606</v>
      </c>
      <c r="AH164" s="4">
        <v>98.8</v>
      </c>
      <c r="AI164" s="9">
        <v>44606</v>
      </c>
      <c r="AJ164" s="4">
        <v>103.7</v>
      </c>
      <c r="AK164" s="9">
        <v>44606</v>
      </c>
      <c r="AL164" s="4">
        <v>109.4</v>
      </c>
      <c r="AM164" s="9">
        <v>44606</v>
      </c>
      <c r="AN164" s="4">
        <v>115.7</v>
      </c>
      <c r="AO164" s="9">
        <v>44606</v>
      </c>
      <c r="AP164" s="4">
        <v>122.4</v>
      </c>
      <c r="AQ164" s="9">
        <v>44606</v>
      </c>
      <c r="AR164" s="4">
        <v>129.30000000000001</v>
      </c>
      <c r="AS164" s="9">
        <v>44606</v>
      </c>
      <c r="AT164" s="4">
        <v>136.30000000000001</v>
      </c>
      <c r="AW164" s="9">
        <v>44606</v>
      </c>
      <c r="AX164" s="4">
        <v>150.5</v>
      </c>
      <c r="BA164" s="9">
        <v>44606</v>
      </c>
      <c r="BB164" s="4">
        <v>164.6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9">
        <v>44603</v>
      </c>
      <c r="J165" s="4">
        <v>87.7</v>
      </c>
      <c r="K165" s="9">
        <v>44603</v>
      </c>
      <c r="L165" s="4">
        <v>88.5</v>
      </c>
      <c r="M165" s="9">
        <v>44603</v>
      </c>
      <c r="N165" s="4">
        <v>89</v>
      </c>
      <c r="O165" s="4"/>
      <c r="P165" s="4"/>
      <c r="Q165" s="9">
        <v>44603</v>
      </c>
      <c r="R165" s="4">
        <v>89.9</v>
      </c>
      <c r="S165" s="9">
        <v>44603</v>
      </c>
      <c r="T165" s="4">
        <v>88.8</v>
      </c>
      <c r="U165" s="9">
        <v>44603</v>
      </c>
      <c r="V165" s="4">
        <v>88</v>
      </c>
      <c r="W165" s="9">
        <v>44603</v>
      </c>
      <c r="X165" s="4">
        <v>87.7</v>
      </c>
      <c r="Y165" s="9">
        <v>44603</v>
      </c>
      <c r="Z165" s="4">
        <v>87.2</v>
      </c>
      <c r="AA165" s="9">
        <v>44603</v>
      </c>
      <c r="AB165" s="4">
        <v>86.8</v>
      </c>
      <c r="AC165" s="4"/>
      <c r="AD165" s="4"/>
      <c r="AE165" s="9">
        <v>44603</v>
      </c>
      <c r="AF165" s="4">
        <v>88</v>
      </c>
      <c r="AG165" s="9">
        <v>44603</v>
      </c>
      <c r="AH165" s="4">
        <v>92.3</v>
      </c>
      <c r="AI165" s="9">
        <v>44603</v>
      </c>
      <c r="AJ165" s="4">
        <v>98.1</v>
      </c>
      <c r="AK165" s="9">
        <v>44603</v>
      </c>
      <c r="AL165" s="4">
        <v>104.4</v>
      </c>
      <c r="AM165" s="9">
        <v>44603</v>
      </c>
      <c r="AN165" s="4">
        <v>111.1</v>
      </c>
      <c r="AO165" s="9">
        <v>44603</v>
      </c>
      <c r="AP165" s="4">
        <v>118</v>
      </c>
      <c r="AQ165" s="9">
        <v>44603</v>
      </c>
      <c r="AR165" s="4">
        <v>125.1</v>
      </c>
      <c r="AS165" s="9">
        <v>44603</v>
      </c>
      <c r="AT165" s="4">
        <v>132.19999999999999</v>
      </c>
      <c r="AW165" s="9">
        <v>44603</v>
      </c>
      <c r="AX165" s="4">
        <v>146.5</v>
      </c>
      <c r="BA165" s="9">
        <v>44603</v>
      </c>
      <c r="BB165" s="4">
        <v>160.69999999999999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9">
        <v>44602</v>
      </c>
      <c r="J166" s="4">
        <v>88.1</v>
      </c>
      <c r="K166" s="9">
        <v>44602</v>
      </c>
      <c r="L166" s="4">
        <v>88.9</v>
      </c>
      <c r="M166" s="9">
        <v>44602</v>
      </c>
      <c r="N166" s="4">
        <v>89.4</v>
      </c>
      <c r="O166" s="4"/>
      <c r="P166" s="4"/>
      <c r="Q166" s="9">
        <v>44602</v>
      </c>
      <c r="R166" s="4">
        <v>89.9</v>
      </c>
      <c r="S166" s="9">
        <v>44602</v>
      </c>
      <c r="T166" s="4">
        <v>89.2</v>
      </c>
      <c r="U166" s="9">
        <v>44602</v>
      </c>
      <c r="V166" s="4">
        <v>88.3</v>
      </c>
      <c r="W166" s="9">
        <v>44602</v>
      </c>
      <c r="X166" s="4">
        <v>87.8</v>
      </c>
      <c r="Y166" s="9">
        <v>44602</v>
      </c>
      <c r="Z166" s="4">
        <v>87.4</v>
      </c>
      <c r="AA166" s="9">
        <v>44602</v>
      </c>
      <c r="AB166" s="4">
        <v>86.9</v>
      </c>
      <c r="AC166" s="4"/>
      <c r="AD166" s="4"/>
      <c r="AE166" s="9">
        <v>44602</v>
      </c>
      <c r="AF166" s="4">
        <v>87.8</v>
      </c>
      <c r="AG166" s="9">
        <v>44602</v>
      </c>
      <c r="AH166" s="4">
        <v>91.7</v>
      </c>
      <c r="AI166" s="9">
        <v>44602</v>
      </c>
      <c r="AJ166" s="4">
        <v>97.3</v>
      </c>
      <c r="AK166" s="9">
        <v>44602</v>
      </c>
      <c r="AL166" s="4">
        <v>103.5</v>
      </c>
      <c r="AM166" s="9">
        <v>44602</v>
      </c>
      <c r="AN166" s="4">
        <v>110.1</v>
      </c>
      <c r="AO166" s="9">
        <v>44602</v>
      </c>
      <c r="AP166" s="4">
        <v>117</v>
      </c>
      <c r="AQ166" s="9">
        <v>44602</v>
      </c>
      <c r="AR166" s="4">
        <v>124</v>
      </c>
      <c r="AS166" s="9">
        <v>44602</v>
      </c>
      <c r="AT166" s="4">
        <v>131.19999999999999</v>
      </c>
      <c r="AW166" s="9">
        <v>44602</v>
      </c>
      <c r="AX166" s="4">
        <v>145.5</v>
      </c>
      <c r="BA166" s="9">
        <v>44602</v>
      </c>
      <c r="BB166" s="4">
        <v>159.69999999999999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9">
        <v>44601</v>
      </c>
      <c r="J167" s="4">
        <v>85.3</v>
      </c>
      <c r="K167" s="9">
        <v>44601</v>
      </c>
      <c r="L167" s="4">
        <v>85.8</v>
      </c>
      <c r="M167" s="9">
        <v>44601</v>
      </c>
      <c r="N167" s="4">
        <v>85.8</v>
      </c>
      <c r="O167" s="4"/>
      <c r="P167" s="4"/>
      <c r="Q167" s="9">
        <v>44601</v>
      </c>
      <c r="R167" s="4">
        <v>85.4</v>
      </c>
      <c r="S167" s="9">
        <v>44601</v>
      </c>
      <c r="T167" s="4">
        <v>85.1</v>
      </c>
      <c r="U167" s="9">
        <v>44601</v>
      </c>
      <c r="V167" s="4">
        <v>83.5</v>
      </c>
      <c r="W167" s="9">
        <v>44601</v>
      </c>
      <c r="X167" s="4">
        <v>83.2</v>
      </c>
      <c r="Y167" s="9">
        <v>44601</v>
      </c>
      <c r="Z167" s="4">
        <v>82</v>
      </c>
      <c r="AA167" s="9">
        <v>44601</v>
      </c>
      <c r="AB167" s="4">
        <v>81.5</v>
      </c>
      <c r="AC167" s="4"/>
      <c r="AD167" s="4"/>
      <c r="AE167" s="9">
        <v>44601</v>
      </c>
      <c r="AF167" s="4">
        <v>83.6</v>
      </c>
      <c r="AG167" s="9">
        <v>44601</v>
      </c>
      <c r="AH167" s="4">
        <v>88.8</v>
      </c>
      <c r="AI167" s="9">
        <v>44601</v>
      </c>
      <c r="AJ167" s="4">
        <v>94.4</v>
      </c>
      <c r="AK167" s="9">
        <v>44601</v>
      </c>
      <c r="AL167" s="4">
        <v>100.6</v>
      </c>
      <c r="AM167" s="9">
        <v>44601</v>
      </c>
      <c r="AN167" s="4">
        <v>107.1</v>
      </c>
      <c r="AO167" s="9">
        <v>44601</v>
      </c>
      <c r="AP167" s="4">
        <v>114</v>
      </c>
      <c r="AQ167" s="9">
        <v>44601</v>
      </c>
      <c r="AR167" s="4">
        <v>121</v>
      </c>
      <c r="AS167" s="9">
        <v>44601</v>
      </c>
      <c r="AT167" s="4">
        <v>128.1</v>
      </c>
      <c r="AW167" s="9">
        <v>44601</v>
      </c>
      <c r="AX167" s="4">
        <v>142.30000000000001</v>
      </c>
      <c r="BA167" s="9">
        <v>44601</v>
      </c>
      <c r="BB167" s="4">
        <v>156.4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9">
        <v>44600</v>
      </c>
      <c r="J168" s="4">
        <v>85.9</v>
      </c>
      <c r="K168" s="9">
        <v>44600</v>
      </c>
      <c r="L168" s="4">
        <v>86.4</v>
      </c>
      <c r="M168" s="9">
        <v>44600</v>
      </c>
      <c r="N168" s="4">
        <v>86.3</v>
      </c>
      <c r="O168" s="4"/>
      <c r="P168" s="4"/>
      <c r="Q168" s="9">
        <v>44600</v>
      </c>
      <c r="R168" s="4">
        <v>85.9</v>
      </c>
      <c r="S168" s="9">
        <v>44600</v>
      </c>
      <c r="T168" s="4">
        <v>85.5</v>
      </c>
      <c r="U168" s="9">
        <v>44600</v>
      </c>
      <c r="V168" s="4">
        <v>83.8</v>
      </c>
      <c r="W168" s="9">
        <v>44600</v>
      </c>
      <c r="X168" s="4">
        <v>83.4</v>
      </c>
      <c r="Y168" s="9">
        <v>44600</v>
      </c>
      <c r="Z168" s="4">
        <v>82.3</v>
      </c>
      <c r="AA168" s="9">
        <v>44600</v>
      </c>
      <c r="AB168" s="4">
        <v>82</v>
      </c>
      <c r="AC168" s="4"/>
      <c r="AD168" s="4"/>
      <c r="AE168" s="9">
        <v>44600</v>
      </c>
      <c r="AF168" s="4">
        <v>84.4</v>
      </c>
      <c r="AG168" s="9">
        <v>44600</v>
      </c>
      <c r="AH168" s="4">
        <v>88.9</v>
      </c>
      <c r="AI168" s="9">
        <v>44600</v>
      </c>
      <c r="AJ168" s="4">
        <v>94</v>
      </c>
      <c r="AK168" s="9">
        <v>44600</v>
      </c>
      <c r="AL168" s="4">
        <v>99.7</v>
      </c>
      <c r="AM168" s="9">
        <v>44600</v>
      </c>
      <c r="AN168" s="4">
        <v>105.9</v>
      </c>
      <c r="AO168" s="9">
        <v>44600</v>
      </c>
      <c r="AP168" s="4">
        <v>112.4</v>
      </c>
      <c r="AQ168" s="9">
        <v>44600</v>
      </c>
      <c r="AR168" s="4">
        <v>119.1</v>
      </c>
      <c r="AS168" s="9">
        <v>44600</v>
      </c>
      <c r="AT168" s="4">
        <v>126</v>
      </c>
      <c r="AW168" s="9">
        <v>44600</v>
      </c>
      <c r="AX168" s="4">
        <v>139.80000000000001</v>
      </c>
      <c r="BA168" s="9">
        <v>44600</v>
      </c>
      <c r="BB168" s="4">
        <v>153.6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9">
        <v>44599</v>
      </c>
      <c r="J169" s="4">
        <v>85</v>
      </c>
      <c r="K169" s="9">
        <v>44599</v>
      </c>
      <c r="L169" s="4">
        <v>85.5</v>
      </c>
      <c r="M169" s="9">
        <v>44599</v>
      </c>
      <c r="N169" s="4">
        <v>85.4</v>
      </c>
      <c r="O169" s="4"/>
      <c r="P169" s="4"/>
      <c r="Q169" s="9">
        <v>44599</v>
      </c>
      <c r="R169" s="4">
        <v>85.6</v>
      </c>
      <c r="S169" s="9">
        <v>44599</v>
      </c>
      <c r="T169" s="4">
        <v>84.5</v>
      </c>
      <c r="U169" s="9">
        <v>44599</v>
      </c>
      <c r="V169" s="4">
        <v>82.9</v>
      </c>
      <c r="W169" s="9">
        <v>44599</v>
      </c>
      <c r="X169" s="4">
        <v>82.5</v>
      </c>
      <c r="Y169" s="9">
        <v>44599</v>
      </c>
      <c r="Z169" s="4">
        <v>81.599999999999994</v>
      </c>
      <c r="AA169" s="9">
        <v>44599</v>
      </c>
      <c r="AB169" s="4">
        <v>81.7</v>
      </c>
      <c r="AC169" s="4"/>
      <c r="AD169" s="4"/>
      <c r="AE169" s="9">
        <v>44599</v>
      </c>
      <c r="AF169" s="4">
        <v>84.6</v>
      </c>
      <c r="AG169" s="9">
        <v>44599</v>
      </c>
      <c r="AH169" s="4">
        <v>89</v>
      </c>
      <c r="AI169" s="9">
        <v>44599</v>
      </c>
      <c r="AJ169" s="4">
        <v>94.1</v>
      </c>
      <c r="AK169" s="9">
        <v>44599</v>
      </c>
      <c r="AL169" s="4">
        <v>99.8</v>
      </c>
      <c r="AM169" s="9">
        <v>44599</v>
      </c>
      <c r="AN169" s="4">
        <v>106</v>
      </c>
      <c r="AO169" s="9">
        <v>44599</v>
      </c>
      <c r="AP169" s="4">
        <v>112.6</v>
      </c>
      <c r="AQ169" s="9">
        <v>44599</v>
      </c>
      <c r="AR169" s="4">
        <v>119.3</v>
      </c>
      <c r="AS169" s="9">
        <v>44599</v>
      </c>
      <c r="AT169" s="4">
        <v>126.1</v>
      </c>
      <c r="AW169" s="9">
        <v>44599</v>
      </c>
      <c r="AX169" s="4">
        <v>140</v>
      </c>
      <c r="BA169" s="9">
        <v>44599</v>
      </c>
      <c r="BB169" s="4">
        <v>153.80000000000001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9">
        <v>44596</v>
      </c>
      <c r="J170" s="4">
        <v>85</v>
      </c>
      <c r="K170" s="9">
        <v>44596</v>
      </c>
      <c r="L170" s="4">
        <v>85.5</v>
      </c>
      <c r="M170" s="9">
        <v>44596</v>
      </c>
      <c r="N170" s="4">
        <v>85.4</v>
      </c>
      <c r="O170" s="4"/>
      <c r="P170" s="4"/>
      <c r="Q170" s="9">
        <v>44596</v>
      </c>
      <c r="R170" s="4">
        <v>84.8</v>
      </c>
      <c r="S170" s="9">
        <v>44596</v>
      </c>
      <c r="T170" s="4">
        <v>84.5</v>
      </c>
      <c r="U170" s="9">
        <v>44596</v>
      </c>
      <c r="V170" s="4">
        <v>83.3</v>
      </c>
      <c r="W170" s="9">
        <v>44596</v>
      </c>
      <c r="X170" s="4">
        <v>82.5</v>
      </c>
      <c r="Y170" s="9">
        <v>44596</v>
      </c>
      <c r="Z170" s="4">
        <v>81.599999999999994</v>
      </c>
      <c r="AA170" s="9">
        <v>44596</v>
      </c>
      <c r="AB170" s="4">
        <v>81.3</v>
      </c>
      <c r="AC170" s="4"/>
      <c r="AD170" s="4"/>
      <c r="AE170" s="9">
        <v>44596</v>
      </c>
      <c r="AF170" s="4">
        <v>83.7</v>
      </c>
      <c r="AG170" s="9">
        <v>44596</v>
      </c>
      <c r="AH170" s="4">
        <v>88.2</v>
      </c>
      <c r="AI170" s="9">
        <v>44596</v>
      </c>
      <c r="AJ170" s="4">
        <v>93.3</v>
      </c>
      <c r="AK170" s="9">
        <v>44596</v>
      </c>
      <c r="AL170" s="4">
        <v>99.1</v>
      </c>
      <c r="AM170" s="9">
        <v>44596</v>
      </c>
      <c r="AN170" s="4">
        <v>105.3</v>
      </c>
      <c r="AO170" s="9">
        <v>44596</v>
      </c>
      <c r="AP170" s="4">
        <v>111.8</v>
      </c>
      <c r="AQ170" s="9">
        <v>44596</v>
      </c>
      <c r="AR170" s="4">
        <v>118.6</v>
      </c>
      <c r="AS170" s="9">
        <v>44596</v>
      </c>
      <c r="AT170" s="4">
        <v>125.4</v>
      </c>
      <c r="AW170" s="9">
        <v>44596</v>
      </c>
      <c r="AX170" s="4">
        <v>139.19999999999999</v>
      </c>
      <c r="BA170" s="9">
        <v>44596</v>
      </c>
      <c r="BB170" s="4">
        <v>153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9">
        <v>44595</v>
      </c>
      <c r="J171" s="4">
        <v>82.9</v>
      </c>
      <c r="K171" s="9">
        <v>44595</v>
      </c>
      <c r="L171" s="4">
        <v>83.3</v>
      </c>
      <c r="M171" s="9">
        <v>44595</v>
      </c>
      <c r="N171" s="4">
        <v>83</v>
      </c>
      <c r="O171" s="4"/>
      <c r="P171" s="4"/>
      <c r="Q171" s="9">
        <v>44595</v>
      </c>
      <c r="R171" s="4">
        <v>83.2</v>
      </c>
      <c r="S171" s="9">
        <v>44595</v>
      </c>
      <c r="T171" s="4">
        <v>82</v>
      </c>
      <c r="U171" s="9">
        <v>44595</v>
      </c>
      <c r="V171" s="4">
        <v>80.400000000000006</v>
      </c>
      <c r="W171" s="9">
        <v>44595</v>
      </c>
      <c r="X171" s="4">
        <v>79.8</v>
      </c>
      <c r="Y171" s="9">
        <v>44595</v>
      </c>
      <c r="Z171" s="4">
        <v>79.2</v>
      </c>
      <c r="AA171" s="9">
        <v>44595</v>
      </c>
      <c r="AB171" s="4">
        <v>79.7</v>
      </c>
      <c r="AC171" s="4"/>
      <c r="AD171" s="4"/>
      <c r="AE171" s="9">
        <v>44595</v>
      </c>
      <c r="AF171" s="4">
        <v>82.9</v>
      </c>
      <c r="AG171" s="9">
        <v>44595</v>
      </c>
      <c r="AH171" s="4">
        <v>87.3</v>
      </c>
      <c r="AI171" s="9">
        <v>44595</v>
      </c>
      <c r="AJ171" s="4">
        <v>92.4</v>
      </c>
      <c r="AK171" s="9">
        <v>44595</v>
      </c>
      <c r="AL171" s="4">
        <v>98.2</v>
      </c>
      <c r="AM171" s="9">
        <v>44595</v>
      </c>
      <c r="AN171" s="4">
        <v>104.4</v>
      </c>
      <c r="AO171" s="9">
        <v>44595</v>
      </c>
      <c r="AP171" s="4">
        <v>111</v>
      </c>
      <c r="AQ171" s="9">
        <v>44595</v>
      </c>
      <c r="AR171" s="4">
        <v>117.7</v>
      </c>
      <c r="AS171" s="9">
        <v>44595</v>
      </c>
      <c r="AT171" s="4">
        <v>124.5</v>
      </c>
      <c r="AW171" s="9">
        <v>44595</v>
      </c>
      <c r="AX171" s="4">
        <v>138.30000000000001</v>
      </c>
      <c r="BA171" s="9">
        <v>44595</v>
      </c>
      <c r="BB171" s="4">
        <v>152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9">
        <v>44594</v>
      </c>
      <c r="J172" s="4">
        <v>81.599999999999994</v>
      </c>
      <c r="K172" s="9">
        <v>44594</v>
      </c>
      <c r="L172" s="4">
        <v>81.900000000000006</v>
      </c>
      <c r="M172" s="9">
        <v>44594</v>
      </c>
      <c r="N172" s="4">
        <v>81.599999999999994</v>
      </c>
      <c r="O172" s="4"/>
      <c r="P172" s="4"/>
      <c r="Q172" s="9">
        <v>44594</v>
      </c>
      <c r="R172" s="4">
        <v>82.5</v>
      </c>
      <c r="S172" s="9">
        <v>44594</v>
      </c>
      <c r="T172" s="4">
        <v>80.599999999999994</v>
      </c>
      <c r="U172" s="9">
        <v>44594</v>
      </c>
      <c r="V172" s="4">
        <v>79.099999999999994</v>
      </c>
      <c r="W172" s="9">
        <v>44594</v>
      </c>
      <c r="X172" s="4">
        <v>78.5</v>
      </c>
      <c r="Y172" s="9">
        <v>44594</v>
      </c>
      <c r="Z172" s="4">
        <v>78.5</v>
      </c>
      <c r="AA172" s="9">
        <v>44594</v>
      </c>
      <c r="AB172" s="4">
        <v>79.400000000000006</v>
      </c>
      <c r="AC172" s="4"/>
      <c r="AD172" s="4"/>
      <c r="AE172" s="9">
        <v>44594</v>
      </c>
      <c r="AF172" s="4">
        <v>82.8</v>
      </c>
      <c r="AG172" s="9">
        <v>44594</v>
      </c>
      <c r="AH172" s="4">
        <v>87.2</v>
      </c>
      <c r="AI172" s="9">
        <v>44594</v>
      </c>
      <c r="AJ172" s="4">
        <v>92.5</v>
      </c>
      <c r="AK172" s="9">
        <v>44594</v>
      </c>
      <c r="AL172" s="4">
        <v>98.3</v>
      </c>
      <c r="AM172" s="9">
        <v>44594</v>
      </c>
      <c r="AN172" s="4">
        <v>104.7</v>
      </c>
      <c r="AO172" s="9">
        <v>44594</v>
      </c>
      <c r="AP172" s="4">
        <v>111.3</v>
      </c>
      <c r="AQ172" s="9">
        <v>44594</v>
      </c>
      <c r="AR172" s="4">
        <v>118</v>
      </c>
      <c r="AS172" s="9">
        <v>44594</v>
      </c>
      <c r="AT172" s="4">
        <v>124.9</v>
      </c>
      <c r="AW172" s="9">
        <v>44594</v>
      </c>
      <c r="AX172" s="4">
        <v>138.69999999999999</v>
      </c>
      <c r="BA172" s="9">
        <v>44594</v>
      </c>
      <c r="BB172" s="4">
        <v>152.5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9">
        <v>44593</v>
      </c>
      <c r="J173" s="4">
        <v>82.4</v>
      </c>
      <c r="K173" s="9">
        <v>44593</v>
      </c>
      <c r="L173" s="4">
        <v>82.8</v>
      </c>
      <c r="M173" s="9">
        <v>44593</v>
      </c>
      <c r="N173" s="4">
        <v>82.6</v>
      </c>
      <c r="O173" s="4"/>
      <c r="P173" s="4"/>
      <c r="Q173" s="9">
        <v>44593</v>
      </c>
      <c r="R173" s="4">
        <v>82.2</v>
      </c>
      <c r="S173" s="9">
        <v>44593</v>
      </c>
      <c r="T173" s="4">
        <v>81.5</v>
      </c>
      <c r="U173" s="9">
        <v>44593</v>
      </c>
      <c r="V173" s="4">
        <v>80.400000000000006</v>
      </c>
      <c r="W173" s="9">
        <v>44593</v>
      </c>
      <c r="X173" s="4">
        <v>79.5</v>
      </c>
      <c r="Y173" s="9">
        <v>44593</v>
      </c>
      <c r="Z173" s="4">
        <v>78.8</v>
      </c>
      <c r="AA173" s="9">
        <v>44593</v>
      </c>
      <c r="AB173" s="4">
        <v>78.900000000000006</v>
      </c>
      <c r="AC173" s="4"/>
      <c r="AD173" s="4"/>
      <c r="AE173" s="9">
        <v>44593</v>
      </c>
      <c r="AF173" s="4">
        <v>82.4</v>
      </c>
      <c r="AG173" s="9">
        <v>44593</v>
      </c>
      <c r="AH173" s="4">
        <v>87.4</v>
      </c>
      <c r="AI173" s="9">
        <v>44593</v>
      </c>
      <c r="AJ173" s="4">
        <v>92.8</v>
      </c>
      <c r="AK173" s="9">
        <v>44593</v>
      </c>
      <c r="AL173" s="4">
        <v>98.9</v>
      </c>
      <c r="AM173" s="9">
        <v>44593</v>
      </c>
      <c r="AN173" s="4">
        <v>105.3</v>
      </c>
      <c r="AO173" s="9">
        <v>44593</v>
      </c>
      <c r="AP173" s="4">
        <v>111.9</v>
      </c>
      <c r="AQ173" s="9">
        <v>44593</v>
      </c>
      <c r="AR173" s="4">
        <v>118.8</v>
      </c>
      <c r="AS173" s="9">
        <v>44593</v>
      </c>
      <c r="AT173" s="4">
        <v>125.7</v>
      </c>
      <c r="AW173" s="9">
        <v>44593</v>
      </c>
      <c r="AX173" s="4">
        <v>139.5</v>
      </c>
      <c r="BA173" s="9">
        <v>44593</v>
      </c>
      <c r="BB173" s="4">
        <v>153.30000000000001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9">
        <v>44592</v>
      </c>
      <c r="J174" s="4">
        <v>82.1</v>
      </c>
      <c r="K174" s="9">
        <v>44592</v>
      </c>
      <c r="L174" s="4">
        <v>82.4</v>
      </c>
      <c r="M174" s="9">
        <v>44592</v>
      </c>
      <c r="N174" s="4">
        <v>82.2</v>
      </c>
      <c r="O174" s="4"/>
      <c r="P174" s="4"/>
      <c r="Q174" s="9">
        <v>44592</v>
      </c>
      <c r="R174" s="4">
        <v>82.4</v>
      </c>
      <c r="S174" s="9">
        <v>44592</v>
      </c>
      <c r="T174" s="4">
        <v>81.2</v>
      </c>
      <c r="U174" s="9">
        <v>44592</v>
      </c>
      <c r="V174" s="4">
        <v>79.7</v>
      </c>
      <c r="W174" s="9">
        <v>44592</v>
      </c>
      <c r="X174" s="4">
        <v>79.2</v>
      </c>
      <c r="Y174" s="9">
        <v>44592</v>
      </c>
      <c r="Z174" s="4">
        <v>78.599999999999994</v>
      </c>
      <c r="AA174" s="9">
        <v>44592</v>
      </c>
      <c r="AB174" s="4">
        <v>79.2</v>
      </c>
      <c r="AC174" s="4"/>
      <c r="AD174" s="4"/>
      <c r="AE174" s="9">
        <v>44592</v>
      </c>
      <c r="AF174" s="4">
        <v>82.5</v>
      </c>
      <c r="AG174" s="9">
        <v>44592</v>
      </c>
      <c r="AH174" s="4">
        <v>87.2</v>
      </c>
      <c r="AI174" s="9">
        <v>44592</v>
      </c>
      <c r="AJ174" s="4">
        <v>92.5</v>
      </c>
      <c r="AK174" s="9">
        <v>44592</v>
      </c>
      <c r="AL174" s="4">
        <v>98.4</v>
      </c>
      <c r="AM174" s="9">
        <v>44592</v>
      </c>
      <c r="AN174" s="4">
        <v>104.8</v>
      </c>
      <c r="AO174" s="9">
        <v>44592</v>
      </c>
      <c r="AP174" s="4">
        <v>111.4</v>
      </c>
      <c r="AQ174" s="9">
        <v>44592</v>
      </c>
      <c r="AR174" s="4">
        <v>118.1</v>
      </c>
      <c r="AS174" s="9">
        <v>44592</v>
      </c>
      <c r="AT174" s="4">
        <v>125</v>
      </c>
      <c r="AW174" s="9">
        <v>44592</v>
      </c>
      <c r="AX174" s="4">
        <v>138.80000000000001</v>
      </c>
      <c r="BA174" s="9">
        <v>44592</v>
      </c>
      <c r="BB174" s="4">
        <v>152.5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9">
        <v>44589</v>
      </c>
      <c r="J175" s="4">
        <v>81.3</v>
      </c>
      <c r="K175" s="9">
        <v>44589</v>
      </c>
      <c r="L175" s="4">
        <v>81.5</v>
      </c>
      <c r="M175" s="9">
        <v>44589</v>
      </c>
      <c r="N175" s="4">
        <v>81.099999999999994</v>
      </c>
      <c r="O175" s="4"/>
      <c r="P175" s="4"/>
      <c r="Q175" s="9">
        <v>44589</v>
      </c>
      <c r="R175" s="4">
        <v>83.1</v>
      </c>
      <c r="S175" s="9">
        <v>44589</v>
      </c>
      <c r="T175" s="4">
        <v>80</v>
      </c>
      <c r="U175" s="9">
        <v>44589</v>
      </c>
      <c r="V175" s="4">
        <v>78.7</v>
      </c>
      <c r="W175" s="9">
        <v>44589</v>
      </c>
      <c r="X175" s="4">
        <v>78.599999999999994</v>
      </c>
      <c r="Y175" s="9">
        <v>44589</v>
      </c>
      <c r="Z175" s="4">
        <v>79.2</v>
      </c>
      <c r="AA175" s="9">
        <v>44589</v>
      </c>
      <c r="AB175" s="4">
        <v>80.3</v>
      </c>
      <c r="AC175" s="4"/>
      <c r="AD175" s="4"/>
      <c r="AE175" s="9">
        <v>44589</v>
      </c>
      <c r="AF175" s="4">
        <v>83.1</v>
      </c>
      <c r="AG175" s="9">
        <v>44589</v>
      </c>
      <c r="AH175" s="4">
        <v>86.9</v>
      </c>
      <c r="AI175" s="9">
        <v>44589</v>
      </c>
      <c r="AJ175" s="4">
        <v>91.7</v>
      </c>
      <c r="AK175" s="9">
        <v>44589</v>
      </c>
      <c r="AL175" s="4">
        <v>97.2</v>
      </c>
      <c r="AM175" s="9">
        <v>44589</v>
      </c>
      <c r="AN175" s="4">
        <v>103.3</v>
      </c>
      <c r="AO175" s="9">
        <v>44589</v>
      </c>
      <c r="AP175" s="4">
        <v>109.8</v>
      </c>
      <c r="AQ175" s="9">
        <v>44589</v>
      </c>
      <c r="AR175" s="4">
        <v>116.4</v>
      </c>
      <c r="AS175" s="9">
        <v>44589</v>
      </c>
      <c r="AT175" s="4">
        <v>123.2</v>
      </c>
      <c r="AW175" s="9">
        <v>44589</v>
      </c>
      <c r="AX175" s="4">
        <v>136.9</v>
      </c>
      <c r="BA175" s="9">
        <v>44589</v>
      </c>
      <c r="BB175" s="4">
        <v>150.5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9">
        <v>44588</v>
      </c>
      <c r="J176" s="4">
        <v>81.3</v>
      </c>
      <c r="K176" s="9">
        <v>44588</v>
      </c>
      <c r="L176" s="4">
        <v>81.5</v>
      </c>
      <c r="M176" s="9">
        <v>44588</v>
      </c>
      <c r="N176" s="4">
        <v>81</v>
      </c>
      <c r="O176" s="4"/>
      <c r="P176" s="4"/>
      <c r="Q176" s="9">
        <v>44588</v>
      </c>
      <c r="R176" s="4">
        <v>80.599999999999994</v>
      </c>
      <c r="S176" s="9">
        <v>44588</v>
      </c>
      <c r="T176" s="4">
        <v>79.8</v>
      </c>
      <c r="U176" s="9">
        <v>44588</v>
      </c>
      <c r="V176" s="4">
        <v>78.099999999999994</v>
      </c>
      <c r="W176" s="9">
        <v>44588</v>
      </c>
      <c r="X176" s="4">
        <v>77.3</v>
      </c>
      <c r="Y176" s="9">
        <v>44588</v>
      </c>
      <c r="Z176" s="4">
        <v>76.8</v>
      </c>
      <c r="AA176" s="9">
        <v>44588</v>
      </c>
      <c r="AB176" s="4">
        <v>77.400000000000006</v>
      </c>
      <c r="AC176" s="4"/>
      <c r="AD176" s="4"/>
      <c r="AE176" s="9">
        <v>44588</v>
      </c>
      <c r="AF176" s="4">
        <v>80.5</v>
      </c>
      <c r="AG176" s="9">
        <v>44588</v>
      </c>
      <c r="AH176" s="4">
        <v>84.7</v>
      </c>
      <c r="AI176" s="9">
        <v>44588</v>
      </c>
      <c r="AJ176" s="4">
        <v>89.7</v>
      </c>
      <c r="AK176" s="9">
        <v>44588</v>
      </c>
      <c r="AL176" s="4">
        <v>95.4</v>
      </c>
      <c r="AM176" s="9">
        <v>44588</v>
      </c>
      <c r="AN176" s="4">
        <v>101.6</v>
      </c>
      <c r="AO176" s="9">
        <v>44588</v>
      </c>
      <c r="AP176" s="4">
        <v>108.1</v>
      </c>
      <c r="AQ176" s="9">
        <v>44588</v>
      </c>
      <c r="AR176" s="4">
        <v>114.9</v>
      </c>
      <c r="AS176" s="9">
        <v>44588</v>
      </c>
      <c r="AT176" s="4">
        <v>121.7</v>
      </c>
      <c r="AW176" s="9">
        <v>44588</v>
      </c>
      <c r="AX176" s="4">
        <v>135.4</v>
      </c>
      <c r="BA176" s="9">
        <v>44588</v>
      </c>
      <c r="BB176" s="4">
        <v>149.1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9">
        <v>44587</v>
      </c>
      <c r="J177" s="4">
        <v>81.099999999999994</v>
      </c>
      <c r="K177" s="9">
        <v>44587</v>
      </c>
      <c r="L177" s="4">
        <v>81</v>
      </c>
      <c r="M177" s="9">
        <v>44587</v>
      </c>
      <c r="N177" s="4">
        <v>80.2</v>
      </c>
      <c r="O177" s="4"/>
      <c r="P177" s="4"/>
      <c r="Q177" s="9">
        <v>44587</v>
      </c>
      <c r="R177" s="4">
        <v>78.3</v>
      </c>
      <c r="S177" s="9">
        <v>44587</v>
      </c>
      <c r="T177" s="4">
        <v>78.5</v>
      </c>
      <c r="U177" s="9">
        <v>44587</v>
      </c>
      <c r="V177" s="4">
        <v>76.7</v>
      </c>
      <c r="W177" s="9">
        <v>44587</v>
      </c>
      <c r="X177" s="4">
        <v>75.3</v>
      </c>
      <c r="Y177" s="9">
        <v>44587</v>
      </c>
      <c r="Z177" s="4">
        <v>74.400000000000006</v>
      </c>
      <c r="AA177" s="9">
        <v>44587</v>
      </c>
      <c r="AB177" s="4">
        <v>74.400000000000006</v>
      </c>
      <c r="AC177" s="4"/>
      <c r="AD177" s="4"/>
      <c r="AE177" s="9">
        <v>44587</v>
      </c>
      <c r="AF177" s="4">
        <v>78.099999999999994</v>
      </c>
      <c r="AG177" s="9">
        <v>44587</v>
      </c>
      <c r="AH177" s="4">
        <v>82.5</v>
      </c>
      <c r="AI177" s="9">
        <v>44587</v>
      </c>
      <c r="AJ177" s="4">
        <v>87.4</v>
      </c>
      <c r="AK177" s="9">
        <v>44587</v>
      </c>
      <c r="AL177" s="4">
        <v>93</v>
      </c>
      <c r="AM177" s="9">
        <v>44587</v>
      </c>
      <c r="AN177" s="4">
        <v>99.2</v>
      </c>
      <c r="AO177" s="9">
        <v>44587</v>
      </c>
      <c r="AP177" s="4">
        <v>105.6</v>
      </c>
      <c r="AQ177" s="9">
        <v>44587</v>
      </c>
      <c r="AR177" s="4">
        <v>112.3</v>
      </c>
      <c r="AS177" s="9">
        <v>44587</v>
      </c>
      <c r="AT177" s="4">
        <v>119.1</v>
      </c>
      <c r="AW177" s="9">
        <v>44587</v>
      </c>
      <c r="AX177" s="4">
        <v>132.69999999999999</v>
      </c>
      <c r="BA177" s="9">
        <v>44587</v>
      </c>
      <c r="BB177" s="4">
        <v>146.30000000000001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9">
        <v>44586</v>
      </c>
      <c r="J178" s="4">
        <v>81.099999999999994</v>
      </c>
      <c r="K178" s="9">
        <v>44586</v>
      </c>
      <c r="L178" s="4">
        <v>81.099999999999994</v>
      </c>
      <c r="M178" s="9">
        <v>44586</v>
      </c>
      <c r="N178" s="4">
        <v>80.3</v>
      </c>
      <c r="O178" s="4"/>
      <c r="P178" s="4"/>
      <c r="Q178" s="9">
        <v>44586</v>
      </c>
      <c r="R178" s="4">
        <v>80.400000000000006</v>
      </c>
      <c r="S178" s="9">
        <v>44586</v>
      </c>
      <c r="T178" s="4">
        <v>78.7</v>
      </c>
      <c r="U178" s="9">
        <v>44586</v>
      </c>
      <c r="V178" s="4">
        <v>77.2</v>
      </c>
      <c r="W178" s="9">
        <v>44586</v>
      </c>
      <c r="X178" s="4">
        <v>76.099999999999994</v>
      </c>
      <c r="Y178" s="9">
        <v>44586</v>
      </c>
      <c r="Z178" s="4">
        <v>75.900000000000006</v>
      </c>
      <c r="AA178" s="9">
        <v>44586</v>
      </c>
      <c r="AB178" s="4">
        <v>76.900000000000006</v>
      </c>
      <c r="AC178" s="4"/>
      <c r="AD178" s="4"/>
      <c r="AE178" s="9">
        <v>44586</v>
      </c>
      <c r="AF178" s="4">
        <v>80.8</v>
      </c>
      <c r="AG178" s="9">
        <v>44586</v>
      </c>
      <c r="AH178" s="4">
        <v>85.1</v>
      </c>
      <c r="AI178" s="9">
        <v>44586</v>
      </c>
      <c r="AJ178" s="4">
        <v>90.1</v>
      </c>
      <c r="AK178" s="9">
        <v>44586</v>
      </c>
      <c r="AL178" s="4">
        <v>95.7</v>
      </c>
      <c r="AM178" s="9">
        <v>44586</v>
      </c>
      <c r="AN178" s="4">
        <v>101.8</v>
      </c>
      <c r="AO178" s="9">
        <v>44586</v>
      </c>
      <c r="AP178" s="4">
        <v>108.3</v>
      </c>
      <c r="AQ178" s="9">
        <v>44586</v>
      </c>
      <c r="AR178" s="4">
        <v>114.9</v>
      </c>
      <c r="AS178" s="9">
        <v>44586</v>
      </c>
      <c r="AT178" s="4">
        <v>121.7</v>
      </c>
      <c r="AW178" s="9">
        <v>44586</v>
      </c>
      <c r="AX178" s="4">
        <v>135.4</v>
      </c>
      <c r="BA178" s="9">
        <v>44586</v>
      </c>
      <c r="BB178" s="4">
        <v>149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9">
        <v>44585</v>
      </c>
      <c r="J179" s="4">
        <v>80.8</v>
      </c>
      <c r="K179" s="9">
        <v>44585</v>
      </c>
      <c r="L179" s="4">
        <v>80.7</v>
      </c>
      <c r="M179" s="9">
        <v>44585</v>
      </c>
      <c r="N179" s="4">
        <v>80</v>
      </c>
      <c r="O179" s="4"/>
      <c r="P179" s="4"/>
      <c r="Q179" s="9">
        <v>44585</v>
      </c>
      <c r="R179" s="4">
        <v>80.3</v>
      </c>
      <c r="S179" s="9">
        <v>44585</v>
      </c>
      <c r="T179" s="4">
        <v>78.5</v>
      </c>
      <c r="U179" s="9">
        <v>44585</v>
      </c>
      <c r="V179" s="4">
        <v>77.099999999999994</v>
      </c>
      <c r="W179" s="9">
        <v>44585</v>
      </c>
      <c r="X179" s="4">
        <v>76.099999999999994</v>
      </c>
      <c r="Y179" s="9">
        <v>44585</v>
      </c>
      <c r="Z179" s="4">
        <v>75.8</v>
      </c>
      <c r="AA179" s="9">
        <v>44585</v>
      </c>
      <c r="AB179" s="4">
        <v>76.8</v>
      </c>
      <c r="AC179" s="4"/>
      <c r="AD179" s="4"/>
      <c r="AE179" s="9">
        <v>44585</v>
      </c>
      <c r="AF179" s="4">
        <v>81</v>
      </c>
      <c r="AG179" s="9">
        <v>44585</v>
      </c>
      <c r="AH179" s="4">
        <v>85.5</v>
      </c>
      <c r="AI179" s="9">
        <v>44585</v>
      </c>
      <c r="AJ179" s="4">
        <v>90.5</v>
      </c>
      <c r="AK179" s="9">
        <v>44585</v>
      </c>
      <c r="AL179" s="4">
        <v>96.2</v>
      </c>
      <c r="AM179" s="9">
        <v>44585</v>
      </c>
      <c r="AN179" s="4">
        <v>102.4</v>
      </c>
      <c r="AO179" s="9">
        <v>44585</v>
      </c>
      <c r="AP179" s="4">
        <v>108.9</v>
      </c>
      <c r="AQ179" s="9">
        <v>44585</v>
      </c>
      <c r="AR179" s="4">
        <v>115.6</v>
      </c>
      <c r="AS179" s="9">
        <v>44585</v>
      </c>
      <c r="AT179" s="4">
        <v>122.4</v>
      </c>
      <c r="AW179" s="9">
        <v>44585</v>
      </c>
      <c r="AX179" s="4">
        <v>136.1</v>
      </c>
      <c r="BA179" s="9">
        <v>44585</v>
      </c>
      <c r="BB179" s="4">
        <v>149.80000000000001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9">
        <v>44582</v>
      </c>
      <c r="J180" s="4">
        <v>80.400000000000006</v>
      </c>
      <c r="K180" s="9">
        <v>44582</v>
      </c>
      <c r="L180" s="4">
        <v>80.400000000000006</v>
      </c>
      <c r="M180" s="9">
        <v>44582</v>
      </c>
      <c r="N180" s="4">
        <v>79.7</v>
      </c>
      <c r="O180" s="4"/>
      <c r="P180" s="4"/>
      <c r="Q180" s="9">
        <v>44582</v>
      </c>
      <c r="R180" s="4">
        <v>80.3</v>
      </c>
      <c r="S180" s="9">
        <v>44582</v>
      </c>
      <c r="T180" s="4">
        <v>78.099999999999994</v>
      </c>
      <c r="U180" s="9">
        <v>44582</v>
      </c>
      <c r="V180" s="4">
        <v>76.3</v>
      </c>
      <c r="W180" s="9">
        <v>44582</v>
      </c>
      <c r="X180" s="4">
        <v>75.5</v>
      </c>
      <c r="Y180" s="9">
        <v>44582</v>
      </c>
      <c r="Z180" s="4">
        <v>75.900000000000006</v>
      </c>
      <c r="AA180" s="9">
        <v>44582</v>
      </c>
      <c r="AB180" s="4">
        <v>77.099999999999994</v>
      </c>
      <c r="AC180" s="4"/>
      <c r="AD180" s="4"/>
      <c r="AE180" s="9">
        <v>44582</v>
      </c>
      <c r="AF180" s="4">
        <v>80.599999999999994</v>
      </c>
      <c r="AG180" s="9">
        <v>44582</v>
      </c>
      <c r="AH180" s="4">
        <v>84.7</v>
      </c>
      <c r="AI180" s="9">
        <v>44582</v>
      </c>
      <c r="AJ180" s="4">
        <v>89.6</v>
      </c>
      <c r="AK180" s="9">
        <v>44582</v>
      </c>
      <c r="AL180" s="4">
        <v>95.2</v>
      </c>
      <c r="AM180" s="9">
        <v>44582</v>
      </c>
      <c r="AN180" s="4">
        <v>101.4</v>
      </c>
      <c r="AO180" s="9">
        <v>44582</v>
      </c>
      <c r="AP180" s="4">
        <v>107.9</v>
      </c>
      <c r="AQ180" s="9">
        <v>44582</v>
      </c>
      <c r="AR180" s="4">
        <v>114.6</v>
      </c>
      <c r="AS180" s="9">
        <v>44582</v>
      </c>
      <c r="AT180" s="4">
        <v>121.4</v>
      </c>
      <c r="AW180" s="9">
        <v>44582</v>
      </c>
      <c r="AX180" s="4">
        <v>135.1</v>
      </c>
      <c r="BA180" s="9">
        <v>44582</v>
      </c>
      <c r="BB180" s="4">
        <v>148.80000000000001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9">
        <v>44581</v>
      </c>
      <c r="J181" s="4">
        <v>81.2</v>
      </c>
      <c r="K181" s="9">
        <v>44581</v>
      </c>
      <c r="L181" s="4">
        <v>81.099999999999994</v>
      </c>
      <c r="M181" s="9">
        <v>44581</v>
      </c>
      <c r="N181" s="4">
        <v>80.400000000000006</v>
      </c>
      <c r="O181" s="4"/>
      <c r="P181" s="4"/>
      <c r="Q181" s="9">
        <v>44581</v>
      </c>
      <c r="R181" s="4">
        <v>79.8</v>
      </c>
      <c r="S181" s="9">
        <v>44581</v>
      </c>
      <c r="T181" s="4">
        <v>78.8</v>
      </c>
      <c r="U181" s="9">
        <v>44581</v>
      </c>
      <c r="V181" s="4">
        <v>77.2</v>
      </c>
      <c r="W181" s="9">
        <v>44581</v>
      </c>
      <c r="X181" s="4">
        <v>76</v>
      </c>
      <c r="Y181" s="9">
        <v>44581</v>
      </c>
      <c r="Z181" s="4">
        <v>75.3</v>
      </c>
      <c r="AA181" s="9">
        <v>44581</v>
      </c>
      <c r="AB181" s="4">
        <v>75.7</v>
      </c>
      <c r="AC181" s="4"/>
      <c r="AD181" s="4"/>
      <c r="AE181" s="9">
        <v>44581</v>
      </c>
      <c r="AF181" s="4">
        <v>79.8</v>
      </c>
      <c r="AG181" s="9">
        <v>44581</v>
      </c>
      <c r="AH181" s="4">
        <v>84.1</v>
      </c>
      <c r="AI181" s="9">
        <v>44581</v>
      </c>
      <c r="AJ181" s="4">
        <v>89.1</v>
      </c>
      <c r="AK181" s="9">
        <v>44581</v>
      </c>
      <c r="AL181" s="4">
        <v>94.7</v>
      </c>
      <c r="AM181" s="9">
        <v>44581</v>
      </c>
      <c r="AN181" s="4">
        <v>100.9</v>
      </c>
      <c r="AO181" s="9">
        <v>44581</v>
      </c>
      <c r="AP181" s="4">
        <v>107.4</v>
      </c>
      <c r="AQ181" s="9">
        <v>44581</v>
      </c>
      <c r="AR181" s="4">
        <v>114.1</v>
      </c>
      <c r="AS181" s="9">
        <v>44581</v>
      </c>
      <c r="AT181" s="4">
        <v>120.9</v>
      </c>
      <c r="AW181" s="9">
        <v>44581</v>
      </c>
      <c r="AX181" s="4">
        <v>134.6</v>
      </c>
      <c r="BA181" s="9">
        <v>44581</v>
      </c>
      <c r="BB181" s="4">
        <v>148.30000000000001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9">
        <v>44580</v>
      </c>
      <c r="J182" s="4">
        <v>81</v>
      </c>
      <c r="K182" s="9">
        <v>44580</v>
      </c>
      <c r="L182" s="4">
        <v>80.900000000000006</v>
      </c>
      <c r="M182" s="9">
        <v>44580</v>
      </c>
      <c r="N182" s="4">
        <v>80.099999999999994</v>
      </c>
      <c r="O182" s="4"/>
      <c r="P182" s="4"/>
      <c r="Q182" s="9">
        <v>44580</v>
      </c>
      <c r="R182" s="4">
        <v>79.900000000000006</v>
      </c>
      <c r="S182" s="9">
        <v>44580</v>
      </c>
      <c r="T182" s="4">
        <v>78.8</v>
      </c>
      <c r="U182" s="9">
        <v>44580</v>
      </c>
      <c r="V182" s="4">
        <v>77.7</v>
      </c>
      <c r="W182" s="9">
        <v>44580</v>
      </c>
      <c r="X182" s="4">
        <v>76.7</v>
      </c>
      <c r="Y182" s="9">
        <v>44580</v>
      </c>
      <c r="Z182" s="4">
        <v>76.2</v>
      </c>
      <c r="AA182" s="9">
        <v>44580</v>
      </c>
      <c r="AB182" s="4">
        <v>76.599999999999994</v>
      </c>
      <c r="AC182" s="4"/>
      <c r="AD182" s="4"/>
      <c r="AE182" s="9">
        <v>44580</v>
      </c>
      <c r="AF182" s="4">
        <v>79.7</v>
      </c>
      <c r="AG182" s="9">
        <v>44580</v>
      </c>
      <c r="AH182" s="4">
        <v>83.6</v>
      </c>
      <c r="AI182" s="9">
        <v>44580</v>
      </c>
      <c r="AJ182" s="4">
        <v>88.2</v>
      </c>
      <c r="AK182" s="9">
        <v>44580</v>
      </c>
      <c r="AL182" s="4">
        <v>93.7</v>
      </c>
      <c r="AM182" s="9">
        <v>44580</v>
      </c>
      <c r="AN182" s="4">
        <v>99.7</v>
      </c>
      <c r="AO182" s="9">
        <v>44580</v>
      </c>
      <c r="AP182" s="4">
        <v>106.1</v>
      </c>
      <c r="AQ182" s="9">
        <v>44580</v>
      </c>
      <c r="AR182" s="4">
        <v>112.7</v>
      </c>
      <c r="AS182" s="9">
        <v>44580</v>
      </c>
      <c r="AT182" s="4">
        <v>119.5</v>
      </c>
      <c r="AW182" s="9">
        <v>44580</v>
      </c>
      <c r="AX182" s="4">
        <v>133.1</v>
      </c>
      <c r="BA182" s="9">
        <v>44580</v>
      </c>
      <c r="BB182" s="4">
        <v>146.69999999999999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9">
        <v>44579</v>
      </c>
      <c r="J183" s="4">
        <v>81.900000000000006</v>
      </c>
      <c r="K183" s="9">
        <v>44579</v>
      </c>
      <c r="L183" s="4">
        <v>81.7</v>
      </c>
      <c r="M183" s="9">
        <v>44579</v>
      </c>
      <c r="N183" s="4">
        <v>80.7</v>
      </c>
      <c r="O183" s="4"/>
      <c r="P183" s="4"/>
      <c r="Q183" s="9">
        <v>44579</v>
      </c>
      <c r="R183" s="4">
        <v>80.7</v>
      </c>
      <c r="S183" s="9">
        <v>44579</v>
      </c>
      <c r="T183" s="4">
        <v>78.900000000000006</v>
      </c>
      <c r="U183" s="9">
        <v>44579</v>
      </c>
      <c r="V183" s="4">
        <v>77.400000000000006</v>
      </c>
      <c r="W183" s="9">
        <v>44579</v>
      </c>
      <c r="X183" s="4">
        <v>76.900000000000006</v>
      </c>
      <c r="Y183" s="9">
        <v>44579</v>
      </c>
      <c r="Z183" s="4">
        <v>77.3</v>
      </c>
      <c r="AA183" s="9">
        <v>44579</v>
      </c>
      <c r="AB183" s="4">
        <v>78.099999999999994</v>
      </c>
      <c r="AC183" s="4"/>
      <c r="AD183" s="4"/>
      <c r="AE183" s="9">
        <v>44579</v>
      </c>
      <c r="AF183" s="4">
        <v>80.400000000000006</v>
      </c>
      <c r="AG183" s="9">
        <v>44579</v>
      </c>
      <c r="AH183" s="4">
        <v>83.4</v>
      </c>
      <c r="AI183" s="9">
        <v>44579</v>
      </c>
      <c r="AJ183" s="4">
        <v>87.3</v>
      </c>
      <c r="AK183" s="9">
        <v>44579</v>
      </c>
      <c r="AL183" s="4">
        <v>92.2</v>
      </c>
      <c r="AM183" s="9">
        <v>44579</v>
      </c>
      <c r="AN183" s="4">
        <v>97.8</v>
      </c>
      <c r="AO183" s="9">
        <v>44579</v>
      </c>
      <c r="AP183" s="4">
        <v>103.8</v>
      </c>
      <c r="AQ183" s="9">
        <v>44579</v>
      </c>
      <c r="AR183" s="4">
        <v>110.2</v>
      </c>
      <c r="AS183" s="9">
        <v>44579</v>
      </c>
      <c r="AT183" s="4">
        <v>116.7</v>
      </c>
      <c r="AW183" s="9">
        <v>44579</v>
      </c>
      <c r="AX183" s="4">
        <v>130</v>
      </c>
      <c r="BA183" s="9">
        <v>44579</v>
      </c>
      <c r="BB183" s="4">
        <v>143.30000000000001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9">
        <v>44578</v>
      </c>
      <c r="J184" s="4">
        <v>80.5</v>
      </c>
      <c r="K184" s="9">
        <v>44578</v>
      </c>
      <c r="L184" s="4">
        <v>80.400000000000006</v>
      </c>
      <c r="M184" s="9">
        <v>44578</v>
      </c>
      <c r="N184" s="4">
        <v>79.8</v>
      </c>
      <c r="O184" s="4"/>
      <c r="P184" s="4"/>
      <c r="Q184" s="9">
        <v>44578</v>
      </c>
      <c r="R184" s="4">
        <v>79.7</v>
      </c>
      <c r="S184" s="9">
        <v>44578</v>
      </c>
      <c r="T184" s="4">
        <v>78.599999999999994</v>
      </c>
      <c r="U184" s="9">
        <v>44578</v>
      </c>
      <c r="V184" s="4">
        <v>77.400000000000006</v>
      </c>
      <c r="W184" s="9">
        <v>44578</v>
      </c>
      <c r="X184" s="4">
        <v>76.5</v>
      </c>
      <c r="Y184" s="9">
        <v>44578</v>
      </c>
      <c r="Z184" s="4">
        <v>76.099999999999994</v>
      </c>
      <c r="AA184" s="9">
        <v>44578</v>
      </c>
      <c r="AB184" s="4">
        <v>76.7</v>
      </c>
      <c r="AC184" s="4"/>
      <c r="AD184" s="4"/>
      <c r="AE184" s="9">
        <v>44578</v>
      </c>
      <c r="AF184" s="4">
        <v>79.599999999999994</v>
      </c>
      <c r="AG184" s="9">
        <v>44578</v>
      </c>
      <c r="AH184" s="4">
        <v>83.3</v>
      </c>
      <c r="AI184" s="9">
        <v>44578</v>
      </c>
      <c r="AJ184" s="4">
        <v>87.7</v>
      </c>
      <c r="AK184" s="9">
        <v>44578</v>
      </c>
      <c r="AL184" s="4">
        <v>93</v>
      </c>
      <c r="AM184" s="9">
        <v>44578</v>
      </c>
      <c r="AN184" s="4">
        <v>98.9</v>
      </c>
      <c r="AO184" s="9">
        <v>44578</v>
      </c>
      <c r="AP184" s="4">
        <v>105.1</v>
      </c>
      <c r="AQ184" s="9">
        <v>44578</v>
      </c>
      <c r="AR184" s="4">
        <v>111.6</v>
      </c>
      <c r="AS184" s="9">
        <v>44578</v>
      </c>
      <c r="AT184" s="4">
        <v>118.2</v>
      </c>
      <c r="AW184" s="9">
        <v>44578</v>
      </c>
      <c r="AX184" s="4">
        <v>131.6</v>
      </c>
      <c r="BA184" s="9">
        <v>44578</v>
      </c>
      <c r="BB184" s="4">
        <v>145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9">
        <v>44575</v>
      </c>
      <c r="J185" s="4">
        <v>80.5</v>
      </c>
      <c r="K185" s="9">
        <v>44575</v>
      </c>
      <c r="L185" s="4">
        <v>80.400000000000006</v>
      </c>
      <c r="M185" s="9">
        <v>44575</v>
      </c>
      <c r="N185" s="4">
        <v>79.8</v>
      </c>
      <c r="O185" s="4"/>
      <c r="P185" s="4"/>
      <c r="Q185" s="9">
        <v>44575</v>
      </c>
      <c r="R185" s="4">
        <v>79.7</v>
      </c>
      <c r="S185" s="9">
        <v>44575</v>
      </c>
      <c r="T185" s="4">
        <v>78.599999999999994</v>
      </c>
      <c r="U185" s="9">
        <v>44575</v>
      </c>
      <c r="V185" s="4">
        <v>77.400000000000006</v>
      </c>
      <c r="W185" s="9">
        <v>44575</v>
      </c>
      <c r="X185" s="4">
        <v>76.5</v>
      </c>
      <c r="Y185" s="9">
        <v>44575</v>
      </c>
      <c r="Z185" s="4">
        <v>76.099999999999994</v>
      </c>
      <c r="AA185" s="9">
        <v>44575</v>
      </c>
      <c r="AB185" s="4">
        <v>76.7</v>
      </c>
      <c r="AC185" s="4"/>
      <c r="AD185" s="4"/>
      <c r="AE185" s="9">
        <v>44575</v>
      </c>
      <c r="AF185" s="4">
        <v>79.599999999999994</v>
      </c>
      <c r="AG185" s="9">
        <v>44575</v>
      </c>
      <c r="AH185" s="4">
        <v>83.3</v>
      </c>
      <c r="AI185" s="9">
        <v>44575</v>
      </c>
      <c r="AJ185" s="4">
        <v>87.7</v>
      </c>
      <c r="AK185" s="9">
        <v>44575</v>
      </c>
      <c r="AL185" s="4">
        <v>93</v>
      </c>
      <c r="AM185" s="9">
        <v>44575</v>
      </c>
      <c r="AN185" s="4">
        <v>98.9</v>
      </c>
      <c r="AO185" s="9">
        <v>44575</v>
      </c>
      <c r="AP185" s="4">
        <v>105.1</v>
      </c>
      <c r="AQ185" s="9">
        <v>44575</v>
      </c>
      <c r="AR185" s="4">
        <v>111.6</v>
      </c>
      <c r="AS185" s="9">
        <v>44575</v>
      </c>
      <c r="AT185" s="4">
        <v>118.2</v>
      </c>
      <c r="AW185" s="9">
        <v>44575</v>
      </c>
      <c r="AX185" s="4">
        <v>131.6</v>
      </c>
      <c r="BA185" s="9">
        <v>44575</v>
      </c>
      <c r="BB185" s="4">
        <v>145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9">
        <v>44574</v>
      </c>
      <c r="J186" s="4">
        <v>78.5</v>
      </c>
      <c r="K186" s="9">
        <v>44574</v>
      </c>
      <c r="L186" s="4">
        <v>78.400000000000006</v>
      </c>
      <c r="M186" s="9">
        <v>44574</v>
      </c>
      <c r="N186" s="4">
        <v>77.7</v>
      </c>
      <c r="O186" s="4"/>
      <c r="P186" s="4"/>
      <c r="Q186" s="9">
        <v>44574</v>
      </c>
      <c r="R186" s="4">
        <v>78.099999999999994</v>
      </c>
      <c r="S186" s="9">
        <v>44574</v>
      </c>
      <c r="T186" s="4">
        <v>76.599999999999994</v>
      </c>
      <c r="U186" s="9">
        <v>44574</v>
      </c>
      <c r="V186" s="4">
        <v>75.599999999999994</v>
      </c>
      <c r="W186" s="9">
        <v>44574</v>
      </c>
      <c r="X186" s="4">
        <v>74.8</v>
      </c>
      <c r="Y186" s="9">
        <v>44574</v>
      </c>
      <c r="Z186" s="4">
        <v>74.599999999999994</v>
      </c>
      <c r="AA186" s="9">
        <v>44574</v>
      </c>
      <c r="AB186" s="4">
        <v>75.599999999999994</v>
      </c>
      <c r="AC186" s="4"/>
      <c r="AD186" s="4"/>
      <c r="AE186" s="9">
        <v>44574</v>
      </c>
      <c r="AF186" s="4">
        <v>78.8</v>
      </c>
      <c r="AG186" s="9">
        <v>44574</v>
      </c>
      <c r="AH186" s="4">
        <v>82.7</v>
      </c>
      <c r="AI186" s="9">
        <v>44574</v>
      </c>
      <c r="AJ186" s="4">
        <v>87.5</v>
      </c>
      <c r="AK186" s="9">
        <v>44574</v>
      </c>
      <c r="AL186" s="4">
        <v>93</v>
      </c>
      <c r="AM186" s="9">
        <v>44574</v>
      </c>
      <c r="AN186" s="4">
        <v>99.1</v>
      </c>
      <c r="AO186" s="9">
        <v>44574</v>
      </c>
      <c r="AP186" s="4">
        <v>105.5</v>
      </c>
      <c r="AQ186" s="9">
        <v>44574</v>
      </c>
      <c r="AR186" s="4">
        <v>112</v>
      </c>
      <c r="AS186" s="9">
        <v>44574</v>
      </c>
      <c r="AT186" s="4">
        <v>118.7</v>
      </c>
      <c r="AW186" s="9">
        <v>44574</v>
      </c>
      <c r="AX186" s="4">
        <v>132.19999999999999</v>
      </c>
      <c r="BA186" s="9">
        <v>44574</v>
      </c>
      <c r="BB186" s="4">
        <v>145.6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9">
        <v>44573</v>
      </c>
      <c r="J187" s="4">
        <v>77.8</v>
      </c>
      <c r="K187" s="9">
        <v>44573</v>
      </c>
      <c r="L187" s="4">
        <v>77.8</v>
      </c>
      <c r="M187" s="9">
        <v>44573</v>
      </c>
      <c r="N187" s="4">
        <v>77.099999999999994</v>
      </c>
      <c r="O187" s="4"/>
      <c r="P187" s="4"/>
      <c r="Q187" s="9">
        <v>44573</v>
      </c>
      <c r="R187" s="4">
        <v>78.900000000000006</v>
      </c>
      <c r="S187" s="9">
        <v>44573</v>
      </c>
      <c r="T187" s="4">
        <v>75.900000000000006</v>
      </c>
      <c r="U187" s="9">
        <v>44573</v>
      </c>
      <c r="V187" s="4">
        <v>74.5</v>
      </c>
      <c r="W187" s="9">
        <v>44573</v>
      </c>
      <c r="X187" s="4">
        <v>74.400000000000006</v>
      </c>
      <c r="Y187" s="9">
        <v>44573</v>
      </c>
      <c r="Z187" s="4">
        <v>75.400000000000006</v>
      </c>
      <c r="AA187" s="9">
        <v>44573</v>
      </c>
      <c r="AB187" s="4">
        <v>76.599999999999994</v>
      </c>
      <c r="AC187" s="4"/>
      <c r="AD187" s="4"/>
      <c r="AE187" s="9">
        <v>44573</v>
      </c>
      <c r="AF187" s="4">
        <v>79.2</v>
      </c>
      <c r="AG187" s="9">
        <v>44573</v>
      </c>
      <c r="AH187" s="4">
        <v>82.6</v>
      </c>
      <c r="AI187" s="9">
        <v>44573</v>
      </c>
      <c r="AJ187" s="4">
        <v>86.9</v>
      </c>
      <c r="AK187" s="9">
        <v>44573</v>
      </c>
      <c r="AL187" s="4">
        <v>92.1</v>
      </c>
      <c r="AM187" s="9">
        <v>44573</v>
      </c>
      <c r="AN187" s="4">
        <v>97.8</v>
      </c>
      <c r="AO187" s="9">
        <v>44573</v>
      </c>
      <c r="AP187" s="4">
        <v>103.9</v>
      </c>
      <c r="AQ187" s="9">
        <v>44573</v>
      </c>
      <c r="AR187" s="4">
        <v>110.1</v>
      </c>
      <c r="AS187" s="9">
        <v>44573</v>
      </c>
      <c r="AT187" s="4">
        <v>116.5</v>
      </c>
      <c r="AW187" s="9">
        <v>44573</v>
      </c>
      <c r="AX187" s="4">
        <v>129.5</v>
      </c>
      <c r="BA187" s="9">
        <v>44573</v>
      </c>
      <c r="BB187" s="4">
        <v>142.4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9">
        <v>44572</v>
      </c>
      <c r="J188" s="4">
        <v>78.400000000000006</v>
      </c>
      <c r="K188" s="9">
        <v>44572</v>
      </c>
      <c r="L188" s="4">
        <v>78.3</v>
      </c>
      <c r="M188" s="9">
        <v>44572</v>
      </c>
      <c r="N188" s="4">
        <v>77.599999999999994</v>
      </c>
      <c r="O188" s="4"/>
      <c r="P188" s="4"/>
      <c r="Q188" s="9">
        <v>44572</v>
      </c>
      <c r="R188" s="4">
        <v>78.7</v>
      </c>
      <c r="S188" s="9">
        <v>44572</v>
      </c>
      <c r="T188" s="4">
        <v>76.400000000000006</v>
      </c>
      <c r="U188" s="9">
        <v>44572</v>
      </c>
      <c r="V188" s="4">
        <v>75.3</v>
      </c>
      <c r="W188" s="9">
        <v>44572</v>
      </c>
      <c r="X188" s="4">
        <v>74.8</v>
      </c>
      <c r="Y188" s="9">
        <v>44572</v>
      </c>
      <c r="Z188" s="4">
        <v>75</v>
      </c>
      <c r="AA188" s="9">
        <v>44572</v>
      </c>
      <c r="AB188" s="4">
        <v>76</v>
      </c>
      <c r="AC188" s="4"/>
      <c r="AD188" s="4"/>
      <c r="AE188" s="9">
        <v>44572</v>
      </c>
      <c r="AF188" s="4">
        <v>78.900000000000006</v>
      </c>
      <c r="AG188" s="9">
        <v>44572</v>
      </c>
      <c r="AH188" s="4">
        <v>82.3</v>
      </c>
      <c r="AI188" s="9">
        <v>44572</v>
      </c>
      <c r="AJ188" s="4">
        <v>86.6</v>
      </c>
      <c r="AK188" s="9">
        <v>44572</v>
      </c>
      <c r="AL188" s="4">
        <v>91.7</v>
      </c>
      <c r="AM188" s="9">
        <v>44572</v>
      </c>
      <c r="AN188" s="4">
        <v>97.3</v>
      </c>
      <c r="AO188" s="9">
        <v>44572</v>
      </c>
      <c r="AP188" s="4">
        <v>103.3</v>
      </c>
      <c r="AQ188" s="9">
        <v>44572</v>
      </c>
      <c r="AR188" s="4">
        <v>109.6</v>
      </c>
      <c r="AS188" s="9">
        <v>44572</v>
      </c>
      <c r="AT188" s="4">
        <v>116</v>
      </c>
      <c r="AW188" s="9">
        <v>44572</v>
      </c>
      <c r="AX188" s="4">
        <v>128.9</v>
      </c>
      <c r="BA188" s="9">
        <v>44572</v>
      </c>
      <c r="BB188" s="4">
        <v>141.80000000000001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9">
        <v>44571</v>
      </c>
      <c r="J189" s="4">
        <v>76</v>
      </c>
      <c r="K189" s="9">
        <v>44571</v>
      </c>
      <c r="L189" s="4">
        <v>76</v>
      </c>
      <c r="M189" s="9">
        <v>44571</v>
      </c>
      <c r="N189" s="4">
        <v>75.400000000000006</v>
      </c>
      <c r="O189" s="4"/>
      <c r="P189" s="4"/>
      <c r="Q189" s="9">
        <v>44571</v>
      </c>
      <c r="R189" s="4">
        <v>77.900000000000006</v>
      </c>
      <c r="S189" s="9">
        <v>44571</v>
      </c>
      <c r="T189" s="4">
        <v>74.5</v>
      </c>
      <c r="U189" s="9">
        <v>44571</v>
      </c>
      <c r="V189" s="4">
        <v>73.7</v>
      </c>
      <c r="W189" s="9">
        <v>44571</v>
      </c>
      <c r="X189" s="4">
        <v>73.2</v>
      </c>
      <c r="Y189" s="9">
        <v>44571</v>
      </c>
      <c r="Z189" s="4">
        <v>73.099999999999994</v>
      </c>
      <c r="AA189" s="9">
        <v>44571</v>
      </c>
      <c r="AB189" s="4">
        <v>74.400000000000006</v>
      </c>
      <c r="AC189" s="4"/>
      <c r="AD189" s="4"/>
      <c r="AE189" s="9">
        <v>44571</v>
      </c>
      <c r="AF189" s="4">
        <v>77.900000000000006</v>
      </c>
      <c r="AG189" s="9">
        <v>44571</v>
      </c>
      <c r="AH189" s="4">
        <v>81.8</v>
      </c>
      <c r="AI189" s="9">
        <v>44571</v>
      </c>
      <c r="AJ189" s="4">
        <v>86.1</v>
      </c>
      <c r="AK189" s="9">
        <v>44571</v>
      </c>
      <c r="AL189" s="4">
        <v>91</v>
      </c>
      <c r="AM189" s="9">
        <v>44571</v>
      </c>
      <c r="AN189" s="4">
        <v>96.4</v>
      </c>
      <c r="AO189" s="9">
        <v>44571</v>
      </c>
      <c r="AP189" s="4">
        <v>102.1</v>
      </c>
      <c r="AQ189" s="9">
        <v>44571</v>
      </c>
      <c r="AR189" s="4">
        <v>108</v>
      </c>
      <c r="AS189" s="9">
        <v>44571</v>
      </c>
      <c r="AT189" s="4">
        <v>114.1</v>
      </c>
      <c r="AW189" s="9">
        <v>44571</v>
      </c>
      <c r="AX189" s="4">
        <v>126.3</v>
      </c>
      <c r="BA189" s="9">
        <v>44571</v>
      </c>
      <c r="BB189" s="4">
        <v>138.6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9">
        <v>44568</v>
      </c>
      <c r="J190" s="4">
        <v>75.2</v>
      </c>
      <c r="K190" s="9">
        <v>44568</v>
      </c>
      <c r="L190" s="4">
        <v>75.099999999999994</v>
      </c>
      <c r="M190" s="9">
        <v>44568</v>
      </c>
      <c r="N190" s="4">
        <v>74.400000000000006</v>
      </c>
      <c r="O190" s="4"/>
      <c r="P190" s="4"/>
      <c r="Q190" s="9">
        <v>44568</v>
      </c>
      <c r="R190" s="4">
        <v>77.5</v>
      </c>
      <c r="S190" s="9">
        <v>44568</v>
      </c>
      <c r="T190" s="4">
        <v>73.3</v>
      </c>
      <c r="U190" s="9">
        <v>44568</v>
      </c>
      <c r="V190" s="4">
        <v>72.400000000000006</v>
      </c>
      <c r="W190" s="9">
        <v>44568</v>
      </c>
      <c r="X190" s="4">
        <v>72.400000000000006</v>
      </c>
      <c r="Y190" s="9">
        <v>44568</v>
      </c>
      <c r="Z190" s="4">
        <v>73.2</v>
      </c>
      <c r="AA190" s="9">
        <v>44568</v>
      </c>
      <c r="AB190" s="4">
        <v>74.5</v>
      </c>
      <c r="AC190" s="4"/>
      <c r="AD190" s="4"/>
      <c r="AE190" s="9">
        <v>44568</v>
      </c>
      <c r="AF190" s="4">
        <v>77.7</v>
      </c>
      <c r="AG190" s="9">
        <v>44568</v>
      </c>
      <c r="AH190" s="4">
        <v>81.400000000000006</v>
      </c>
      <c r="AI190" s="9">
        <v>44568</v>
      </c>
      <c r="AJ190" s="4">
        <v>85.7</v>
      </c>
      <c r="AK190" s="9">
        <v>44568</v>
      </c>
      <c r="AL190" s="4">
        <v>90.5</v>
      </c>
      <c r="AM190" s="9">
        <v>44568</v>
      </c>
      <c r="AN190" s="4">
        <v>95.9</v>
      </c>
      <c r="AO190" s="9">
        <v>44568</v>
      </c>
      <c r="AP190" s="4">
        <v>101.6</v>
      </c>
      <c r="AQ190" s="9">
        <v>44568</v>
      </c>
      <c r="AR190" s="4">
        <v>107.5</v>
      </c>
      <c r="AS190" s="9">
        <v>44568</v>
      </c>
      <c r="AT190" s="4">
        <v>113.6</v>
      </c>
      <c r="AW190" s="9">
        <v>44568</v>
      </c>
      <c r="AX190" s="4">
        <v>125.8</v>
      </c>
      <c r="BA190" s="9">
        <v>44568</v>
      </c>
      <c r="BB190" s="4">
        <v>138.1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9">
        <v>44567</v>
      </c>
      <c r="J191" s="4">
        <v>74.7</v>
      </c>
      <c r="K191" s="9">
        <v>44567</v>
      </c>
      <c r="L191" s="4">
        <v>74.7</v>
      </c>
      <c r="M191" s="9">
        <v>44567</v>
      </c>
      <c r="N191" s="4">
        <v>74.099999999999994</v>
      </c>
      <c r="O191" s="4"/>
      <c r="P191" s="4"/>
      <c r="Q191" s="9">
        <v>44567</v>
      </c>
      <c r="R191" s="4">
        <v>77.2</v>
      </c>
      <c r="S191" s="9">
        <v>44567</v>
      </c>
      <c r="T191" s="4">
        <v>73</v>
      </c>
      <c r="U191" s="9">
        <v>44567</v>
      </c>
      <c r="V191" s="4">
        <v>72.2</v>
      </c>
      <c r="W191" s="9">
        <v>44567</v>
      </c>
      <c r="X191" s="4">
        <v>72.2</v>
      </c>
      <c r="Y191" s="9">
        <v>44567</v>
      </c>
      <c r="Z191" s="4">
        <v>73</v>
      </c>
      <c r="AA191" s="9">
        <v>44567</v>
      </c>
      <c r="AB191" s="4">
        <v>74.3</v>
      </c>
      <c r="AC191" s="4"/>
      <c r="AD191" s="4"/>
      <c r="AE191" s="9">
        <v>44567</v>
      </c>
      <c r="AF191" s="4">
        <v>77.7</v>
      </c>
      <c r="AG191" s="9">
        <v>44567</v>
      </c>
      <c r="AH191" s="4">
        <v>81.5</v>
      </c>
      <c r="AI191" s="9">
        <v>44567</v>
      </c>
      <c r="AJ191" s="4">
        <v>85.9</v>
      </c>
      <c r="AK191" s="9">
        <v>44567</v>
      </c>
      <c r="AL191" s="4">
        <v>90.9</v>
      </c>
      <c r="AM191" s="9">
        <v>44567</v>
      </c>
      <c r="AN191" s="4">
        <v>96.3</v>
      </c>
      <c r="AO191" s="9">
        <v>44567</v>
      </c>
      <c r="AP191" s="4">
        <v>102.1</v>
      </c>
      <c r="AQ191" s="9">
        <v>44567</v>
      </c>
      <c r="AR191" s="4">
        <v>108</v>
      </c>
      <c r="AS191" s="9">
        <v>44567</v>
      </c>
      <c r="AT191" s="4">
        <v>114.1</v>
      </c>
      <c r="AW191" s="9">
        <v>44567</v>
      </c>
      <c r="AX191" s="4">
        <v>126.4</v>
      </c>
      <c r="BA191" s="9">
        <v>44567</v>
      </c>
      <c r="BB191" s="4">
        <v>138.69999999999999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9">
        <v>44566</v>
      </c>
      <c r="J192" s="4">
        <v>69.5</v>
      </c>
      <c r="K192" s="9">
        <v>44566</v>
      </c>
      <c r="L192" s="4">
        <v>69.8</v>
      </c>
      <c r="M192" s="9">
        <v>44566</v>
      </c>
      <c r="N192" s="4">
        <v>69.5</v>
      </c>
      <c r="O192" s="4"/>
      <c r="P192" s="4"/>
      <c r="Q192" s="9">
        <v>44566</v>
      </c>
      <c r="R192" s="4">
        <v>76.5</v>
      </c>
      <c r="S192" s="9">
        <v>44566</v>
      </c>
      <c r="T192" s="4">
        <v>68.7</v>
      </c>
      <c r="U192" s="9">
        <v>44566</v>
      </c>
      <c r="V192" s="4">
        <v>68.3</v>
      </c>
      <c r="W192" s="9">
        <v>44566</v>
      </c>
      <c r="X192" s="4">
        <v>69.3</v>
      </c>
      <c r="Y192" s="9">
        <v>44566</v>
      </c>
      <c r="Z192" s="4">
        <v>71.099999999999994</v>
      </c>
      <c r="AA192" s="9">
        <v>44566</v>
      </c>
      <c r="AB192" s="4">
        <v>73.099999999999994</v>
      </c>
      <c r="AC192" s="4"/>
      <c r="AD192" s="4"/>
      <c r="AE192" s="9">
        <v>44566</v>
      </c>
      <c r="AF192" s="4">
        <v>77.599999999999994</v>
      </c>
      <c r="AG192" s="9">
        <v>44566</v>
      </c>
      <c r="AH192" s="4">
        <v>82.7</v>
      </c>
      <c r="AI192" s="9">
        <v>44566</v>
      </c>
      <c r="AJ192" s="4">
        <v>88.3</v>
      </c>
      <c r="AK192" s="9">
        <v>44566</v>
      </c>
      <c r="AL192" s="4">
        <v>94.4</v>
      </c>
      <c r="AM192" s="9">
        <v>44566</v>
      </c>
      <c r="AN192" s="4">
        <v>100.8</v>
      </c>
      <c r="AO192" s="9">
        <v>44566</v>
      </c>
      <c r="AP192" s="4">
        <v>107.4</v>
      </c>
      <c r="AQ192" s="9">
        <v>44566</v>
      </c>
      <c r="AR192" s="4">
        <v>114</v>
      </c>
      <c r="AS192" s="9">
        <v>44566</v>
      </c>
      <c r="AT192" s="4">
        <v>120.7</v>
      </c>
      <c r="AW192" s="9">
        <v>44566</v>
      </c>
      <c r="AX192" s="4">
        <v>134.1</v>
      </c>
      <c r="BA192" s="9">
        <v>44566</v>
      </c>
      <c r="BB192" s="4">
        <v>147.4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9">
        <v>44565</v>
      </c>
      <c r="J193" s="4">
        <v>69.2</v>
      </c>
      <c r="K193" s="9">
        <v>44565</v>
      </c>
      <c r="L193" s="4">
        <v>69.599999999999994</v>
      </c>
      <c r="M193" s="9">
        <v>44565</v>
      </c>
      <c r="N193" s="4">
        <v>69.599999999999994</v>
      </c>
      <c r="O193" s="4"/>
      <c r="P193" s="4"/>
      <c r="Q193" s="9">
        <v>44565</v>
      </c>
      <c r="R193" s="4">
        <v>77.599999999999994</v>
      </c>
      <c r="S193" s="9">
        <v>44565</v>
      </c>
      <c r="T193" s="4">
        <v>69.5</v>
      </c>
      <c r="U193" s="9">
        <v>44565</v>
      </c>
      <c r="V193" s="4">
        <v>69.7</v>
      </c>
      <c r="W193" s="9">
        <v>44565</v>
      </c>
      <c r="X193" s="4">
        <v>70.400000000000006</v>
      </c>
      <c r="Y193" s="9">
        <v>44565</v>
      </c>
      <c r="Z193" s="4">
        <v>72.099999999999994</v>
      </c>
      <c r="AA193" s="9">
        <v>44565</v>
      </c>
      <c r="AB193" s="4">
        <v>74.400000000000006</v>
      </c>
      <c r="AC193" s="4"/>
      <c r="AD193" s="4"/>
      <c r="AE193" s="9">
        <v>44565</v>
      </c>
      <c r="AF193" s="4">
        <v>79.599999999999994</v>
      </c>
      <c r="AG193" s="9">
        <v>44565</v>
      </c>
      <c r="AH193" s="4">
        <v>85.2</v>
      </c>
      <c r="AI193" s="9">
        <v>44565</v>
      </c>
      <c r="AJ193" s="4">
        <v>91.1</v>
      </c>
      <c r="AK193" s="9">
        <v>44565</v>
      </c>
      <c r="AL193" s="4">
        <v>97.5</v>
      </c>
      <c r="AM193" s="9">
        <v>44565</v>
      </c>
      <c r="AN193" s="4">
        <v>104.1</v>
      </c>
      <c r="AO193" s="9">
        <v>44565</v>
      </c>
      <c r="AP193" s="4">
        <v>110.8</v>
      </c>
      <c r="AQ193" s="9">
        <v>44565</v>
      </c>
      <c r="AR193" s="4">
        <v>117.6</v>
      </c>
      <c r="AS193" s="9">
        <v>44565</v>
      </c>
      <c r="AT193" s="4">
        <v>124.5</v>
      </c>
      <c r="AW193" s="9">
        <v>44565</v>
      </c>
      <c r="AX193" s="4">
        <v>138.1</v>
      </c>
      <c r="BA193" s="9">
        <v>44565</v>
      </c>
      <c r="BB193" s="4">
        <v>151.6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9">
        <v>44564</v>
      </c>
      <c r="J194" s="4">
        <v>66.8</v>
      </c>
      <c r="K194" s="9">
        <v>44564</v>
      </c>
      <c r="L194" s="4">
        <v>66.900000000000006</v>
      </c>
      <c r="M194" s="9">
        <v>44564</v>
      </c>
      <c r="N194" s="4">
        <v>66.7</v>
      </c>
      <c r="O194" s="4"/>
      <c r="P194" s="4"/>
      <c r="Q194" s="9">
        <v>44564</v>
      </c>
      <c r="R194" s="4">
        <v>78.099999999999994</v>
      </c>
      <c r="S194" s="9">
        <v>44564</v>
      </c>
      <c r="T194" s="4">
        <v>66.5</v>
      </c>
      <c r="U194" s="9">
        <v>44564</v>
      </c>
      <c r="V194" s="4">
        <v>66.8</v>
      </c>
      <c r="W194" s="9">
        <v>44564</v>
      </c>
      <c r="X194" s="4">
        <v>68.5</v>
      </c>
      <c r="Y194" s="9">
        <v>44564</v>
      </c>
      <c r="Z194" s="4">
        <v>71</v>
      </c>
      <c r="AA194" s="9">
        <v>44564</v>
      </c>
      <c r="AB194" s="4">
        <v>74</v>
      </c>
      <c r="AC194" s="4"/>
      <c r="AD194" s="4"/>
      <c r="AE194" s="9">
        <v>44564</v>
      </c>
      <c r="AF194" s="4">
        <v>80.599999999999994</v>
      </c>
      <c r="AG194" s="9">
        <v>44564</v>
      </c>
      <c r="AH194" s="4">
        <v>87.2</v>
      </c>
      <c r="AI194" s="9">
        <v>44564</v>
      </c>
      <c r="AJ194" s="4">
        <v>94</v>
      </c>
      <c r="AK194" s="9">
        <v>44564</v>
      </c>
      <c r="AL194" s="4">
        <v>101</v>
      </c>
      <c r="AM194" s="9">
        <v>44564</v>
      </c>
      <c r="AN194" s="4">
        <v>108</v>
      </c>
      <c r="AO194" s="9">
        <v>44564</v>
      </c>
      <c r="AP194" s="4">
        <v>115.1</v>
      </c>
      <c r="AQ194" s="9">
        <v>44564</v>
      </c>
      <c r="AR194" s="4">
        <v>122.2</v>
      </c>
      <c r="AS194" s="9">
        <v>44564</v>
      </c>
      <c r="AT194" s="4">
        <v>129.30000000000001</v>
      </c>
      <c r="AW194" s="9">
        <v>44564</v>
      </c>
      <c r="AX194" s="4">
        <v>143.4</v>
      </c>
      <c r="BA194" s="9">
        <v>44564</v>
      </c>
      <c r="BB194" s="4">
        <v>157.4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9">
        <v>44561</v>
      </c>
      <c r="J195" s="4">
        <v>65.400000000000006</v>
      </c>
      <c r="K195" s="9">
        <v>44561</v>
      </c>
      <c r="L195" s="4">
        <v>65.599999999999994</v>
      </c>
      <c r="M195" s="9">
        <v>44561</v>
      </c>
      <c r="N195" s="4">
        <v>65.599999999999994</v>
      </c>
      <c r="O195" s="4"/>
      <c r="P195" s="4"/>
      <c r="Q195" s="9">
        <v>44561</v>
      </c>
      <c r="R195" s="4">
        <v>77.400000000000006</v>
      </c>
      <c r="S195" s="9">
        <v>44561</v>
      </c>
      <c r="T195" s="4">
        <v>65.5</v>
      </c>
      <c r="U195" s="9">
        <v>44561</v>
      </c>
      <c r="V195" s="4">
        <v>66</v>
      </c>
      <c r="W195" s="9">
        <v>44561</v>
      </c>
      <c r="X195" s="4">
        <v>68.5</v>
      </c>
      <c r="Y195" s="9">
        <v>44561</v>
      </c>
      <c r="Z195" s="4">
        <v>71.5</v>
      </c>
      <c r="AA195" s="9">
        <v>44561</v>
      </c>
      <c r="AB195" s="4">
        <v>74.7</v>
      </c>
      <c r="AC195" s="4"/>
      <c r="AD195" s="4"/>
      <c r="AE195" s="9">
        <v>44561</v>
      </c>
      <c r="AF195" s="4">
        <v>81.099999999999994</v>
      </c>
      <c r="AG195" s="9">
        <v>44561</v>
      </c>
      <c r="AH195" s="4">
        <v>87.7</v>
      </c>
      <c r="AI195" s="9">
        <v>44561</v>
      </c>
      <c r="AJ195" s="4">
        <v>94.5</v>
      </c>
      <c r="AK195" s="9">
        <v>44561</v>
      </c>
      <c r="AL195" s="4">
        <v>101.4</v>
      </c>
      <c r="AM195" s="9">
        <v>44561</v>
      </c>
      <c r="AN195" s="4">
        <v>108.5</v>
      </c>
      <c r="AO195" s="9">
        <v>44561</v>
      </c>
      <c r="AP195" s="4">
        <v>115.6</v>
      </c>
      <c r="AQ195" s="9">
        <v>44561</v>
      </c>
      <c r="AR195" s="4">
        <v>122.7</v>
      </c>
      <c r="AS195" s="9">
        <v>44561</v>
      </c>
      <c r="AT195" s="4">
        <v>129.69999999999999</v>
      </c>
      <c r="AW195" s="9">
        <v>44561</v>
      </c>
      <c r="AX195" s="4">
        <v>143.69999999999999</v>
      </c>
      <c r="BA195" s="9">
        <v>44561</v>
      </c>
      <c r="BB195" s="4">
        <v>157.5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9">
        <v>44560</v>
      </c>
      <c r="J196" s="4">
        <v>65.599999999999994</v>
      </c>
      <c r="K196" s="9">
        <v>44560</v>
      </c>
      <c r="L196" s="4">
        <v>66</v>
      </c>
      <c r="M196" s="9">
        <v>44560</v>
      </c>
      <c r="N196" s="4">
        <v>66.2</v>
      </c>
      <c r="O196" s="4"/>
      <c r="P196" s="4"/>
      <c r="Q196" s="9">
        <v>44560</v>
      </c>
      <c r="R196" s="4">
        <v>77.2</v>
      </c>
      <c r="S196" s="9">
        <v>44560</v>
      </c>
      <c r="T196" s="4">
        <v>66.5</v>
      </c>
      <c r="U196" s="9">
        <v>44560</v>
      </c>
      <c r="V196" s="4">
        <v>67</v>
      </c>
      <c r="W196" s="9">
        <v>44560</v>
      </c>
      <c r="X196" s="4">
        <v>68.2</v>
      </c>
      <c r="Y196" s="9">
        <v>44560</v>
      </c>
      <c r="Z196" s="4">
        <v>70.400000000000006</v>
      </c>
      <c r="AA196" s="9">
        <v>44560</v>
      </c>
      <c r="AB196" s="4">
        <v>74</v>
      </c>
      <c r="AC196" s="4"/>
      <c r="AD196" s="4"/>
      <c r="AE196" s="9">
        <v>44560</v>
      </c>
      <c r="AF196" s="4">
        <v>81.3</v>
      </c>
      <c r="AG196" s="9">
        <v>44560</v>
      </c>
      <c r="AH196" s="4">
        <v>88.5</v>
      </c>
      <c r="AI196" s="9">
        <v>44560</v>
      </c>
      <c r="AJ196" s="4">
        <v>95.8</v>
      </c>
      <c r="AK196" s="9">
        <v>44560</v>
      </c>
      <c r="AL196" s="4">
        <v>103.1</v>
      </c>
      <c r="AM196" s="9">
        <v>44560</v>
      </c>
      <c r="AN196" s="4">
        <v>110.4</v>
      </c>
      <c r="AO196" s="9">
        <v>44560</v>
      </c>
      <c r="AP196" s="4">
        <v>117.8</v>
      </c>
      <c r="AQ196" s="9">
        <v>44560</v>
      </c>
      <c r="AR196" s="4">
        <v>125.1</v>
      </c>
      <c r="AS196" s="9">
        <v>44560</v>
      </c>
      <c r="AT196" s="4">
        <v>132.4</v>
      </c>
      <c r="AW196" s="9">
        <v>44560</v>
      </c>
      <c r="AX196" s="4">
        <v>147</v>
      </c>
      <c r="BA196" s="9">
        <v>44560</v>
      </c>
      <c r="BB196" s="4">
        <v>161.30000000000001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9">
        <v>44559</v>
      </c>
      <c r="J197" s="4">
        <v>66</v>
      </c>
      <c r="K197" s="9">
        <v>44559</v>
      </c>
      <c r="L197" s="4">
        <v>66.2</v>
      </c>
      <c r="M197" s="9">
        <v>44559</v>
      </c>
      <c r="N197" s="4">
        <v>66.099999999999994</v>
      </c>
      <c r="O197" s="4"/>
      <c r="P197" s="4"/>
      <c r="Q197" s="9">
        <v>44559</v>
      </c>
      <c r="R197" s="4">
        <v>77.599999999999994</v>
      </c>
      <c r="S197" s="9">
        <v>44559</v>
      </c>
      <c r="T197" s="4">
        <v>65.8</v>
      </c>
      <c r="U197" s="9">
        <v>44559</v>
      </c>
      <c r="V197" s="4">
        <v>66.400000000000006</v>
      </c>
      <c r="W197" s="9">
        <v>44559</v>
      </c>
      <c r="X197" s="4">
        <v>68.5</v>
      </c>
      <c r="Y197" s="9">
        <v>44559</v>
      </c>
      <c r="Z197" s="4">
        <v>71.3</v>
      </c>
      <c r="AA197" s="9">
        <v>44559</v>
      </c>
      <c r="AB197" s="4">
        <v>74.400000000000006</v>
      </c>
      <c r="AC197" s="4"/>
      <c r="AD197" s="4"/>
      <c r="AE197" s="9">
        <v>44559</v>
      </c>
      <c r="AF197" s="4">
        <v>80.900000000000006</v>
      </c>
      <c r="AG197" s="9">
        <v>44559</v>
      </c>
      <c r="AH197" s="4">
        <v>87.6</v>
      </c>
      <c r="AI197" s="9">
        <v>44559</v>
      </c>
      <c r="AJ197" s="4">
        <v>94.4</v>
      </c>
      <c r="AK197" s="9">
        <v>44559</v>
      </c>
      <c r="AL197" s="4">
        <v>101.4</v>
      </c>
      <c r="AM197" s="9">
        <v>44559</v>
      </c>
      <c r="AN197" s="4">
        <v>108.4</v>
      </c>
      <c r="AO197" s="9">
        <v>44559</v>
      </c>
      <c r="AP197" s="4">
        <v>115.5</v>
      </c>
      <c r="AQ197" s="9">
        <v>44559</v>
      </c>
      <c r="AR197" s="4">
        <v>122.6</v>
      </c>
      <c r="AS197" s="9">
        <v>44559</v>
      </c>
      <c r="AT197" s="4">
        <v>129.69999999999999</v>
      </c>
      <c r="AW197" s="9">
        <v>44559</v>
      </c>
      <c r="AX197" s="4">
        <v>143.80000000000001</v>
      </c>
      <c r="BA197" s="9">
        <v>44559</v>
      </c>
      <c r="BB197" s="4">
        <v>157.69999999999999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9">
        <v>44558</v>
      </c>
      <c r="J198" s="4">
        <v>65.5</v>
      </c>
      <c r="K198" s="9">
        <v>44558</v>
      </c>
      <c r="L198" s="4">
        <v>65.900000000000006</v>
      </c>
      <c r="M198" s="9">
        <v>44558</v>
      </c>
      <c r="N198" s="4">
        <v>66</v>
      </c>
      <c r="O198" s="4"/>
      <c r="P198" s="4"/>
      <c r="Q198" s="9">
        <v>44558</v>
      </c>
      <c r="R198" s="4">
        <v>77.3</v>
      </c>
      <c r="S198" s="9">
        <v>44558</v>
      </c>
      <c r="T198" s="4">
        <v>66.099999999999994</v>
      </c>
      <c r="U198" s="9">
        <v>44558</v>
      </c>
      <c r="V198" s="4">
        <v>66.7</v>
      </c>
      <c r="W198" s="9">
        <v>44558</v>
      </c>
      <c r="X198" s="4">
        <v>68.400000000000006</v>
      </c>
      <c r="Y198" s="9">
        <v>44558</v>
      </c>
      <c r="Z198" s="4">
        <v>71.099999999999994</v>
      </c>
      <c r="AA198" s="9">
        <v>44558</v>
      </c>
      <c r="AB198" s="4">
        <v>74.400000000000006</v>
      </c>
      <c r="AC198" s="4"/>
      <c r="AD198" s="4"/>
      <c r="AE198" s="9">
        <v>44558</v>
      </c>
      <c r="AF198" s="4">
        <v>81.5</v>
      </c>
      <c r="AG198" s="9">
        <v>44558</v>
      </c>
      <c r="AH198" s="4">
        <v>88.6</v>
      </c>
      <c r="AI198" s="9">
        <v>44558</v>
      </c>
      <c r="AJ198" s="4">
        <v>95.8</v>
      </c>
      <c r="AK198" s="9">
        <v>44558</v>
      </c>
      <c r="AL198" s="4">
        <v>103.1</v>
      </c>
      <c r="AM198" s="9">
        <v>44558</v>
      </c>
      <c r="AN198" s="4">
        <v>110.4</v>
      </c>
      <c r="AO198" s="9">
        <v>44558</v>
      </c>
      <c r="AP198" s="4">
        <v>117.8</v>
      </c>
      <c r="AQ198" s="9">
        <v>44558</v>
      </c>
      <c r="AR198" s="4">
        <v>125.1</v>
      </c>
      <c r="AS198" s="9">
        <v>44558</v>
      </c>
      <c r="AT198" s="4">
        <v>132.4</v>
      </c>
      <c r="AW198" s="9">
        <v>44558</v>
      </c>
      <c r="AX198" s="4">
        <v>146.80000000000001</v>
      </c>
      <c r="BA198" s="9">
        <v>44558</v>
      </c>
      <c r="BB198" s="4">
        <v>161.1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9">
        <v>44557</v>
      </c>
      <c r="J199" s="4">
        <v>65.7</v>
      </c>
      <c r="K199" s="9">
        <v>44557</v>
      </c>
      <c r="L199" s="4">
        <v>66.099999999999994</v>
      </c>
      <c r="M199" s="9">
        <v>44557</v>
      </c>
      <c r="N199" s="4">
        <v>66.2</v>
      </c>
      <c r="O199" s="4"/>
      <c r="P199" s="4"/>
      <c r="Q199" s="9">
        <v>44557</v>
      </c>
      <c r="R199" s="4">
        <v>77.5</v>
      </c>
      <c r="S199" s="9">
        <v>44557</v>
      </c>
      <c r="T199" s="4">
        <v>66.2</v>
      </c>
      <c r="U199" s="9">
        <v>44557</v>
      </c>
      <c r="V199" s="4">
        <v>66.8</v>
      </c>
      <c r="W199" s="9">
        <v>44557</v>
      </c>
      <c r="X199" s="4">
        <v>68.599999999999994</v>
      </c>
      <c r="Y199" s="9">
        <v>44557</v>
      </c>
      <c r="Z199" s="4">
        <v>71.3</v>
      </c>
      <c r="AA199" s="9">
        <v>44557</v>
      </c>
      <c r="AB199" s="4">
        <v>74.599999999999994</v>
      </c>
      <c r="AC199" s="4"/>
      <c r="AD199" s="4"/>
      <c r="AE199" s="9">
        <v>44557</v>
      </c>
      <c r="AF199" s="4">
        <v>81.5</v>
      </c>
      <c r="AG199" s="9">
        <v>44557</v>
      </c>
      <c r="AH199" s="4">
        <v>88.6</v>
      </c>
      <c r="AI199" s="9">
        <v>44557</v>
      </c>
      <c r="AJ199" s="4">
        <v>95.8</v>
      </c>
      <c r="AK199" s="9">
        <v>44557</v>
      </c>
      <c r="AL199" s="4">
        <v>103.1</v>
      </c>
      <c r="AM199" s="9">
        <v>44557</v>
      </c>
      <c r="AN199" s="4">
        <v>110.4</v>
      </c>
      <c r="AO199" s="9">
        <v>44557</v>
      </c>
      <c r="AP199" s="4">
        <v>117.7</v>
      </c>
      <c r="AQ199" s="9">
        <v>44557</v>
      </c>
      <c r="AR199" s="4">
        <v>125</v>
      </c>
      <c r="AS199" s="9">
        <v>44557</v>
      </c>
      <c r="AT199" s="4">
        <v>132.30000000000001</v>
      </c>
      <c r="AW199" s="9">
        <v>44557</v>
      </c>
      <c r="AX199" s="4">
        <v>146.69999999999999</v>
      </c>
      <c r="BA199" s="9">
        <v>44557</v>
      </c>
      <c r="BB199" s="4">
        <v>161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9">
        <v>44554</v>
      </c>
      <c r="J200" s="4">
        <v>65.7</v>
      </c>
      <c r="K200" s="9">
        <v>44554</v>
      </c>
      <c r="L200" s="4">
        <v>66</v>
      </c>
      <c r="M200" s="9">
        <v>44554</v>
      </c>
      <c r="N200" s="4">
        <v>65.900000000000006</v>
      </c>
      <c r="O200" s="4"/>
      <c r="P200" s="4"/>
      <c r="Q200" s="9">
        <v>44554</v>
      </c>
      <c r="R200" s="4">
        <v>77.8</v>
      </c>
      <c r="S200" s="9">
        <v>44554</v>
      </c>
      <c r="T200" s="4">
        <v>65.8</v>
      </c>
      <c r="U200" s="9">
        <v>44554</v>
      </c>
      <c r="V200" s="4">
        <v>66.599999999999994</v>
      </c>
      <c r="W200" s="9">
        <v>44554</v>
      </c>
      <c r="X200" s="4">
        <v>68.900000000000006</v>
      </c>
      <c r="Y200" s="9">
        <v>44554</v>
      </c>
      <c r="Z200" s="4">
        <v>71.8</v>
      </c>
      <c r="AA200" s="9">
        <v>44554</v>
      </c>
      <c r="AB200" s="4">
        <v>75</v>
      </c>
      <c r="AC200" s="4"/>
      <c r="AD200" s="4"/>
      <c r="AE200" s="9">
        <v>44554</v>
      </c>
      <c r="AF200" s="4">
        <v>81.7</v>
      </c>
      <c r="AG200" s="9">
        <v>44554</v>
      </c>
      <c r="AH200" s="4">
        <v>88.5</v>
      </c>
      <c r="AI200" s="9">
        <v>44554</v>
      </c>
      <c r="AJ200" s="4">
        <v>95.4</v>
      </c>
      <c r="AK200" s="9">
        <v>44554</v>
      </c>
      <c r="AL200" s="4">
        <v>102.5</v>
      </c>
      <c r="AM200" s="9">
        <v>44554</v>
      </c>
      <c r="AN200" s="4">
        <v>109.7</v>
      </c>
      <c r="AO200" s="9">
        <v>44554</v>
      </c>
      <c r="AP200" s="4">
        <v>116.9</v>
      </c>
      <c r="AQ200" s="9">
        <v>44554</v>
      </c>
      <c r="AR200" s="4">
        <v>124.1</v>
      </c>
      <c r="AS200" s="9">
        <v>44554</v>
      </c>
      <c r="AT200" s="4">
        <v>131.19999999999999</v>
      </c>
      <c r="AW200" s="9">
        <v>44554</v>
      </c>
      <c r="AX200" s="4">
        <v>145.4</v>
      </c>
      <c r="BA200" s="9">
        <v>44554</v>
      </c>
      <c r="BB200" s="4">
        <v>159.5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9">
        <v>44553</v>
      </c>
      <c r="J201" s="4">
        <v>65.599999999999994</v>
      </c>
      <c r="K201" s="9">
        <v>44553</v>
      </c>
      <c r="L201" s="4">
        <v>65.900000000000006</v>
      </c>
      <c r="M201" s="9">
        <v>44553</v>
      </c>
      <c r="N201" s="4">
        <v>65.900000000000006</v>
      </c>
      <c r="O201" s="4"/>
      <c r="P201" s="4"/>
      <c r="Q201" s="9">
        <v>44553</v>
      </c>
      <c r="R201" s="4">
        <v>77.8</v>
      </c>
      <c r="S201" s="9">
        <v>44553</v>
      </c>
      <c r="T201" s="4">
        <v>65.8</v>
      </c>
      <c r="U201" s="9">
        <v>44553</v>
      </c>
      <c r="V201" s="4">
        <v>66.599999999999994</v>
      </c>
      <c r="W201" s="9">
        <v>44553</v>
      </c>
      <c r="X201" s="4">
        <v>68.900000000000006</v>
      </c>
      <c r="Y201" s="9">
        <v>44553</v>
      </c>
      <c r="Z201" s="4">
        <v>71.900000000000006</v>
      </c>
      <c r="AA201" s="9">
        <v>44553</v>
      </c>
      <c r="AB201" s="4">
        <v>75.099999999999994</v>
      </c>
      <c r="AC201" s="4"/>
      <c r="AD201" s="4"/>
      <c r="AE201" s="9">
        <v>44553</v>
      </c>
      <c r="AF201" s="4">
        <v>81.7</v>
      </c>
      <c r="AG201" s="9">
        <v>44553</v>
      </c>
      <c r="AH201" s="4">
        <v>88.6</v>
      </c>
      <c r="AI201" s="9">
        <v>44553</v>
      </c>
      <c r="AJ201" s="4">
        <v>95.6</v>
      </c>
      <c r="AK201" s="9">
        <v>44553</v>
      </c>
      <c r="AL201" s="4">
        <v>102.7</v>
      </c>
      <c r="AM201" s="9">
        <v>44553</v>
      </c>
      <c r="AN201" s="4">
        <v>109.8</v>
      </c>
      <c r="AO201" s="9">
        <v>44553</v>
      </c>
      <c r="AP201" s="4">
        <v>117.1</v>
      </c>
      <c r="AQ201" s="9">
        <v>44553</v>
      </c>
      <c r="AR201" s="4">
        <v>124.3</v>
      </c>
      <c r="AS201" s="9">
        <v>44553</v>
      </c>
      <c r="AT201" s="4">
        <v>131.4</v>
      </c>
      <c r="AW201" s="9">
        <v>44553</v>
      </c>
      <c r="AX201" s="4">
        <v>145.69999999999999</v>
      </c>
      <c r="BA201" s="9">
        <v>44553</v>
      </c>
      <c r="BB201" s="4">
        <v>159.69999999999999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9">
        <v>44552</v>
      </c>
      <c r="J202" s="4">
        <v>65.8</v>
      </c>
      <c r="K202" s="9">
        <v>44552</v>
      </c>
      <c r="L202" s="4">
        <v>66.2</v>
      </c>
      <c r="M202" s="9">
        <v>44552</v>
      </c>
      <c r="N202" s="4">
        <v>66.3</v>
      </c>
      <c r="O202" s="4"/>
      <c r="P202" s="4"/>
      <c r="Q202" s="9">
        <v>44552</v>
      </c>
      <c r="R202" s="4">
        <v>77.599999999999994</v>
      </c>
      <c r="S202" s="9">
        <v>44552</v>
      </c>
      <c r="T202" s="4">
        <v>66.599999999999994</v>
      </c>
      <c r="U202" s="9">
        <v>44552</v>
      </c>
      <c r="V202" s="4">
        <v>67.3</v>
      </c>
      <c r="W202" s="9">
        <v>44552</v>
      </c>
      <c r="X202" s="4">
        <v>68.900000000000006</v>
      </c>
      <c r="Y202" s="9">
        <v>44552</v>
      </c>
      <c r="Z202" s="4">
        <v>71.599999999999994</v>
      </c>
      <c r="AA202" s="9">
        <v>44552</v>
      </c>
      <c r="AB202" s="4">
        <v>75</v>
      </c>
      <c r="AC202" s="4"/>
      <c r="AD202" s="4"/>
      <c r="AE202" s="9">
        <v>44552</v>
      </c>
      <c r="AF202" s="4">
        <v>82.2</v>
      </c>
      <c r="AG202" s="9">
        <v>44552</v>
      </c>
      <c r="AH202" s="4">
        <v>89.4</v>
      </c>
      <c r="AI202" s="9">
        <v>44552</v>
      </c>
      <c r="AJ202" s="4">
        <v>96.7</v>
      </c>
      <c r="AK202" s="9">
        <v>44552</v>
      </c>
      <c r="AL202" s="4">
        <v>104.1</v>
      </c>
      <c r="AM202" s="9">
        <v>44552</v>
      </c>
      <c r="AN202" s="4">
        <v>111.5</v>
      </c>
      <c r="AO202" s="9">
        <v>44552</v>
      </c>
      <c r="AP202" s="4">
        <v>118.9</v>
      </c>
      <c r="AQ202" s="9">
        <v>44552</v>
      </c>
      <c r="AR202" s="4">
        <v>126.4</v>
      </c>
      <c r="AS202" s="9">
        <v>44552</v>
      </c>
      <c r="AT202" s="4">
        <v>133.9</v>
      </c>
      <c r="AW202" s="9">
        <v>44552</v>
      </c>
      <c r="AX202" s="4">
        <v>148.69999999999999</v>
      </c>
      <c r="BA202" s="9">
        <v>44552</v>
      </c>
      <c r="BB202" s="4">
        <v>163.30000000000001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9">
        <v>44551</v>
      </c>
      <c r="J203" s="4">
        <v>66.2</v>
      </c>
      <c r="K203" s="9">
        <v>44551</v>
      </c>
      <c r="L203" s="4">
        <v>66.5</v>
      </c>
      <c r="M203" s="9">
        <v>44551</v>
      </c>
      <c r="N203" s="4">
        <v>66.5</v>
      </c>
      <c r="O203" s="4"/>
      <c r="P203" s="4"/>
      <c r="Q203" s="9">
        <v>44551</v>
      </c>
      <c r="R203" s="4">
        <v>78.2</v>
      </c>
      <c r="S203" s="9">
        <v>44551</v>
      </c>
      <c r="T203" s="4">
        <v>66.599999999999994</v>
      </c>
      <c r="U203" s="9">
        <v>44551</v>
      </c>
      <c r="V203" s="4">
        <v>67.2</v>
      </c>
      <c r="W203" s="9">
        <v>44551</v>
      </c>
      <c r="X203" s="4">
        <v>68.900000000000006</v>
      </c>
      <c r="Y203" s="9">
        <v>44551</v>
      </c>
      <c r="Z203" s="4">
        <v>71.900000000000006</v>
      </c>
      <c r="AA203" s="9">
        <v>44551</v>
      </c>
      <c r="AB203" s="4">
        <v>75.5</v>
      </c>
      <c r="AC203" s="4"/>
      <c r="AD203" s="4"/>
      <c r="AE203" s="9">
        <v>44551</v>
      </c>
      <c r="AF203" s="4">
        <v>82.8</v>
      </c>
      <c r="AG203" s="9">
        <v>44551</v>
      </c>
      <c r="AH203" s="4">
        <v>90</v>
      </c>
      <c r="AI203" s="9">
        <v>44551</v>
      </c>
      <c r="AJ203" s="4">
        <v>97.3</v>
      </c>
      <c r="AK203" s="9">
        <v>44551</v>
      </c>
      <c r="AL203" s="4">
        <v>104.7</v>
      </c>
      <c r="AM203" s="9">
        <v>44551</v>
      </c>
      <c r="AN203" s="4">
        <v>112.1</v>
      </c>
      <c r="AO203" s="9">
        <v>44551</v>
      </c>
      <c r="AP203" s="4">
        <v>119.5</v>
      </c>
      <c r="AQ203" s="9">
        <v>44551</v>
      </c>
      <c r="AR203" s="4">
        <v>126.9</v>
      </c>
      <c r="AS203" s="9">
        <v>44551</v>
      </c>
      <c r="AT203" s="4">
        <v>134.19999999999999</v>
      </c>
      <c r="AW203" s="9">
        <v>44551</v>
      </c>
      <c r="AX203" s="4">
        <v>148.9</v>
      </c>
      <c r="BA203" s="9">
        <v>44551</v>
      </c>
      <c r="BB203" s="4">
        <v>163.30000000000001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9">
        <v>44550</v>
      </c>
      <c r="J204" s="4">
        <v>64.3</v>
      </c>
      <c r="K204" s="9">
        <v>44550</v>
      </c>
      <c r="L204" s="4">
        <v>64.5</v>
      </c>
      <c r="M204" s="9">
        <v>44550</v>
      </c>
      <c r="N204" s="4">
        <v>64.400000000000006</v>
      </c>
      <c r="O204" s="4"/>
      <c r="P204" s="4"/>
      <c r="Q204" s="9">
        <v>44550</v>
      </c>
      <c r="R204" s="4">
        <v>75.7</v>
      </c>
      <c r="S204" s="9">
        <v>44550</v>
      </c>
      <c r="T204" s="4">
        <v>64.3</v>
      </c>
      <c r="U204" s="9">
        <v>44550</v>
      </c>
      <c r="V204" s="4">
        <v>65.099999999999994</v>
      </c>
      <c r="W204" s="9">
        <v>44550</v>
      </c>
      <c r="X204" s="4">
        <v>67.5</v>
      </c>
      <c r="Y204" s="9">
        <v>44550</v>
      </c>
      <c r="Z204" s="4">
        <v>70.599999999999994</v>
      </c>
      <c r="AA204" s="9">
        <v>44550</v>
      </c>
      <c r="AB204" s="4">
        <v>74</v>
      </c>
      <c r="AC204" s="4"/>
      <c r="AD204" s="4"/>
      <c r="AE204" s="9">
        <v>44550</v>
      </c>
      <c r="AF204" s="4">
        <v>80.900000000000006</v>
      </c>
      <c r="AG204" s="9">
        <v>44550</v>
      </c>
      <c r="AH204" s="4">
        <v>87.9</v>
      </c>
      <c r="AI204" s="9">
        <v>44550</v>
      </c>
      <c r="AJ204" s="4">
        <v>95</v>
      </c>
      <c r="AK204" s="9">
        <v>44550</v>
      </c>
      <c r="AL204" s="4">
        <v>102.2</v>
      </c>
      <c r="AM204" s="9">
        <v>44550</v>
      </c>
      <c r="AN204" s="4">
        <v>109.5</v>
      </c>
      <c r="AO204" s="9">
        <v>44550</v>
      </c>
      <c r="AP204" s="4">
        <v>116.8</v>
      </c>
      <c r="AQ204" s="9">
        <v>44550</v>
      </c>
      <c r="AR204" s="4">
        <v>124.1</v>
      </c>
      <c r="AS204" s="9">
        <v>44550</v>
      </c>
      <c r="AT204" s="4">
        <v>131.30000000000001</v>
      </c>
      <c r="AW204" s="9">
        <v>44550</v>
      </c>
      <c r="AX204" s="4">
        <v>145.69999999999999</v>
      </c>
      <c r="BA204" s="9">
        <v>44550</v>
      </c>
      <c r="BB204" s="4">
        <v>159.80000000000001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9">
        <v>44547</v>
      </c>
      <c r="J205" s="4">
        <v>65</v>
      </c>
      <c r="K205" s="9">
        <v>44547</v>
      </c>
      <c r="L205" s="4">
        <v>65.5</v>
      </c>
      <c r="M205" s="9">
        <v>44547</v>
      </c>
      <c r="N205" s="4">
        <v>65.5</v>
      </c>
      <c r="O205" s="4"/>
      <c r="P205" s="4"/>
      <c r="Q205" s="9">
        <v>44547</v>
      </c>
      <c r="R205" s="4">
        <v>76.400000000000006</v>
      </c>
      <c r="S205" s="9">
        <v>44547</v>
      </c>
      <c r="T205" s="4">
        <v>65.5</v>
      </c>
      <c r="U205" s="9">
        <v>44547</v>
      </c>
      <c r="V205" s="4">
        <v>66</v>
      </c>
      <c r="W205" s="9">
        <v>44547</v>
      </c>
      <c r="X205" s="4">
        <v>67.900000000000006</v>
      </c>
      <c r="Y205" s="9">
        <v>44547</v>
      </c>
      <c r="Z205" s="4">
        <v>71</v>
      </c>
      <c r="AA205" s="9">
        <v>44547</v>
      </c>
      <c r="AB205" s="4">
        <v>74.7</v>
      </c>
      <c r="AC205" s="4"/>
      <c r="AD205" s="4"/>
      <c r="AE205" s="9">
        <v>44547</v>
      </c>
      <c r="AF205" s="4">
        <v>82.4</v>
      </c>
      <c r="AG205" s="9">
        <v>44547</v>
      </c>
      <c r="AH205" s="4">
        <v>90.2</v>
      </c>
      <c r="AI205" s="9">
        <v>44547</v>
      </c>
      <c r="AJ205" s="4">
        <v>98.1</v>
      </c>
      <c r="AK205" s="9">
        <v>44547</v>
      </c>
      <c r="AL205" s="4">
        <v>106</v>
      </c>
      <c r="AM205" s="9">
        <v>44547</v>
      </c>
      <c r="AN205" s="4">
        <v>114</v>
      </c>
      <c r="AO205" s="9">
        <v>44547</v>
      </c>
      <c r="AP205" s="4">
        <v>121.9</v>
      </c>
      <c r="AQ205" s="9">
        <v>44547</v>
      </c>
      <c r="AR205" s="4">
        <v>129.9</v>
      </c>
      <c r="AS205" s="9">
        <v>44547</v>
      </c>
      <c r="AT205" s="4">
        <v>137.80000000000001</v>
      </c>
      <c r="AW205" s="9">
        <v>44547</v>
      </c>
      <c r="AX205" s="4">
        <v>153.5</v>
      </c>
      <c r="BA205" s="9">
        <v>44547</v>
      </c>
      <c r="BB205" s="4">
        <v>169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9">
        <v>44546</v>
      </c>
      <c r="J206" s="4">
        <v>64.400000000000006</v>
      </c>
      <c r="K206" s="9">
        <v>44546</v>
      </c>
      <c r="L206" s="4">
        <v>64.599999999999994</v>
      </c>
      <c r="M206" s="9">
        <v>44546</v>
      </c>
      <c r="N206" s="4">
        <v>64.400000000000006</v>
      </c>
      <c r="O206" s="4"/>
      <c r="P206" s="4"/>
      <c r="Q206" s="9">
        <v>44546</v>
      </c>
      <c r="R206" s="4">
        <v>75.8</v>
      </c>
      <c r="S206" s="9">
        <v>44546</v>
      </c>
      <c r="T206" s="4">
        <v>64.099999999999994</v>
      </c>
      <c r="U206" s="9">
        <v>44546</v>
      </c>
      <c r="V206" s="4">
        <v>64.900000000000006</v>
      </c>
      <c r="W206" s="9">
        <v>44546</v>
      </c>
      <c r="X206" s="4">
        <v>67.5</v>
      </c>
      <c r="Y206" s="9">
        <v>44546</v>
      </c>
      <c r="Z206" s="4">
        <v>70.7</v>
      </c>
      <c r="AA206" s="9">
        <v>44546</v>
      </c>
      <c r="AB206" s="4">
        <v>74.2</v>
      </c>
      <c r="AC206" s="4"/>
      <c r="AD206" s="4"/>
      <c r="AE206" s="9">
        <v>44546</v>
      </c>
      <c r="AF206" s="4">
        <v>81.400000000000006</v>
      </c>
      <c r="AG206" s="9">
        <v>44546</v>
      </c>
      <c r="AH206" s="4">
        <v>88.8</v>
      </c>
      <c r="AI206" s="9">
        <v>44546</v>
      </c>
      <c r="AJ206" s="4">
        <v>96.3</v>
      </c>
      <c r="AK206" s="9">
        <v>44546</v>
      </c>
      <c r="AL206" s="4">
        <v>104</v>
      </c>
      <c r="AM206" s="9">
        <v>44546</v>
      </c>
      <c r="AN206" s="4">
        <v>111.6</v>
      </c>
      <c r="AO206" s="9">
        <v>44546</v>
      </c>
      <c r="AP206" s="4">
        <v>119.4</v>
      </c>
      <c r="AQ206" s="9">
        <v>44546</v>
      </c>
      <c r="AR206" s="4">
        <v>127</v>
      </c>
      <c r="AS206" s="9">
        <v>44546</v>
      </c>
      <c r="AT206" s="4">
        <v>134.69999999999999</v>
      </c>
      <c r="AW206" s="9">
        <v>44546</v>
      </c>
      <c r="AX206" s="4">
        <v>149.9</v>
      </c>
      <c r="BA206" s="9">
        <v>44546</v>
      </c>
      <c r="BB206" s="4">
        <v>164.9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9">
        <v>44545</v>
      </c>
      <c r="J207" s="4">
        <v>67.3</v>
      </c>
      <c r="K207" s="9">
        <v>44545</v>
      </c>
      <c r="L207" s="4">
        <v>67.099999999999994</v>
      </c>
      <c r="M207" s="9">
        <v>44545</v>
      </c>
      <c r="N207" s="4">
        <v>66.5</v>
      </c>
      <c r="O207" s="4"/>
      <c r="P207" s="4"/>
      <c r="Q207" s="9">
        <v>44545</v>
      </c>
      <c r="R207" s="4">
        <v>78.2</v>
      </c>
      <c r="S207" s="9">
        <v>44545</v>
      </c>
      <c r="T207" s="4">
        <v>65.599999999999994</v>
      </c>
      <c r="U207" s="9">
        <v>44545</v>
      </c>
      <c r="V207" s="4">
        <v>65.7</v>
      </c>
      <c r="W207" s="9">
        <v>44545</v>
      </c>
      <c r="X207" s="4">
        <v>68.400000000000006</v>
      </c>
      <c r="Y207" s="9">
        <v>44545</v>
      </c>
      <c r="Z207" s="4">
        <v>71.8</v>
      </c>
      <c r="AA207" s="9">
        <v>44545</v>
      </c>
      <c r="AB207" s="4">
        <v>75.400000000000006</v>
      </c>
      <c r="AC207" s="4"/>
      <c r="AD207" s="4"/>
      <c r="AE207" s="9">
        <v>44545</v>
      </c>
      <c r="AF207" s="4">
        <v>82.9</v>
      </c>
      <c r="AG207" s="9">
        <v>44545</v>
      </c>
      <c r="AH207" s="4">
        <v>90.6</v>
      </c>
      <c r="AI207" s="9">
        <v>44545</v>
      </c>
      <c r="AJ207" s="4">
        <v>98.5</v>
      </c>
      <c r="AK207" s="9">
        <v>44545</v>
      </c>
      <c r="AL207" s="4">
        <v>106.7</v>
      </c>
      <c r="AM207" s="9">
        <v>44545</v>
      </c>
      <c r="AN207" s="4">
        <v>115</v>
      </c>
      <c r="AO207" s="9">
        <v>44545</v>
      </c>
      <c r="AP207" s="4">
        <v>123.5</v>
      </c>
      <c r="AQ207" s="9">
        <v>44545</v>
      </c>
      <c r="AR207" s="4">
        <v>132.1</v>
      </c>
      <c r="AS207" s="9">
        <v>44545</v>
      </c>
      <c r="AT207" s="4">
        <v>140.9</v>
      </c>
      <c r="AW207" s="9">
        <v>44545</v>
      </c>
      <c r="AX207" s="4">
        <v>158.69999999999999</v>
      </c>
      <c r="BA207" s="9">
        <v>44545</v>
      </c>
      <c r="BB207" s="4">
        <v>176.9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9">
        <v>44544</v>
      </c>
      <c r="J208" s="4">
        <v>68.099999999999994</v>
      </c>
      <c r="K208" s="9">
        <v>44544</v>
      </c>
      <c r="L208" s="4">
        <v>67.900000000000006</v>
      </c>
      <c r="M208" s="9">
        <v>44544</v>
      </c>
      <c r="N208" s="4">
        <v>67.2</v>
      </c>
      <c r="O208" s="4"/>
      <c r="P208" s="4"/>
      <c r="Q208" s="9">
        <v>44544</v>
      </c>
      <c r="R208" s="4">
        <v>79.099999999999994</v>
      </c>
      <c r="S208" s="9">
        <v>44544</v>
      </c>
      <c r="T208" s="4">
        <v>66.3</v>
      </c>
      <c r="U208" s="9">
        <v>44544</v>
      </c>
      <c r="V208" s="4">
        <v>66.599999999999994</v>
      </c>
      <c r="W208" s="9">
        <v>44544</v>
      </c>
      <c r="X208" s="4">
        <v>69</v>
      </c>
      <c r="Y208" s="9">
        <v>44544</v>
      </c>
      <c r="Z208" s="4">
        <v>72.5</v>
      </c>
      <c r="AA208" s="9">
        <v>44544</v>
      </c>
      <c r="AB208" s="4">
        <v>76.3</v>
      </c>
      <c r="AC208" s="4"/>
      <c r="AD208" s="4"/>
      <c r="AE208" s="9">
        <v>44544</v>
      </c>
      <c r="AF208" s="4">
        <v>84</v>
      </c>
      <c r="AG208" s="9">
        <v>44544</v>
      </c>
      <c r="AH208" s="4">
        <v>92</v>
      </c>
      <c r="AI208" s="9">
        <v>44544</v>
      </c>
      <c r="AJ208" s="4">
        <v>100.2</v>
      </c>
      <c r="AK208" s="9">
        <v>44544</v>
      </c>
      <c r="AL208" s="4">
        <v>108.7</v>
      </c>
      <c r="AM208" s="9">
        <v>44544</v>
      </c>
      <c r="AN208" s="4">
        <v>117.4</v>
      </c>
      <c r="AO208" s="9">
        <v>44544</v>
      </c>
      <c r="AP208" s="4">
        <v>126.3</v>
      </c>
      <c r="AQ208" s="9">
        <v>44544</v>
      </c>
      <c r="AR208" s="4">
        <v>135.4</v>
      </c>
      <c r="AS208" s="9">
        <v>44544</v>
      </c>
      <c r="AT208" s="4">
        <v>144.6</v>
      </c>
      <c r="AW208" s="9">
        <v>44544</v>
      </c>
      <c r="AX208" s="4">
        <v>163.4</v>
      </c>
      <c r="BA208" s="9">
        <v>44544</v>
      </c>
      <c r="BB208" s="4">
        <v>182.7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9">
        <v>44543</v>
      </c>
      <c r="J209" s="4">
        <v>66.099999999999994</v>
      </c>
      <c r="K209" s="9">
        <v>44543</v>
      </c>
      <c r="L209" s="4">
        <v>66.3</v>
      </c>
      <c r="M209" s="9">
        <v>44543</v>
      </c>
      <c r="N209" s="4">
        <v>66</v>
      </c>
      <c r="O209" s="4"/>
      <c r="P209" s="4"/>
      <c r="Q209" s="9">
        <v>44543</v>
      </c>
      <c r="R209" s="4">
        <v>77.8</v>
      </c>
      <c r="S209" s="9">
        <v>44543</v>
      </c>
      <c r="T209" s="4">
        <v>66</v>
      </c>
      <c r="U209" s="9">
        <v>44543</v>
      </c>
      <c r="V209" s="4">
        <v>67.2</v>
      </c>
      <c r="W209" s="9">
        <v>44543</v>
      </c>
      <c r="X209" s="4">
        <v>69.599999999999994</v>
      </c>
      <c r="Y209" s="9">
        <v>44543</v>
      </c>
      <c r="Z209" s="4">
        <v>72.5</v>
      </c>
      <c r="AA209" s="9">
        <v>44543</v>
      </c>
      <c r="AB209" s="4">
        <v>75.7</v>
      </c>
      <c r="AC209" s="4"/>
      <c r="AD209" s="4"/>
      <c r="AE209" s="9">
        <v>44543</v>
      </c>
      <c r="AF209" s="4">
        <v>82.6</v>
      </c>
      <c r="AG209" s="9">
        <v>44543</v>
      </c>
      <c r="AH209" s="4">
        <v>89.8</v>
      </c>
      <c r="AI209" s="9">
        <v>44543</v>
      </c>
      <c r="AJ209" s="4">
        <v>97.2</v>
      </c>
      <c r="AK209" s="9">
        <v>44543</v>
      </c>
      <c r="AL209" s="4">
        <v>104.8</v>
      </c>
      <c r="AM209" s="9">
        <v>44543</v>
      </c>
      <c r="AN209" s="4">
        <v>112.5</v>
      </c>
      <c r="AO209" s="9">
        <v>44543</v>
      </c>
      <c r="AP209" s="4">
        <v>120.3</v>
      </c>
      <c r="AQ209" s="9">
        <v>44543</v>
      </c>
      <c r="AR209" s="4">
        <v>128.1</v>
      </c>
      <c r="AS209" s="9">
        <v>44543</v>
      </c>
      <c r="AT209" s="4">
        <v>135.80000000000001</v>
      </c>
      <c r="AW209" s="9">
        <v>44543</v>
      </c>
      <c r="AX209" s="4">
        <v>151.30000000000001</v>
      </c>
      <c r="BA209" s="9">
        <v>44543</v>
      </c>
      <c r="BB209" s="4">
        <v>166.5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9">
        <v>44540</v>
      </c>
      <c r="J210" s="4">
        <v>66.599999999999994</v>
      </c>
      <c r="K210" s="9">
        <v>44540</v>
      </c>
      <c r="L210" s="4">
        <v>66.8</v>
      </c>
      <c r="M210" s="9">
        <v>44540</v>
      </c>
      <c r="N210" s="4">
        <v>66.5</v>
      </c>
      <c r="O210" s="4"/>
      <c r="P210" s="4"/>
      <c r="Q210" s="9">
        <v>44540</v>
      </c>
      <c r="R210" s="4">
        <v>78.7</v>
      </c>
      <c r="S210" s="9">
        <v>44540</v>
      </c>
      <c r="T210" s="4">
        <v>66.2</v>
      </c>
      <c r="U210" s="9">
        <v>44540</v>
      </c>
      <c r="V210" s="4">
        <v>67.2</v>
      </c>
      <c r="W210" s="9">
        <v>44540</v>
      </c>
      <c r="X210" s="4">
        <v>70.099999999999994</v>
      </c>
      <c r="Y210" s="9">
        <v>44540</v>
      </c>
      <c r="Z210" s="4">
        <v>73</v>
      </c>
      <c r="AA210" s="9">
        <v>44540</v>
      </c>
      <c r="AB210" s="4">
        <v>76.099999999999994</v>
      </c>
      <c r="AC210" s="4"/>
      <c r="AD210" s="4"/>
      <c r="AE210" s="9">
        <v>44540</v>
      </c>
      <c r="AF210" s="4">
        <v>82.4</v>
      </c>
      <c r="AG210" s="9">
        <v>44540</v>
      </c>
      <c r="AH210" s="4">
        <v>89.1</v>
      </c>
      <c r="AI210" s="9">
        <v>44540</v>
      </c>
      <c r="AJ210" s="4">
        <v>96.2</v>
      </c>
      <c r="AK210" s="9">
        <v>44540</v>
      </c>
      <c r="AL210" s="4">
        <v>103.4</v>
      </c>
      <c r="AM210" s="9">
        <v>44540</v>
      </c>
      <c r="AN210" s="4">
        <v>110.8</v>
      </c>
      <c r="AO210" s="9">
        <v>44540</v>
      </c>
      <c r="AP210" s="4">
        <v>118.3</v>
      </c>
      <c r="AQ210" s="9">
        <v>44540</v>
      </c>
      <c r="AR210" s="4">
        <v>125.9</v>
      </c>
      <c r="AS210" s="9">
        <v>44540</v>
      </c>
      <c r="AT210" s="4">
        <v>133.5</v>
      </c>
      <c r="AW210" s="9">
        <v>44540</v>
      </c>
      <c r="AX210" s="4">
        <v>148.5</v>
      </c>
      <c r="BA210" s="9">
        <v>44540</v>
      </c>
      <c r="BB210" s="4">
        <v>163.4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9">
        <v>44539</v>
      </c>
      <c r="J211" s="4">
        <v>67.900000000000006</v>
      </c>
      <c r="K211" s="9">
        <v>44539</v>
      </c>
      <c r="L211" s="4">
        <v>68.3</v>
      </c>
      <c r="M211" s="9">
        <v>44539</v>
      </c>
      <c r="N211" s="4">
        <v>68</v>
      </c>
      <c r="O211" s="4"/>
      <c r="P211" s="4"/>
      <c r="Q211" s="9">
        <v>44539</v>
      </c>
      <c r="R211" s="4">
        <v>79.8</v>
      </c>
      <c r="S211" s="9">
        <v>44539</v>
      </c>
      <c r="T211" s="4">
        <v>67.400000000000006</v>
      </c>
      <c r="U211" s="9">
        <v>44539</v>
      </c>
      <c r="V211" s="4">
        <v>67.599999999999994</v>
      </c>
      <c r="W211" s="9">
        <v>44539</v>
      </c>
      <c r="X211" s="4">
        <v>69.5</v>
      </c>
      <c r="Y211" s="9">
        <v>44539</v>
      </c>
      <c r="Z211" s="4">
        <v>72.900000000000006</v>
      </c>
      <c r="AA211" s="9">
        <v>44539</v>
      </c>
      <c r="AB211" s="4">
        <v>76.7</v>
      </c>
      <c r="AC211" s="4"/>
      <c r="AD211" s="4"/>
      <c r="AE211" s="9">
        <v>44539</v>
      </c>
      <c r="AF211" s="4">
        <v>84.1</v>
      </c>
      <c r="AG211" s="9">
        <v>44539</v>
      </c>
      <c r="AH211" s="4">
        <v>91.7</v>
      </c>
      <c r="AI211" s="9">
        <v>44539</v>
      </c>
      <c r="AJ211" s="4">
        <v>99.4</v>
      </c>
      <c r="AK211" s="9">
        <v>44539</v>
      </c>
      <c r="AL211" s="4">
        <v>107.3</v>
      </c>
      <c r="AM211" s="9">
        <v>44539</v>
      </c>
      <c r="AN211" s="4">
        <v>115.2</v>
      </c>
      <c r="AO211" s="9">
        <v>44539</v>
      </c>
      <c r="AP211" s="4">
        <v>123.2</v>
      </c>
      <c r="AQ211" s="9">
        <v>44539</v>
      </c>
      <c r="AR211" s="4">
        <v>131.19999999999999</v>
      </c>
      <c r="AS211" s="9">
        <v>44539</v>
      </c>
      <c r="AT211" s="4">
        <v>139.19999999999999</v>
      </c>
      <c r="AW211" s="9">
        <v>44539</v>
      </c>
      <c r="AX211" s="4">
        <v>155</v>
      </c>
      <c r="BA211" s="9">
        <v>44539</v>
      </c>
      <c r="BB211" s="4">
        <v>170.7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9">
        <v>44538</v>
      </c>
      <c r="J212" s="4">
        <v>68.900000000000006</v>
      </c>
      <c r="K212" s="9">
        <v>44538</v>
      </c>
      <c r="L212" s="4">
        <v>69.3</v>
      </c>
      <c r="M212" s="9">
        <v>44538</v>
      </c>
      <c r="N212" s="4">
        <v>69.2</v>
      </c>
      <c r="O212" s="4"/>
      <c r="P212" s="4"/>
      <c r="Q212" s="9">
        <v>44538</v>
      </c>
      <c r="R212" s="4">
        <v>82.4</v>
      </c>
      <c r="S212" s="9">
        <v>44538</v>
      </c>
      <c r="T212" s="4">
        <v>69.5</v>
      </c>
      <c r="U212" s="9">
        <v>44538</v>
      </c>
      <c r="V212" s="4">
        <v>70.5</v>
      </c>
      <c r="W212" s="9">
        <v>44538</v>
      </c>
      <c r="X212" s="4">
        <v>72.5</v>
      </c>
      <c r="Y212" s="9">
        <v>44538</v>
      </c>
      <c r="Z212" s="4">
        <v>75.599999999999994</v>
      </c>
      <c r="AA212" s="9">
        <v>44538</v>
      </c>
      <c r="AB212" s="4">
        <v>79.099999999999994</v>
      </c>
      <c r="AC212" s="4"/>
      <c r="AD212" s="4"/>
      <c r="AE212" s="9">
        <v>44538</v>
      </c>
      <c r="AF212" s="4">
        <v>86.3</v>
      </c>
      <c r="AG212" s="9">
        <v>44538</v>
      </c>
      <c r="AH212" s="4">
        <v>93.7</v>
      </c>
      <c r="AI212" s="9">
        <v>44538</v>
      </c>
      <c r="AJ212" s="4">
        <v>101.2</v>
      </c>
      <c r="AK212" s="9">
        <v>44538</v>
      </c>
      <c r="AL212" s="4">
        <v>109</v>
      </c>
      <c r="AM212" s="9">
        <v>44538</v>
      </c>
      <c r="AN212" s="4">
        <v>116.8</v>
      </c>
      <c r="AO212" s="9">
        <v>44538</v>
      </c>
      <c r="AP212" s="4">
        <v>124.7</v>
      </c>
      <c r="AQ212" s="9">
        <v>44538</v>
      </c>
      <c r="AR212" s="4">
        <v>132.69999999999999</v>
      </c>
      <c r="AS212" s="9">
        <v>44538</v>
      </c>
      <c r="AT212" s="4">
        <v>140.6</v>
      </c>
      <c r="AW212" s="9">
        <v>44538</v>
      </c>
      <c r="AX212" s="4">
        <v>156.4</v>
      </c>
      <c r="BA212" s="9">
        <v>44538</v>
      </c>
      <c r="BB212" s="4">
        <v>172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9">
        <v>44537</v>
      </c>
      <c r="J213" s="4">
        <v>70.099999999999994</v>
      </c>
      <c r="K213" s="9">
        <v>44537</v>
      </c>
      <c r="L213" s="4">
        <v>70.7</v>
      </c>
      <c r="M213" s="9">
        <v>44537</v>
      </c>
      <c r="N213" s="4">
        <v>71</v>
      </c>
      <c r="O213" s="4"/>
      <c r="P213" s="4"/>
      <c r="Q213" s="9">
        <v>44537</v>
      </c>
      <c r="R213" s="4">
        <v>85.1</v>
      </c>
      <c r="S213" s="9">
        <v>44537</v>
      </c>
      <c r="T213" s="4">
        <v>71.5</v>
      </c>
      <c r="U213" s="9">
        <v>44537</v>
      </c>
      <c r="V213" s="4">
        <v>72.599999999999994</v>
      </c>
      <c r="W213" s="9">
        <v>44537</v>
      </c>
      <c r="X213" s="4">
        <v>74.5</v>
      </c>
      <c r="Y213" s="9">
        <v>44537</v>
      </c>
      <c r="Z213" s="4">
        <v>77.8</v>
      </c>
      <c r="AA213" s="9">
        <v>44537</v>
      </c>
      <c r="AB213" s="4">
        <v>81.599999999999994</v>
      </c>
      <c r="AC213" s="4"/>
      <c r="AD213" s="4"/>
      <c r="AE213" s="9">
        <v>44537</v>
      </c>
      <c r="AF213" s="4">
        <v>89.3</v>
      </c>
      <c r="AG213" s="9">
        <v>44537</v>
      </c>
      <c r="AH213" s="4">
        <v>97</v>
      </c>
      <c r="AI213" s="9">
        <v>44537</v>
      </c>
      <c r="AJ213" s="4">
        <v>104.8</v>
      </c>
      <c r="AK213" s="9">
        <v>44537</v>
      </c>
      <c r="AL213" s="4">
        <v>112.8</v>
      </c>
      <c r="AM213" s="9">
        <v>44537</v>
      </c>
      <c r="AN213" s="4">
        <v>120.8</v>
      </c>
      <c r="AO213" s="9">
        <v>44537</v>
      </c>
      <c r="AP213" s="4">
        <v>128.9</v>
      </c>
      <c r="AQ213" s="9">
        <v>44537</v>
      </c>
      <c r="AR213" s="4">
        <v>137</v>
      </c>
      <c r="AS213" s="9">
        <v>44537</v>
      </c>
      <c r="AT213" s="4">
        <v>145.1</v>
      </c>
      <c r="AW213" s="9">
        <v>44537</v>
      </c>
      <c r="AX213" s="4">
        <v>161.19999999999999</v>
      </c>
      <c r="BA213" s="9">
        <v>44537</v>
      </c>
      <c r="BB213" s="4">
        <v>177.1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9">
        <v>44536</v>
      </c>
      <c r="J214" s="4">
        <v>69.599999999999994</v>
      </c>
      <c r="K214" s="9">
        <v>44536</v>
      </c>
      <c r="L214" s="4">
        <v>70.3</v>
      </c>
      <c r="M214" s="9">
        <v>44536</v>
      </c>
      <c r="N214" s="4">
        <v>70.5</v>
      </c>
      <c r="O214" s="4"/>
      <c r="P214" s="4"/>
      <c r="Q214" s="9">
        <v>44536</v>
      </c>
      <c r="R214" s="4">
        <v>86</v>
      </c>
      <c r="S214" s="9">
        <v>44536</v>
      </c>
      <c r="T214" s="4">
        <v>71</v>
      </c>
      <c r="U214" s="9">
        <v>44536</v>
      </c>
      <c r="V214" s="4">
        <v>73</v>
      </c>
      <c r="W214" s="9">
        <v>44536</v>
      </c>
      <c r="X214" s="4">
        <v>76.2</v>
      </c>
      <c r="Y214" s="9">
        <v>44536</v>
      </c>
      <c r="Z214" s="4">
        <v>79.7</v>
      </c>
      <c r="AA214" s="9">
        <v>44536</v>
      </c>
      <c r="AB214" s="4">
        <v>83.4</v>
      </c>
      <c r="AC214" s="4"/>
      <c r="AD214" s="4"/>
      <c r="AE214" s="9">
        <v>44536</v>
      </c>
      <c r="AF214" s="4">
        <v>90.9</v>
      </c>
      <c r="AG214" s="9">
        <v>44536</v>
      </c>
      <c r="AH214" s="4">
        <v>98.5</v>
      </c>
      <c r="AI214" s="9">
        <v>44536</v>
      </c>
      <c r="AJ214" s="4">
        <v>106.3</v>
      </c>
      <c r="AK214" s="9">
        <v>44536</v>
      </c>
      <c r="AL214" s="4">
        <v>114.2</v>
      </c>
      <c r="AM214" s="9">
        <v>44536</v>
      </c>
      <c r="AN214" s="4">
        <v>122.1</v>
      </c>
      <c r="AO214" s="9">
        <v>44536</v>
      </c>
      <c r="AP214" s="4">
        <v>130.1</v>
      </c>
      <c r="AQ214" s="9">
        <v>44536</v>
      </c>
      <c r="AR214" s="4">
        <v>138.1</v>
      </c>
      <c r="AS214" s="9">
        <v>44536</v>
      </c>
      <c r="AT214" s="4">
        <v>146.1</v>
      </c>
      <c r="AW214" s="9">
        <v>44536</v>
      </c>
      <c r="AX214" s="4">
        <v>162</v>
      </c>
      <c r="BA214" s="9">
        <v>44536</v>
      </c>
      <c r="BB214" s="4">
        <v>177.7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9">
        <v>44533</v>
      </c>
      <c r="J215" s="4">
        <v>68.599999999999994</v>
      </c>
      <c r="K215" s="9">
        <v>44533</v>
      </c>
      <c r="L215" s="4">
        <v>69.5</v>
      </c>
      <c r="M215" s="9">
        <v>44533</v>
      </c>
      <c r="N215" s="4">
        <v>70.2</v>
      </c>
      <c r="O215" s="4"/>
      <c r="P215" s="4"/>
      <c r="Q215" s="9">
        <v>44533</v>
      </c>
      <c r="R215" s="4">
        <v>86.2</v>
      </c>
      <c r="S215" s="9">
        <v>44533</v>
      </c>
      <c r="T215" s="4">
        <v>71.5</v>
      </c>
      <c r="U215" s="9">
        <v>44533</v>
      </c>
      <c r="V215" s="4">
        <v>74.3</v>
      </c>
      <c r="W215" s="9">
        <v>44533</v>
      </c>
      <c r="X215" s="4">
        <v>77.7</v>
      </c>
      <c r="Y215" s="9">
        <v>44533</v>
      </c>
      <c r="Z215" s="4">
        <v>81.3</v>
      </c>
      <c r="AA215" s="9">
        <v>44533</v>
      </c>
      <c r="AB215" s="4">
        <v>84.9</v>
      </c>
      <c r="AC215" s="4"/>
      <c r="AD215" s="4"/>
      <c r="AE215" s="9">
        <v>44533</v>
      </c>
      <c r="AF215" s="4">
        <v>92.3</v>
      </c>
      <c r="AG215" s="9">
        <v>44533</v>
      </c>
      <c r="AH215" s="4">
        <v>99.8</v>
      </c>
      <c r="AI215" s="9">
        <v>44533</v>
      </c>
      <c r="AJ215" s="4">
        <v>107.5</v>
      </c>
      <c r="AK215" s="9">
        <v>44533</v>
      </c>
      <c r="AL215" s="4">
        <v>115.4</v>
      </c>
      <c r="AM215" s="9">
        <v>44533</v>
      </c>
      <c r="AN215" s="4">
        <v>123.3</v>
      </c>
      <c r="AO215" s="9">
        <v>44533</v>
      </c>
      <c r="AP215" s="4">
        <v>131.19999999999999</v>
      </c>
      <c r="AQ215" s="9">
        <v>44533</v>
      </c>
      <c r="AR215" s="4">
        <v>139.19999999999999</v>
      </c>
      <c r="AS215" s="9">
        <v>44533</v>
      </c>
      <c r="AT215" s="4">
        <v>147.1</v>
      </c>
      <c r="AW215" s="9">
        <v>44533</v>
      </c>
      <c r="AX215" s="4">
        <v>162.9</v>
      </c>
      <c r="BA215" s="9">
        <v>44533</v>
      </c>
      <c r="BB215" s="4">
        <v>178.4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9">
        <v>44532</v>
      </c>
      <c r="J216" s="4">
        <v>71.5</v>
      </c>
      <c r="K216" s="9">
        <v>44532</v>
      </c>
      <c r="L216" s="4">
        <v>72.7</v>
      </c>
      <c r="M216" s="9">
        <v>44532</v>
      </c>
      <c r="N216" s="4">
        <v>73.400000000000006</v>
      </c>
      <c r="O216" s="4"/>
      <c r="P216" s="4"/>
      <c r="Q216" s="9">
        <v>44532</v>
      </c>
      <c r="R216" s="4">
        <v>85.4</v>
      </c>
      <c r="S216" s="9">
        <v>44532</v>
      </c>
      <c r="T216" s="4">
        <v>74.3</v>
      </c>
      <c r="U216" s="9">
        <v>44532</v>
      </c>
      <c r="V216" s="4">
        <v>75.599999999999994</v>
      </c>
      <c r="W216" s="9">
        <v>44532</v>
      </c>
      <c r="X216" s="4">
        <v>77.599999999999994</v>
      </c>
      <c r="Y216" s="9">
        <v>44532</v>
      </c>
      <c r="Z216" s="4">
        <v>80.5</v>
      </c>
      <c r="AA216" s="9">
        <v>44532</v>
      </c>
      <c r="AB216" s="4">
        <v>83.5</v>
      </c>
      <c r="AC216" s="4"/>
      <c r="AD216" s="4"/>
      <c r="AE216" s="9">
        <v>44532</v>
      </c>
      <c r="AF216" s="4">
        <v>89.3</v>
      </c>
      <c r="AG216" s="9">
        <v>44532</v>
      </c>
      <c r="AH216" s="4">
        <v>95.1</v>
      </c>
      <c r="AI216" s="9">
        <v>44532</v>
      </c>
      <c r="AJ216" s="4">
        <v>101.2</v>
      </c>
      <c r="AK216" s="9">
        <v>44532</v>
      </c>
      <c r="AL216" s="4">
        <v>107.7</v>
      </c>
      <c r="AM216" s="9">
        <v>44532</v>
      </c>
      <c r="AN216" s="4">
        <v>114.4</v>
      </c>
      <c r="AO216" s="9">
        <v>44532</v>
      </c>
      <c r="AP216" s="4">
        <v>121.3</v>
      </c>
      <c r="AQ216" s="9">
        <v>44532</v>
      </c>
      <c r="AR216" s="4">
        <v>128.19999999999999</v>
      </c>
      <c r="AS216" s="9">
        <v>44532</v>
      </c>
      <c r="AT216" s="4">
        <v>135.19999999999999</v>
      </c>
      <c r="AW216" s="9">
        <v>44532</v>
      </c>
      <c r="AX216" s="4">
        <v>149.30000000000001</v>
      </c>
      <c r="BA216" s="9">
        <v>44532</v>
      </c>
      <c r="BB216" s="4">
        <v>163.30000000000001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9">
        <v>44531</v>
      </c>
      <c r="J217" s="4">
        <v>69.5</v>
      </c>
      <c r="K217" s="9">
        <v>44531</v>
      </c>
      <c r="L217" s="4">
        <v>70.3</v>
      </c>
      <c r="M217" s="9">
        <v>44531</v>
      </c>
      <c r="N217" s="4">
        <v>70.5</v>
      </c>
      <c r="O217" s="4"/>
      <c r="P217" s="4"/>
      <c r="Q217" s="9">
        <v>44531</v>
      </c>
      <c r="R217" s="4">
        <v>82.5</v>
      </c>
      <c r="S217" s="9">
        <v>44531</v>
      </c>
      <c r="T217" s="4">
        <v>70.900000000000006</v>
      </c>
      <c r="U217" s="9">
        <v>44531</v>
      </c>
      <c r="V217" s="4">
        <v>73</v>
      </c>
      <c r="W217" s="9">
        <v>44531</v>
      </c>
      <c r="X217" s="4">
        <v>75.900000000000006</v>
      </c>
      <c r="Y217" s="9">
        <v>44531</v>
      </c>
      <c r="Z217" s="4">
        <v>78.7</v>
      </c>
      <c r="AA217" s="9">
        <v>44531</v>
      </c>
      <c r="AB217" s="4">
        <v>81.3</v>
      </c>
      <c r="AC217" s="4"/>
      <c r="AD217" s="4"/>
      <c r="AE217" s="9">
        <v>44531</v>
      </c>
      <c r="AF217" s="4">
        <v>86.5</v>
      </c>
      <c r="AG217" s="9">
        <v>44531</v>
      </c>
      <c r="AH217" s="4">
        <v>92</v>
      </c>
      <c r="AI217" s="9">
        <v>44531</v>
      </c>
      <c r="AJ217" s="4">
        <v>97.9</v>
      </c>
      <c r="AK217" s="9">
        <v>44531</v>
      </c>
      <c r="AL217" s="4">
        <v>104.2</v>
      </c>
      <c r="AM217" s="9">
        <v>44531</v>
      </c>
      <c r="AN217" s="4">
        <v>110.7</v>
      </c>
      <c r="AO217" s="9">
        <v>44531</v>
      </c>
      <c r="AP217" s="4">
        <v>117.4</v>
      </c>
      <c r="AQ217" s="9">
        <v>44531</v>
      </c>
      <c r="AR217" s="4">
        <v>124.3</v>
      </c>
      <c r="AS217" s="9">
        <v>44531</v>
      </c>
      <c r="AT217" s="4">
        <v>131.19999999999999</v>
      </c>
      <c r="AW217" s="9">
        <v>44531</v>
      </c>
      <c r="AX217" s="4">
        <v>145</v>
      </c>
      <c r="BA217" s="9">
        <v>44531</v>
      </c>
      <c r="BB217" s="4">
        <v>158.80000000000001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9">
        <v>44530</v>
      </c>
      <c r="J218" s="4">
        <v>70</v>
      </c>
      <c r="K218" s="9">
        <v>44530</v>
      </c>
      <c r="L218" s="4">
        <v>70.7</v>
      </c>
      <c r="M218" s="9">
        <v>44530</v>
      </c>
      <c r="N218" s="4">
        <v>70.8</v>
      </c>
      <c r="O218" s="4"/>
      <c r="P218" s="4"/>
      <c r="Q218" s="9">
        <v>44530</v>
      </c>
      <c r="R218" s="4">
        <v>82.1</v>
      </c>
      <c r="S218" s="9">
        <v>44530</v>
      </c>
      <c r="T218" s="4">
        <v>71.099999999999994</v>
      </c>
      <c r="U218" s="9">
        <v>44530</v>
      </c>
      <c r="V218" s="4">
        <v>72.8</v>
      </c>
      <c r="W218" s="9">
        <v>44530</v>
      </c>
      <c r="X218" s="4">
        <v>75.2</v>
      </c>
      <c r="Y218" s="9">
        <v>44530</v>
      </c>
      <c r="Z218" s="4">
        <v>77.900000000000006</v>
      </c>
      <c r="AA218" s="9">
        <v>44530</v>
      </c>
      <c r="AB218" s="4">
        <v>80.599999999999994</v>
      </c>
      <c r="AC218" s="4"/>
      <c r="AD218" s="4"/>
      <c r="AE218" s="9">
        <v>44530</v>
      </c>
      <c r="AF218" s="4">
        <v>85.8</v>
      </c>
      <c r="AG218" s="9">
        <v>44530</v>
      </c>
      <c r="AH218" s="4">
        <v>91.3</v>
      </c>
      <c r="AI218" s="9">
        <v>44530</v>
      </c>
      <c r="AJ218" s="4">
        <v>97.1</v>
      </c>
      <c r="AK218" s="9">
        <v>44530</v>
      </c>
      <c r="AL218" s="4">
        <v>103.3</v>
      </c>
      <c r="AM218" s="9">
        <v>44530</v>
      </c>
      <c r="AN218" s="4">
        <v>109.8</v>
      </c>
      <c r="AO218" s="9">
        <v>44530</v>
      </c>
      <c r="AP218" s="4">
        <v>116.5</v>
      </c>
      <c r="AQ218" s="9">
        <v>44530</v>
      </c>
      <c r="AR218" s="4">
        <v>123.3</v>
      </c>
      <c r="AS218" s="9">
        <v>44530</v>
      </c>
      <c r="AT218" s="4">
        <v>130.19999999999999</v>
      </c>
      <c r="AW218" s="9">
        <v>44530</v>
      </c>
      <c r="AX218" s="4">
        <v>144</v>
      </c>
      <c r="BA218" s="9">
        <v>44530</v>
      </c>
      <c r="BB218" s="4">
        <v>157.80000000000001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9">
        <v>44529</v>
      </c>
      <c r="J219" s="4">
        <v>69.099999999999994</v>
      </c>
      <c r="K219" s="9">
        <v>44529</v>
      </c>
      <c r="L219" s="4">
        <v>69.2</v>
      </c>
      <c r="M219" s="9">
        <v>44529</v>
      </c>
      <c r="N219" s="4">
        <v>68.8</v>
      </c>
      <c r="O219" s="4"/>
      <c r="P219" s="4"/>
      <c r="Q219" s="9">
        <v>44529</v>
      </c>
      <c r="R219" s="4">
        <v>79.8</v>
      </c>
      <c r="S219" s="9">
        <v>44529</v>
      </c>
      <c r="T219" s="4">
        <v>68.7</v>
      </c>
      <c r="U219" s="9">
        <v>44529</v>
      </c>
      <c r="V219" s="4">
        <v>70.599999999999994</v>
      </c>
      <c r="W219" s="9">
        <v>44529</v>
      </c>
      <c r="X219" s="4">
        <v>73.2</v>
      </c>
      <c r="Y219" s="9">
        <v>44529</v>
      </c>
      <c r="Z219" s="4">
        <v>75.8</v>
      </c>
      <c r="AA219" s="9">
        <v>44529</v>
      </c>
      <c r="AB219" s="4">
        <v>78.2</v>
      </c>
      <c r="AC219" s="4"/>
      <c r="AD219" s="4"/>
      <c r="AE219" s="9">
        <v>44529</v>
      </c>
      <c r="AF219" s="4">
        <v>83</v>
      </c>
      <c r="AG219" s="9">
        <v>44529</v>
      </c>
      <c r="AH219" s="4">
        <v>88.2</v>
      </c>
      <c r="AI219" s="9">
        <v>44529</v>
      </c>
      <c r="AJ219" s="4">
        <v>93.8</v>
      </c>
      <c r="AK219" s="9">
        <v>44529</v>
      </c>
      <c r="AL219" s="4">
        <v>99.8</v>
      </c>
      <c r="AM219" s="9">
        <v>44529</v>
      </c>
      <c r="AN219" s="4">
        <v>106.1</v>
      </c>
      <c r="AO219" s="9">
        <v>44529</v>
      </c>
      <c r="AP219" s="4">
        <v>112.6</v>
      </c>
      <c r="AQ219" s="9">
        <v>44529</v>
      </c>
      <c r="AR219" s="4">
        <v>119.3</v>
      </c>
      <c r="AS219" s="9">
        <v>44529</v>
      </c>
      <c r="AT219" s="4">
        <v>126.1</v>
      </c>
      <c r="AW219" s="9">
        <v>44529</v>
      </c>
      <c r="AX219" s="4">
        <v>139.69999999999999</v>
      </c>
      <c r="BA219" s="9">
        <v>44529</v>
      </c>
      <c r="BB219" s="4">
        <v>153.30000000000001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9">
        <v>44526</v>
      </c>
      <c r="J220" s="4">
        <v>68.8</v>
      </c>
      <c r="K220" s="9">
        <v>44526</v>
      </c>
      <c r="L220" s="4">
        <v>69.099999999999994</v>
      </c>
      <c r="M220" s="9">
        <v>44526</v>
      </c>
      <c r="N220" s="4">
        <v>68.900000000000006</v>
      </c>
      <c r="O220" s="4"/>
      <c r="P220" s="4"/>
      <c r="Q220" s="9">
        <v>44526</v>
      </c>
      <c r="R220" s="4">
        <v>80.7</v>
      </c>
      <c r="S220" s="9">
        <v>44526</v>
      </c>
      <c r="T220" s="4">
        <v>69.2</v>
      </c>
      <c r="U220" s="9">
        <v>44526</v>
      </c>
      <c r="V220" s="4">
        <v>71.599999999999994</v>
      </c>
      <c r="W220" s="9">
        <v>44526</v>
      </c>
      <c r="X220" s="4">
        <v>74.400000000000006</v>
      </c>
      <c r="Y220" s="9">
        <v>44526</v>
      </c>
      <c r="Z220" s="4">
        <v>77</v>
      </c>
      <c r="AA220" s="9">
        <v>44526</v>
      </c>
      <c r="AB220" s="4">
        <v>79.400000000000006</v>
      </c>
      <c r="AC220" s="4"/>
      <c r="AD220" s="4"/>
      <c r="AE220" s="9">
        <v>44526</v>
      </c>
      <c r="AF220" s="4">
        <v>84</v>
      </c>
      <c r="AG220" s="9">
        <v>44526</v>
      </c>
      <c r="AH220" s="4">
        <v>89</v>
      </c>
      <c r="AI220" s="9">
        <v>44526</v>
      </c>
      <c r="AJ220" s="4">
        <v>94.6</v>
      </c>
      <c r="AK220" s="9">
        <v>44526</v>
      </c>
      <c r="AL220" s="4">
        <v>100.5</v>
      </c>
      <c r="AM220" s="9">
        <v>44526</v>
      </c>
      <c r="AN220" s="4">
        <v>106.8</v>
      </c>
      <c r="AO220" s="9">
        <v>44526</v>
      </c>
      <c r="AP220" s="4">
        <v>113.3</v>
      </c>
      <c r="AQ220" s="9">
        <v>44526</v>
      </c>
      <c r="AR220" s="4">
        <v>120</v>
      </c>
      <c r="AS220" s="9">
        <v>44526</v>
      </c>
      <c r="AT220" s="4">
        <v>126.7</v>
      </c>
      <c r="AW220" s="9">
        <v>44526</v>
      </c>
      <c r="AX220" s="4">
        <v>140.30000000000001</v>
      </c>
      <c r="BA220" s="9">
        <v>44526</v>
      </c>
      <c r="BB220" s="4">
        <v>153.80000000000001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9">
        <v>44525</v>
      </c>
      <c r="J221" s="4">
        <v>71.599999999999994</v>
      </c>
      <c r="K221" s="9">
        <v>44525</v>
      </c>
      <c r="L221" s="4">
        <v>71.8</v>
      </c>
      <c r="M221" s="9">
        <v>44525</v>
      </c>
      <c r="N221" s="4">
        <v>71.400000000000006</v>
      </c>
      <c r="O221" s="4"/>
      <c r="P221" s="4"/>
      <c r="Q221" s="9">
        <v>44525</v>
      </c>
      <c r="R221" s="4">
        <v>81.8</v>
      </c>
      <c r="S221" s="9">
        <v>44525</v>
      </c>
      <c r="T221" s="4">
        <v>70.8</v>
      </c>
      <c r="U221" s="9">
        <v>44525</v>
      </c>
      <c r="V221" s="4">
        <v>72</v>
      </c>
      <c r="W221" s="9">
        <v>44525</v>
      </c>
      <c r="X221" s="4">
        <v>74.400000000000006</v>
      </c>
      <c r="Y221" s="9">
        <v>44525</v>
      </c>
      <c r="Z221" s="4">
        <v>76.7</v>
      </c>
      <c r="AA221" s="9">
        <v>44525</v>
      </c>
      <c r="AB221" s="4">
        <v>79</v>
      </c>
      <c r="AC221" s="4"/>
      <c r="AD221" s="4"/>
      <c r="AE221" s="9">
        <v>44525</v>
      </c>
      <c r="AF221" s="4">
        <v>83.4</v>
      </c>
      <c r="AG221" s="9">
        <v>44525</v>
      </c>
      <c r="AH221" s="4">
        <v>88.2</v>
      </c>
      <c r="AI221" s="9">
        <v>44525</v>
      </c>
      <c r="AJ221" s="4">
        <v>93.4</v>
      </c>
      <c r="AK221" s="9">
        <v>44525</v>
      </c>
      <c r="AL221" s="4">
        <v>99.2</v>
      </c>
      <c r="AM221" s="9">
        <v>44525</v>
      </c>
      <c r="AN221" s="4">
        <v>105.3</v>
      </c>
      <c r="AO221" s="9">
        <v>44525</v>
      </c>
      <c r="AP221" s="4">
        <v>111.7</v>
      </c>
      <c r="AQ221" s="9">
        <v>44525</v>
      </c>
      <c r="AR221" s="4">
        <v>118.3</v>
      </c>
      <c r="AS221" s="9">
        <v>44525</v>
      </c>
      <c r="AT221" s="4">
        <v>125</v>
      </c>
      <c r="AW221" s="9">
        <v>44525</v>
      </c>
      <c r="AX221" s="4">
        <v>138.5</v>
      </c>
      <c r="BA221" s="9">
        <v>44525</v>
      </c>
      <c r="BB221" s="4">
        <v>152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9">
        <v>44524</v>
      </c>
      <c r="J222" s="4">
        <v>71.5</v>
      </c>
      <c r="K222" s="9">
        <v>44524</v>
      </c>
      <c r="L222" s="4">
        <v>71.8</v>
      </c>
      <c r="M222" s="9">
        <v>44524</v>
      </c>
      <c r="N222" s="4">
        <v>71.3</v>
      </c>
      <c r="O222" s="4"/>
      <c r="P222" s="4"/>
      <c r="Q222" s="9">
        <v>44524</v>
      </c>
      <c r="R222" s="4">
        <v>81.8</v>
      </c>
      <c r="S222" s="9">
        <v>44524</v>
      </c>
      <c r="T222" s="4">
        <v>70.599999999999994</v>
      </c>
      <c r="U222" s="9">
        <v>44524</v>
      </c>
      <c r="V222" s="4">
        <v>71.8</v>
      </c>
      <c r="W222" s="9">
        <v>44524</v>
      </c>
      <c r="X222" s="4">
        <v>74.2</v>
      </c>
      <c r="Y222" s="9">
        <v>44524</v>
      </c>
      <c r="Z222" s="4">
        <v>76.7</v>
      </c>
      <c r="AA222" s="9">
        <v>44524</v>
      </c>
      <c r="AB222" s="4">
        <v>78.900000000000006</v>
      </c>
      <c r="AC222" s="4"/>
      <c r="AD222" s="4"/>
      <c r="AE222" s="9">
        <v>44524</v>
      </c>
      <c r="AF222" s="4">
        <v>83.4</v>
      </c>
      <c r="AG222" s="9">
        <v>44524</v>
      </c>
      <c r="AH222" s="4">
        <v>88.2</v>
      </c>
      <c r="AI222" s="9">
        <v>44524</v>
      </c>
      <c r="AJ222" s="4">
        <v>93.4</v>
      </c>
      <c r="AK222" s="9">
        <v>44524</v>
      </c>
      <c r="AL222" s="4">
        <v>99.2</v>
      </c>
      <c r="AM222" s="9">
        <v>44524</v>
      </c>
      <c r="AN222" s="4">
        <v>105.4</v>
      </c>
      <c r="AO222" s="9">
        <v>44524</v>
      </c>
      <c r="AP222" s="4">
        <v>111.8</v>
      </c>
      <c r="AQ222" s="9">
        <v>44524</v>
      </c>
      <c r="AR222" s="4">
        <v>118.4</v>
      </c>
      <c r="AS222" s="9">
        <v>44524</v>
      </c>
      <c r="AT222" s="4">
        <v>125</v>
      </c>
      <c r="AW222" s="9">
        <v>44524</v>
      </c>
      <c r="AX222" s="4">
        <v>138.5</v>
      </c>
      <c r="BA222" s="9">
        <v>44524</v>
      </c>
      <c r="BB222" s="4">
        <v>152.1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9">
        <v>44523</v>
      </c>
      <c r="J223" s="4">
        <v>71.3</v>
      </c>
      <c r="K223" s="9">
        <v>44523</v>
      </c>
      <c r="L223" s="4">
        <v>71.400000000000006</v>
      </c>
      <c r="M223" s="9">
        <v>44523</v>
      </c>
      <c r="N223" s="4">
        <v>70.8</v>
      </c>
      <c r="O223" s="4"/>
      <c r="P223" s="4"/>
      <c r="Q223" s="9">
        <v>44523</v>
      </c>
      <c r="R223" s="4">
        <v>81.5</v>
      </c>
      <c r="S223" s="9">
        <v>44523</v>
      </c>
      <c r="T223" s="4">
        <v>70.2</v>
      </c>
      <c r="U223" s="9">
        <v>44523</v>
      </c>
      <c r="V223" s="4">
        <v>71.7</v>
      </c>
      <c r="W223" s="9">
        <v>44523</v>
      </c>
      <c r="X223" s="4">
        <v>74.099999999999994</v>
      </c>
      <c r="Y223" s="9">
        <v>44523</v>
      </c>
      <c r="Z223" s="4">
        <v>76.5</v>
      </c>
      <c r="AA223" s="9">
        <v>44523</v>
      </c>
      <c r="AB223" s="4">
        <v>78.7</v>
      </c>
      <c r="AC223" s="4"/>
      <c r="AD223" s="4"/>
      <c r="AE223" s="9">
        <v>44523</v>
      </c>
      <c r="AF223" s="4">
        <v>83</v>
      </c>
      <c r="AG223" s="9">
        <v>44523</v>
      </c>
      <c r="AH223" s="4">
        <v>87.5</v>
      </c>
      <c r="AI223" s="9">
        <v>44523</v>
      </c>
      <c r="AJ223" s="4">
        <v>92.6</v>
      </c>
      <c r="AK223" s="9">
        <v>44523</v>
      </c>
      <c r="AL223" s="4">
        <v>98.2</v>
      </c>
      <c r="AM223" s="9">
        <v>44523</v>
      </c>
      <c r="AN223" s="4">
        <v>104.2</v>
      </c>
      <c r="AO223" s="9">
        <v>44523</v>
      </c>
      <c r="AP223" s="4">
        <v>110.5</v>
      </c>
      <c r="AQ223" s="9">
        <v>44523</v>
      </c>
      <c r="AR223" s="4">
        <v>117</v>
      </c>
      <c r="AS223" s="9">
        <v>44523</v>
      </c>
      <c r="AT223" s="4">
        <v>123.6</v>
      </c>
      <c r="AW223" s="9">
        <v>44523</v>
      </c>
      <c r="AX223" s="4">
        <v>137</v>
      </c>
      <c r="BA223" s="9">
        <v>44523</v>
      </c>
      <c r="BB223" s="4">
        <v>150.4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9">
        <v>44522</v>
      </c>
      <c r="J224" s="4">
        <v>70.7</v>
      </c>
      <c r="K224" s="9">
        <v>44522</v>
      </c>
      <c r="L224" s="4">
        <v>70.8</v>
      </c>
      <c r="M224" s="9">
        <v>44522</v>
      </c>
      <c r="N224" s="4">
        <v>70.3</v>
      </c>
      <c r="O224" s="4"/>
      <c r="P224" s="4"/>
      <c r="Q224" s="9">
        <v>44522</v>
      </c>
      <c r="R224" s="4">
        <v>80.7</v>
      </c>
      <c r="S224" s="9">
        <v>44522</v>
      </c>
      <c r="T224" s="4">
        <v>69.7</v>
      </c>
      <c r="U224" s="9">
        <v>44522</v>
      </c>
      <c r="V224" s="4">
        <v>71</v>
      </c>
      <c r="W224" s="9">
        <v>44522</v>
      </c>
      <c r="X224" s="4">
        <v>73.7</v>
      </c>
      <c r="Y224" s="9">
        <v>44522</v>
      </c>
      <c r="Z224" s="4">
        <v>76</v>
      </c>
      <c r="AA224" s="9">
        <v>44522</v>
      </c>
      <c r="AB224" s="4">
        <v>78.2</v>
      </c>
      <c r="AC224" s="4"/>
      <c r="AD224" s="4"/>
      <c r="AE224" s="9">
        <v>44522</v>
      </c>
      <c r="AF224" s="4">
        <v>82.5</v>
      </c>
      <c r="AG224" s="9">
        <v>44522</v>
      </c>
      <c r="AH224" s="4">
        <v>87.1</v>
      </c>
      <c r="AI224" s="9">
        <v>44522</v>
      </c>
      <c r="AJ224" s="4">
        <v>92.4</v>
      </c>
      <c r="AK224" s="9">
        <v>44522</v>
      </c>
      <c r="AL224" s="4">
        <v>98.1</v>
      </c>
      <c r="AM224" s="9">
        <v>44522</v>
      </c>
      <c r="AN224" s="4">
        <v>104.3</v>
      </c>
      <c r="AO224" s="9">
        <v>44522</v>
      </c>
      <c r="AP224" s="4">
        <v>110.7</v>
      </c>
      <c r="AQ224" s="9">
        <v>44522</v>
      </c>
      <c r="AR224" s="4">
        <v>117.2</v>
      </c>
      <c r="AS224" s="9">
        <v>44522</v>
      </c>
      <c r="AT224" s="4">
        <v>123.9</v>
      </c>
      <c r="AW224" s="9">
        <v>44522</v>
      </c>
      <c r="AX224" s="4">
        <v>137.4</v>
      </c>
      <c r="BA224" s="9">
        <v>44522</v>
      </c>
      <c r="BB224" s="4">
        <v>150.80000000000001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9">
        <v>44519</v>
      </c>
      <c r="J225" s="4">
        <v>69</v>
      </c>
      <c r="K225" s="9">
        <v>44519</v>
      </c>
      <c r="L225" s="4">
        <v>69.2</v>
      </c>
      <c r="M225" s="9">
        <v>44519</v>
      </c>
      <c r="N225" s="4">
        <v>68.7</v>
      </c>
      <c r="O225" s="4"/>
      <c r="P225" s="4"/>
      <c r="Q225" s="9">
        <v>44519</v>
      </c>
      <c r="R225" s="4">
        <v>79.099999999999994</v>
      </c>
      <c r="S225" s="9">
        <v>44519</v>
      </c>
      <c r="T225" s="4">
        <v>68.2</v>
      </c>
      <c r="U225" s="9">
        <v>44519</v>
      </c>
      <c r="V225" s="4">
        <v>69.900000000000006</v>
      </c>
      <c r="W225" s="9">
        <v>44519</v>
      </c>
      <c r="X225" s="4">
        <v>72.599999999999994</v>
      </c>
      <c r="Y225" s="9">
        <v>44519</v>
      </c>
      <c r="Z225" s="4">
        <v>75</v>
      </c>
      <c r="AA225" s="9">
        <v>44519</v>
      </c>
      <c r="AB225" s="4">
        <v>77.3</v>
      </c>
      <c r="AC225" s="4"/>
      <c r="AD225" s="4"/>
      <c r="AE225" s="9">
        <v>44519</v>
      </c>
      <c r="AF225" s="4">
        <v>81.900000000000006</v>
      </c>
      <c r="AG225" s="9">
        <v>44519</v>
      </c>
      <c r="AH225" s="4">
        <v>86.9</v>
      </c>
      <c r="AI225" s="9">
        <v>44519</v>
      </c>
      <c r="AJ225" s="4">
        <v>92.4</v>
      </c>
      <c r="AK225" s="9">
        <v>44519</v>
      </c>
      <c r="AL225" s="4">
        <v>98.3</v>
      </c>
      <c r="AM225" s="9">
        <v>44519</v>
      </c>
      <c r="AN225" s="4">
        <v>104.6</v>
      </c>
      <c r="AO225" s="9">
        <v>44519</v>
      </c>
      <c r="AP225" s="4">
        <v>111.1</v>
      </c>
      <c r="AQ225" s="9">
        <v>44519</v>
      </c>
      <c r="AR225" s="4">
        <v>117.8</v>
      </c>
      <c r="AS225" s="9">
        <v>44519</v>
      </c>
      <c r="AT225" s="4">
        <v>124.5</v>
      </c>
      <c r="AW225" s="9">
        <v>44519</v>
      </c>
      <c r="AX225" s="4">
        <v>138.1</v>
      </c>
      <c r="BA225" s="9">
        <v>44519</v>
      </c>
      <c r="BB225" s="4">
        <v>151.69999999999999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9">
        <v>44518</v>
      </c>
      <c r="J226" s="4">
        <v>72.099999999999994</v>
      </c>
      <c r="K226" s="9">
        <v>44518</v>
      </c>
      <c r="L226" s="4">
        <v>71.2</v>
      </c>
      <c r="M226" s="9">
        <v>44518</v>
      </c>
      <c r="N226" s="4">
        <v>69.7</v>
      </c>
      <c r="O226" s="4"/>
      <c r="P226" s="4"/>
      <c r="Q226" s="9">
        <v>44518</v>
      </c>
      <c r="R226" s="4">
        <v>78.2</v>
      </c>
      <c r="S226" s="9">
        <v>44518</v>
      </c>
      <c r="T226" s="4">
        <v>68.5</v>
      </c>
      <c r="U226" s="9">
        <v>44518</v>
      </c>
      <c r="V226" s="4">
        <v>69.3</v>
      </c>
      <c r="W226" s="9">
        <v>44518</v>
      </c>
      <c r="X226" s="4">
        <v>71.2</v>
      </c>
      <c r="Y226" s="9">
        <v>44518</v>
      </c>
      <c r="Z226" s="4">
        <v>73.400000000000006</v>
      </c>
      <c r="AA226" s="9">
        <v>44518</v>
      </c>
      <c r="AB226" s="4">
        <v>75.900000000000006</v>
      </c>
      <c r="AC226" s="4"/>
      <c r="AD226" s="4"/>
      <c r="AE226" s="9">
        <v>44518</v>
      </c>
      <c r="AF226" s="4">
        <v>81.8</v>
      </c>
      <c r="AG226" s="9">
        <v>44518</v>
      </c>
      <c r="AH226" s="4">
        <v>88.8</v>
      </c>
      <c r="AI226" s="9">
        <v>44518</v>
      </c>
      <c r="AJ226" s="4">
        <v>96.7</v>
      </c>
      <c r="AK226" s="9">
        <v>44518</v>
      </c>
      <c r="AL226" s="4">
        <v>105</v>
      </c>
      <c r="AM226" s="9">
        <v>44518</v>
      </c>
      <c r="AN226" s="4">
        <v>113.6</v>
      </c>
      <c r="AO226" s="9">
        <v>44518</v>
      </c>
      <c r="AP226" s="4">
        <v>122.4</v>
      </c>
      <c r="AQ226" s="9">
        <v>44518</v>
      </c>
      <c r="AR226" s="4">
        <v>131.19999999999999</v>
      </c>
      <c r="AS226" s="9">
        <v>44518</v>
      </c>
      <c r="AT226" s="4">
        <v>140</v>
      </c>
      <c r="AW226" s="9">
        <v>44518</v>
      </c>
      <c r="AX226" s="4">
        <v>157.6</v>
      </c>
      <c r="BA226" s="9">
        <v>44518</v>
      </c>
      <c r="BB226" s="4">
        <v>174.9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9">
        <v>44517</v>
      </c>
      <c r="J227" s="4">
        <v>72.099999999999994</v>
      </c>
      <c r="K227" s="9">
        <v>44517</v>
      </c>
      <c r="L227" s="4">
        <v>71.099999999999994</v>
      </c>
      <c r="M227" s="9">
        <v>44517</v>
      </c>
      <c r="N227" s="4">
        <v>69.5</v>
      </c>
      <c r="O227" s="4"/>
      <c r="P227" s="4"/>
      <c r="Q227" s="9">
        <v>44517</v>
      </c>
      <c r="R227" s="4">
        <v>78.099999999999994</v>
      </c>
      <c r="S227" s="9">
        <v>44517</v>
      </c>
      <c r="T227" s="4">
        <v>68.2</v>
      </c>
      <c r="U227" s="9">
        <v>44517</v>
      </c>
      <c r="V227" s="4">
        <v>69.3</v>
      </c>
      <c r="W227" s="9">
        <v>44517</v>
      </c>
      <c r="X227" s="4">
        <v>71.3</v>
      </c>
      <c r="Y227" s="9">
        <v>44517</v>
      </c>
      <c r="Z227" s="4">
        <v>73.5</v>
      </c>
      <c r="AA227" s="9">
        <v>44517</v>
      </c>
      <c r="AB227" s="4">
        <v>75.8</v>
      </c>
      <c r="AC227" s="4"/>
      <c r="AD227" s="4"/>
      <c r="AE227" s="9">
        <v>44517</v>
      </c>
      <c r="AF227" s="4">
        <v>81.3</v>
      </c>
      <c r="AG227" s="9">
        <v>44517</v>
      </c>
      <c r="AH227" s="4">
        <v>88.1</v>
      </c>
      <c r="AI227" s="9">
        <v>44517</v>
      </c>
      <c r="AJ227" s="4">
        <v>95.7</v>
      </c>
      <c r="AK227" s="9">
        <v>44517</v>
      </c>
      <c r="AL227" s="4">
        <v>103.9</v>
      </c>
      <c r="AM227" s="9">
        <v>44517</v>
      </c>
      <c r="AN227" s="4">
        <v>112.5</v>
      </c>
      <c r="AO227" s="9">
        <v>44517</v>
      </c>
      <c r="AP227" s="4">
        <v>121.1</v>
      </c>
      <c r="AQ227" s="9">
        <v>44517</v>
      </c>
      <c r="AR227" s="4">
        <v>129.9</v>
      </c>
      <c r="AS227" s="9">
        <v>44517</v>
      </c>
      <c r="AT227" s="4">
        <v>138.69999999999999</v>
      </c>
      <c r="AW227" s="9">
        <v>44517</v>
      </c>
      <c r="AX227" s="4">
        <v>156.19999999999999</v>
      </c>
      <c r="BA227" s="9">
        <v>44517</v>
      </c>
      <c r="BB227" s="4">
        <v>173.5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9">
        <v>44516</v>
      </c>
      <c r="J228" s="4">
        <v>73.5</v>
      </c>
      <c r="K228" s="9">
        <v>44516</v>
      </c>
      <c r="L228" s="4">
        <v>72.599999999999994</v>
      </c>
      <c r="M228" s="9">
        <v>44516</v>
      </c>
      <c r="N228" s="4">
        <v>71.099999999999994</v>
      </c>
      <c r="O228" s="4"/>
      <c r="P228" s="4"/>
      <c r="Q228" s="9">
        <v>44516</v>
      </c>
      <c r="R228" s="4">
        <v>79.900000000000006</v>
      </c>
      <c r="S228" s="9">
        <v>44516</v>
      </c>
      <c r="T228" s="4">
        <v>69.900000000000006</v>
      </c>
      <c r="U228" s="9">
        <v>44516</v>
      </c>
      <c r="V228" s="4">
        <v>70.5</v>
      </c>
      <c r="W228" s="9">
        <v>44516</v>
      </c>
      <c r="X228" s="4">
        <v>72.3</v>
      </c>
      <c r="Y228" s="9">
        <v>44516</v>
      </c>
      <c r="Z228" s="4">
        <v>74.599999999999994</v>
      </c>
      <c r="AA228" s="9">
        <v>44516</v>
      </c>
      <c r="AB228" s="4">
        <v>77.099999999999994</v>
      </c>
      <c r="AC228" s="4"/>
      <c r="AD228" s="4"/>
      <c r="AE228" s="9">
        <v>44516</v>
      </c>
      <c r="AF228" s="4">
        <v>82.8</v>
      </c>
      <c r="AG228" s="9">
        <v>44516</v>
      </c>
      <c r="AH228" s="4">
        <v>89.7</v>
      </c>
      <c r="AI228" s="9">
        <v>44516</v>
      </c>
      <c r="AJ228" s="4">
        <v>97.4</v>
      </c>
      <c r="AK228" s="9">
        <v>44516</v>
      </c>
      <c r="AL228" s="4">
        <v>105.7</v>
      </c>
      <c r="AM228" s="9">
        <v>44516</v>
      </c>
      <c r="AN228" s="4">
        <v>114.3</v>
      </c>
      <c r="AO228" s="9">
        <v>44516</v>
      </c>
      <c r="AP228" s="4">
        <v>123</v>
      </c>
      <c r="AQ228" s="9">
        <v>44516</v>
      </c>
      <c r="AR228" s="4">
        <v>131.9</v>
      </c>
      <c r="AS228" s="9">
        <v>44516</v>
      </c>
      <c r="AT228" s="4">
        <v>140.69999999999999</v>
      </c>
      <c r="AW228" s="9">
        <v>44516</v>
      </c>
      <c r="AX228" s="4">
        <v>158.4</v>
      </c>
      <c r="BA228" s="9">
        <v>44516</v>
      </c>
      <c r="BB228" s="4">
        <v>175.8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9">
        <v>44515</v>
      </c>
      <c r="J229" s="4">
        <v>72.7</v>
      </c>
      <c r="K229" s="9">
        <v>44515</v>
      </c>
      <c r="L229" s="4">
        <v>71.900000000000006</v>
      </c>
      <c r="M229" s="9">
        <v>44515</v>
      </c>
      <c r="N229" s="4">
        <v>70.8</v>
      </c>
      <c r="O229" s="4"/>
      <c r="P229" s="4"/>
      <c r="Q229" s="9">
        <v>44515</v>
      </c>
      <c r="R229" s="4">
        <v>80.7</v>
      </c>
      <c r="S229" s="9">
        <v>44515</v>
      </c>
      <c r="T229" s="4">
        <v>70</v>
      </c>
      <c r="U229" s="9">
        <v>44515</v>
      </c>
      <c r="V229" s="4">
        <v>70.3</v>
      </c>
      <c r="W229" s="9">
        <v>44515</v>
      </c>
      <c r="X229" s="4">
        <v>72.099999999999994</v>
      </c>
      <c r="Y229" s="9">
        <v>44515</v>
      </c>
      <c r="Z229" s="4">
        <v>74.8</v>
      </c>
      <c r="AA229" s="9">
        <v>44515</v>
      </c>
      <c r="AB229" s="4">
        <v>77.7</v>
      </c>
      <c r="AC229" s="4"/>
      <c r="AD229" s="4"/>
      <c r="AE229" s="9">
        <v>44515</v>
      </c>
      <c r="AF229" s="4">
        <v>84.1</v>
      </c>
      <c r="AG229" s="9">
        <v>44515</v>
      </c>
      <c r="AH229" s="4">
        <v>91.6</v>
      </c>
      <c r="AI229" s="9">
        <v>44515</v>
      </c>
      <c r="AJ229" s="4">
        <v>99.9</v>
      </c>
      <c r="AK229" s="9">
        <v>44515</v>
      </c>
      <c r="AL229" s="4">
        <v>108.7</v>
      </c>
      <c r="AM229" s="9">
        <v>44515</v>
      </c>
      <c r="AN229" s="4">
        <v>117.7</v>
      </c>
      <c r="AO229" s="9">
        <v>44515</v>
      </c>
      <c r="AP229" s="4">
        <v>126.9</v>
      </c>
      <c r="AQ229" s="9">
        <v>44515</v>
      </c>
      <c r="AR229" s="4">
        <v>136</v>
      </c>
      <c r="AS229" s="9">
        <v>44515</v>
      </c>
      <c r="AT229" s="4">
        <v>145.19999999999999</v>
      </c>
      <c r="AW229" s="9">
        <v>44515</v>
      </c>
      <c r="AX229" s="4">
        <v>163.30000000000001</v>
      </c>
      <c r="BA229" s="9">
        <v>44515</v>
      </c>
      <c r="BB229" s="4">
        <v>181.1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9">
        <v>44512</v>
      </c>
      <c r="J230" s="4">
        <v>72.599999999999994</v>
      </c>
      <c r="K230" s="9">
        <v>44512</v>
      </c>
      <c r="L230" s="4">
        <v>71.900000000000006</v>
      </c>
      <c r="M230" s="9">
        <v>44512</v>
      </c>
      <c r="N230" s="4">
        <v>70.900000000000006</v>
      </c>
      <c r="O230" s="4"/>
      <c r="P230" s="4"/>
      <c r="Q230" s="9">
        <v>44512</v>
      </c>
      <c r="R230" s="4">
        <v>82.3</v>
      </c>
      <c r="S230" s="9">
        <v>44512</v>
      </c>
      <c r="T230" s="4">
        <v>70.099999999999994</v>
      </c>
      <c r="U230" s="9">
        <v>44512</v>
      </c>
      <c r="V230" s="4">
        <v>71.7</v>
      </c>
      <c r="W230" s="9">
        <v>44512</v>
      </c>
      <c r="X230" s="4">
        <v>74.400000000000006</v>
      </c>
      <c r="Y230" s="9">
        <v>44512</v>
      </c>
      <c r="Z230" s="4">
        <v>77</v>
      </c>
      <c r="AA230" s="9">
        <v>44512</v>
      </c>
      <c r="AB230" s="4">
        <v>79.8</v>
      </c>
      <c r="AC230" s="4"/>
      <c r="AD230" s="4"/>
      <c r="AE230" s="9">
        <v>44512</v>
      </c>
      <c r="AF230" s="4">
        <v>86.1</v>
      </c>
      <c r="AG230" s="9">
        <v>44512</v>
      </c>
      <c r="AH230" s="4">
        <v>93.5</v>
      </c>
      <c r="AI230" s="9">
        <v>44512</v>
      </c>
      <c r="AJ230" s="4">
        <v>101.8</v>
      </c>
      <c r="AK230" s="9">
        <v>44512</v>
      </c>
      <c r="AL230" s="4">
        <v>110.5</v>
      </c>
      <c r="AM230" s="9">
        <v>44512</v>
      </c>
      <c r="AN230" s="4">
        <v>119.5</v>
      </c>
      <c r="AO230" s="9">
        <v>44512</v>
      </c>
      <c r="AP230" s="4">
        <v>128.69999999999999</v>
      </c>
      <c r="AQ230" s="9">
        <v>44512</v>
      </c>
      <c r="AR230" s="4">
        <v>137.80000000000001</v>
      </c>
      <c r="AS230" s="9">
        <v>44512</v>
      </c>
      <c r="AT230" s="4">
        <v>146.9</v>
      </c>
      <c r="AW230" s="9">
        <v>44512</v>
      </c>
      <c r="AX230" s="4">
        <v>165</v>
      </c>
      <c r="BA230" s="9">
        <v>44512</v>
      </c>
      <c r="BB230" s="4">
        <v>182.9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9">
        <v>44511</v>
      </c>
      <c r="J231" s="4">
        <v>71.2</v>
      </c>
      <c r="K231" s="9">
        <v>44511</v>
      </c>
      <c r="L231" s="4">
        <v>70.5</v>
      </c>
      <c r="M231" s="9">
        <v>44511</v>
      </c>
      <c r="N231" s="4">
        <v>69.3</v>
      </c>
      <c r="O231" s="4"/>
      <c r="P231" s="4"/>
      <c r="Q231" s="9">
        <v>44511</v>
      </c>
      <c r="R231" s="4">
        <v>79.2</v>
      </c>
      <c r="S231" s="9">
        <v>44511</v>
      </c>
      <c r="T231" s="4">
        <v>68.400000000000006</v>
      </c>
      <c r="U231" s="9">
        <v>44511</v>
      </c>
      <c r="V231" s="4">
        <v>69.3</v>
      </c>
      <c r="W231" s="9">
        <v>44511</v>
      </c>
      <c r="X231" s="4">
        <v>71.400000000000006</v>
      </c>
      <c r="Y231" s="9">
        <v>44511</v>
      </c>
      <c r="Z231" s="4">
        <v>74</v>
      </c>
      <c r="AA231" s="9">
        <v>44511</v>
      </c>
      <c r="AB231" s="4">
        <v>76.900000000000006</v>
      </c>
      <c r="AC231" s="4"/>
      <c r="AD231" s="4"/>
      <c r="AE231" s="9">
        <v>44511</v>
      </c>
      <c r="AF231" s="4">
        <v>83.5</v>
      </c>
      <c r="AG231" s="9">
        <v>44511</v>
      </c>
      <c r="AH231" s="4">
        <v>91.2</v>
      </c>
      <c r="AI231" s="9">
        <v>44511</v>
      </c>
      <c r="AJ231" s="4">
        <v>99.7</v>
      </c>
      <c r="AK231" s="9">
        <v>44511</v>
      </c>
      <c r="AL231" s="4">
        <v>108.6</v>
      </c>
      <c r="AM231" s="9">
        <v>44511</v>
      </c>
      <c r="AN231" s="4">
        <v>117.7</v>
      </c>
      <c r="AO231" s="9">
        <v>44511</v>
      </c>
      <c r="AP231" s="4">
        <v>126.8</v>
      </c>
      <c r="AQ231" s="9">
        <v>44511</v>
      </c>
      <c r="AR231" s="4">
        <v>136</v>
      </c>
      <c r="AS231" s="9">
        <v>44511</v>
      </c>
      <c r="AT231" s="4">
        <v>145.1</v>
      </c>
      <c r="AW231" s="9">
        <v>44511</v>
      </c>
      <c r="AX231" s="4">
        <v>163.19999999999999</v>
      </c>
      <c r="BA231" s="9">
        <v>44511</v>
      </c>
      <c r="BB231" s="4">
        <v>180.9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9">
        <v>44510</v>
      </c>
      <c r="J232" s="4">
        <v>71.400000000000006</v>
      </c>
      <c r="K232" s="9">
        <v>44510</v>
      </c>
      <c r="L232" s="4">
        <v>70.599999999999994</v>
      </c>
      <c r="M232" s="9">
        <v>44510</v>
      </c>
      <c r="N232" s="4">
        <v>69.400000000000006</v>
      </c>
      <c r="O232" s="4"/>
      <c r="P232" s="4"/>
      <c r="Q232" s="9">
        <v>44510</v>
      </c>
      <c r="R232" s="4">
        <v>79.2</v>
      </c>
      <c r="S232" s="9">
        <v>44510</v>
      </c>
      <c r="T232" s="4">
        <v>68.5</v>
      </c>
      <c r="U232" s="9">
        <v>44510</v>
      </c>
      <c r="V232" s="4">
        <v>69.3</v>
      </c>
      <c r="W232" s="9">
        <v>44510</v>
      </c>
      <c r="X232" s="4">
        <v>71.400000000000006</v>
      </c>
      <c r="Y232" s="9">
        <v>44510</v>
      </c>
      <c r="Z232" s="4">
        <v>74</v>
      </c>
      <c r="AA232" s="9">
        <v>44510</v>
      </c>
      <c r="AB232" s="4">
        <v>76.8</v>
      </c>
      <c r="AC232" s="4"/>
      <c r="AD232" s="4"/>
      <c r="AE232" s="9">
        <v>44510</v>
      </c>
      <c r="AF232" s="4">
        <v>83.3</v>
      </c>
      <c r="AG232" s="9">
        <v>44510</v>
      </c>
      <c r="AH232" s="4">
        <v>91</v>
      </c>
      <c r="AI232" s="9">
        <v>44510</v>
      </c>
      <c r="AJ232" s="4">
        <v>99.4</v>
      </c>
      <c r="AK232" s="9">
        <v>44510</v>
      </c>
      <c r="AL232" s="4">
        <v>108.3</v>
      </c>
      <c r="AM232" s="9">
        <v>44510</v>
      </c>
      <c r="AN232" s="4">
        <v>117.3</v>
      </c>
      <c r="AO232" s="9">
        <v>44510</v>
      </c>
      <c r="AP232" s="4">
        <v>126.5</v>
      </c>
      <c r="AQ232" s="9">
        <v>44510</v>
      </c>
      <c r="AR232" s="4">
        <v>135.6</v>
      </c>
      <c r="AS232" s="9">
        <v>44510</v>
      </c>
      <c r="AT232" s="4">
        <v>144.69999999999999</v>
      </c>
      <c r="AW232" s="9">
        <v>44510</v>
      </c>
      <c r="AX232" s="4">
        <v>162.80000000000001</v>
      </c>
      <c r="BA232" s="9">
        <v>44510</v>
      </c>
      <c r="BB232" s="4">
        <v>180.5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9">
        <v>44509</v>
      </c>
      <c r="J233" s="4">
        <v>68</v>
      </c>
      <c r="K233" s="9">
        <v>44509</v>
      </c>
      <c r="L233" s="4">
        <v>67.2</v>
      </c>
      <c r="M233" s="9">
        <v>44509</v>
      </c>
      <c r="N233" s="4">
        <v>66</v>
      </c>
      <c r="O233" s="4"/>
      <c r="P233" s="4"/>
      <c r="Q233" s="9">
        <v>44509</v>
      </c>
      <c r="R233" s="4">
        <v>76</v>
      </c>
      <c r="S233" s="9">
        <v>44509</v>
      </c>
      <c r="T233" s="4">
        <v>65.5</v>
      </c>
      <c r="U233" s="9">
        <v>44509</v>
      </c>
      <c r="V233" s="4">
        <v>66.900000000000006</v>
      </c>
      <c r="W233" s="9">
        <v>44509</v>
      </c>
      <c r="X233" s="4">
        <v>69.400000000000006</v>
      </c>
      <c r="Y233" s="9">
        <v>44509</v>
      </c>
      <c r="Z233" s="4">
        <v>72.2</v>
      </c>
      <c r="AA233" s="9">
        <v>44509</v>
      </c>
      <c r="AB233" s="4">
        <v>75.3</v>
      </c>
      <c r="AC233" s="4"/>
      <c r="AD233" s="4"/>
      <c r="AE233" s="9">
        <v>44509</v>
      </c>
      <c r="AF233" s="4">
        <v>82.4</v>
      </c>
      <c r="AG233" s="9">
        <v>44509</v>
      </c>
      <c r="AH233" s="4">
        <v>90.5</v>
      </c>
      <c r="AI233" s="9">
        <v>44509</v>
      </c>
      <c r="AJ233" s="4">
        <v>99.2</v>
      </c>
      <c r="AK233" s="9">
        <v>44509</v>
      </c>
      <c r="AL233" s="4">
        <v>108.3</v>
      </c>
      <c r="AM233" s="9">
        <v>44509</v>
      </c>
      <c r="AN233" s="4">
        <v>117.4</v>
      </c>
      <c r="AO233" s="9">
        <v>44509</v>
      </c>
      <c r="AP233" s="4">
        <v>126.6</v>
      </c>
      <c r="AQ233" s="9">
        <v>44509</v>
      </c>
      <c r="AR233" s="4">
        <v>135.69999999999999</v>
      </c>
      <c r="AS233" s="9">
        <v>44509</v>
      </c>
      <c r="AT233" s="4">
        <v>144.80000000000001</v>
      </c>
      <c r="AW233" s="9">
        <v>44509</v>
      </c>
      <c r="AX233" s="4">
        <v>162.80000000000001</v>
      </c>
      <c r="BA233" s="9">
        <v>44509</v>
      </c>
      <c r="BB233" s="4">
        <v>180.5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B233"/>
  <sheetViews>
    <sheetView topLeftCell="AO194" workbookViewId="0">
      <selection activeCell="BF233" sqref="BF23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9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7</v>
      </c>
      <c r="B1" s="3" t="str">
        <f>"USCLQH"&amp;A1</f>
        <v>USCLQH7</v>
      </c>
      <c r="D1" s="3" t="str">
        <f>"USCLQG"&amp;A1</f>
        <v>USCLQG7</v>
      </c>
      <c r="F1" s="3" t="str">
        <f>"USCLQF"&amp;A1</f>
        <v>USCLQF7</v>
      </c>
      <c r="H1" s="3" t="str">
        <f>"USCLQE"&amp;A1</f>
        <v>USCLQE7</v>
      </c>
      <c r="J1" s="3" t="str">
        <f>"USCLQD"&amp;A1</f>
        <v>USCLQD7</v>
      </c>
      <c r="L1" s="3" t="str">
        <f>"USCLQC"&amp;A1</f>
        <v>USCLQC7</v>
      </c>
      <c r="N1" s="3" t="str">
        <f>"USCLQB"&amp;A1</f>
        <v>USCLQB7</v>
      </c>
      <c r="P1" s="3" t="str">
        <f>"USCLQA"&amp;A1</f>
        <v>USCLQA7</v>
      </c>
      <c r="R1" s="3" t="str">
        <f>"USCNSQ"&amp;A1</f>
        <v>USCNSQ7</v>
      </c>
      <c r="T1" s="3" t="str">
        <f>"USCNQA"&amp;A1</f>
        <v>USCNQA7</v>
      </c>
      <c r="V1" s="3" t="str">
        <f>"USCNQB"&amp;A1</f>
        <v>USCNQB7</v>
      </c>
      <c r="X1" s="3" t="str">
        <f>"USCNQC"&amp;A1</f>
        <v>USCNQC7</v>
      </c>
      <c r="Z1" s="3" t="str">
        <f>"USCNQD"&amp;A1</f>
        <v>USCNQD7</v>
      </c>
      <c r="AB1" s="3" t="str">
        <f>"USCNQE"&amp;A1</f>
        <v>USCNQE7</v>
      </c>
      <c r="AD1" s="3" t="str">
        <f>"USCNQF"&amp;A1</f>
        <v>USCNQF7</v>
      </c>
      <c r="AF1" s="3" t="str">
        <f>"USCNQG"&amp;A1</f>
        <v>USCNQG7</v>
      </c>
      <c r="AH1" s="3" t="str">
        <f>"USCNQH"&amp;A1</f>
        <v>USCNQH7</v>
      </c>
      <c r="AJ1" s="3" t="str">
        <f>"USCNQI"&amp;A1</f>
        <v>USCNQI7</v>
      </c>
      <c r="AL1" s="3" t="str">
        <f>"USCNQJ"&amp;A1</f>
        <v>USCNQJ7</v>
      </c>
      <c r="AN1" s="3" t="str">
        <f>"USCNQK"&amp;A1</f>
        <v>USCNQK7</v>
      </c>
      <c r="AP1" s="3" t="str">
        <f>"USCNQL"&amp;A1</f>
        <v>USCNQL7</v>
      </c>
      <c r="AR1" s="3" t="str">
        <f>"USCNQM"&amp;A1</f>
        <v>USCNQM7</v>
      </c>
      <c r="AT1" s="3" t="str">
        <f>"USCNQO"&amp;A1</f>
        <v>USCNQO7</v>
      </c>
      <c r="AV1" s="3" t="str">
        <f>"USCNQP"&amp;A1</f>
        <v>USCNQP7</v>
      </c>
      <c r="AX1" s="3" t="str">
        <f>"USCNQQ"&amp;A1</f>
        <v>USCNQQ7</v>
      </c>
      <c r="AZ1" s="3" t="str">
        <f>"USCNQR"&amp;A1</f>
        <v>USCNQR7</v>
      </c>
      <c r="BB1" s="3" t="str">
        <f>"USCNQS"&amp;A1</f>
        <v>USCNQS7</v>
      </c>
    </row>
    <row r="2" spans="1:54" x14ac:dyDescent="0.2">
      <c r="B2" s="3" t="str">
        <f>B1&amp;" ICPL Curncy"</f>
        <v>USCLQH7 ICPL Curncy</v>
      </c>
      <c r="D2" s="3" t="str">
        <f t="shared" ref="D2:BB2" si="0">D1&amp;" ICPL Curncy"</f>
        <v>USCLQG7 ICPL Curncy</v>
      </c>
      <c r="F2" s="3" t="str">
        <f t="shared" si="0"/>
        <v>USCLQF7 ICPL Curncy</v>
      </c>
      <c r="H2" s="3" t="str">
        <f t="shared" si="0"/>
        <v>USCLQE7 ICPL Curncy</v>
      </c>
      <c r="J2" s="3" t="str">
        <f t="shared" si="0"/>
        <v>USCLQD7 ICPL Curncy</v>
      </c>
      <c r="L2" s="3" t="str">
        <f t="shared" si="0"/>
        <v>USCLQC7 ICPL Curncy</v>
      </c>
      <c r="N2" s="3" t="str">
        <f t="shared" si="0"/>
        <v>USCLQB7 ICPL Curncy</v>
      </c>
      <c r="P2" s="3" t="str">
        <f t="shared" si="0"/>
        <v>USCLQA7 ICPL Curncy</v>
      </c>
      <c r="R2" s="3" t="str">
        <f t="shared" si="0"/>
        <v>USCNSQ7 ICPL Curncy</v>
      </c>
      <c r="T2" s="3" t="str">
        <f t="shared" si="0"/>
        <v>USCNQA7 ICPL Curncy</v>
      </c>
      <c r="V2" s="3" t="str">
        <f t="shared" si="0"/>
        <v>USCNQB7 ICPL Curncy</v>
      </c>
      <c r="X2" s="3" t="str">
        <f t="shared" si="0"/>
        <v>USCNQC7 ICPL Curncy</v>
      </c>
      <c r="Z2" s="3" t="str">
        <f t="shared" si="0"/>
        <v>USCNQD7 ICPL Curncy</v>
      </c>
      <c r="AB2" s="3" t="str">
        <f t="shared" si="0"/>
        <v>USCNQE7 ICPL Curncy</v>
      </c>
      <c r="AD2" s="3" t="str">
        <f t="shared" si="0"/>
        <v>USCNQF7 ICPL Curncy</v>
      </c>
      <c r="AF2" s="3" t="str">
        <f t="shared" si="0"/>
        <v>USCNQG7 ICPL Curncy</v>
      </c>
      <c r="AH2" s="3" t="str">
        <f t="shared" si="0"/>
        <v>USCNQH7 ICPL Curncy</v>
      </c>
      <c r="AJ2" s="3" t="str">
        <f t="shared" si="0"/>
        <v>USCNQI7 ICPL Curncy</v>
      </c>
      <c r="AL2" s="3" t="str">
        <f t="shared" si="0"/>
        <v>USCNQJ7 ICPL Curncy</v>
      </c>
      <c r="AN2" s="3" t="str">
        <f t="shared" si="0"/>
        <v>USCNQK7 ICPL Curncy</v>
      </c>
      <c r="AP2" s="3" t="str">
        <f t="shared" si="0"/>
        <v>USCNQL7 ICPL Curncy</v>
      </c>
      <c r="AR2" s="3" t="str">
        <f t="shared" si="0"/>
        <v>USCNQM7 ICPL Curncy</v>
      </c>
      <c r="AT2" s="3" t="str">
        <f t="shared" si="0"/>
        <v>USCNQO7 ICPL Curncy</v>
      </c>
      <c r="AV2" s="3" t="str">
        <f t="shared" si="0"/>
        <v>USCNQP7 ICPL Curncy</v>
      </c>
      <c r="AX2" s="3" t="str">
        <f t="shared" si="0"/>
        <v>USCNQQ7 ICPL Curncy</v>
      </c>
      <c r="AZ2" s="3" t="str">
        <f t="shared" si="0"/>
        <v>USCNQR7 ICPL Curncy</v>
      </c>
      <c r="BB2" s="3" t="str">
        <f t="shared" si="0"/>
        <v>USCNQS7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44831</v>
      </c>
      <c r="J3" s="4">
        <v>137.6</v>
      </c>
      <c r="K3" s="9">
        <v>44831</v>
      </c>
      <c r="L3" s="4">
        <v>138.69999999999999</v>
      </c>
      <c r="M3" s="9">
        <v>44831</v>
      </c>
      <c r="N3" s="4">
        <v>139.4</v>
      </c>
      <c r="O3" s="9" t="s">
        <v>523</v>
      </c>
      <c r="P3" s="4"/>
      <c r="Q3" s="9">
        <v>44831</v>
      </c>
      <c r="R3" s="4">
        <v>143.19999999999999</v>
      </c>
      <c r="S3" s="9">
        <v>44831</v>
      </c>
      <c r="T3" s="4">
        <v>139.9</v>
      </c>
      <c r="U3" s="9">
        <v>44831</v>
      </c>
      <c r="V3" s="4">
        <v>140</v>
      </c>
      <c r="W3" s="9">
        <v>44831</v>
      </c>
      <c r="X3" s="4">
        <v>139.9</v>
      </c>
      <c r="Y3" s="9">
        <v>44831</v>
      </c>
      <c r="Z3" s="4">
        <v>139.6</v>
      </c>
      <c r="AA3" s="9">
        <v>44831</v>
      </c>
      <c r="AB3" s="4">
        <v>139.30000000000001</v>
      </c>
      <c r="AC3" s="9" t="s">
        <v>523</v>
      </c>
      <c r="AD3" s="4"/>
      <c r="AE3" s="9">
        <v>44831</v>
      </c>
      <c r="AF3" s="4">
        <v>138.69999999999999</v>
      </c>
      <c r="AG3" s="9">
        <v>44831</v>
      </c>
      <c r="AH3" s="4">
        <v>138.30000000000001</v>
      </c>
      <c r="AI3" s="9">
        <v>44831</v>
      </c>
      <c r="AJ3" s="4">
        <v>138.5</v>
      </c>
      <c r="AK3" s="9">
        <v>44831</v>
      </c>
      <c r="AL3" s="4">
        <v>139.4</v>
      </c>
      <c r="AM3" s="9">
        <v>44831</v>
      </c>
      <c r="AN3" s="4">
        <v>141.6</v>
      </c>
      <c r="AO3" s="9">
        <v>44831</v>
      </c>
      <c r="AP3" s="4">
        <v>145.6</v>
      </c>
      <c r="AQ3" s="9">
        <v>44831</v>
      </c>
      <c r="AR3" s="4">
        <v>150.80000000000001</v>
      </c>
      <c r="AS3" s="9">
        <v>44831</v>
      </c>
      <c r="AT3" s="4">
        <v>156.9</v>
      </c>
      <c r="AU3" s="9" t="s">
        <v>523</v>
      </c>
      <c r="AW3" s="9">
        <v>44831</v>
      </c>
      <c r="AX3" s="4">
        <v>170.6</v>
      </c>
      <c r="AY3" s="9" t="s">
        <v>523</v>
      </c>
      <c r="BA3" s="9">
        <v>44831</v>
      </c>
      <c r="BB3" s="4">
        <v>185.5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44830</v>
      </c>
      <c r="J4" s="4">
        <v>134</v>
      </c>
      <c r="K4" s="9">
        <v>44830</v>
      </c>
      <c r="L4" s="4">
        <v>135</v>
      </c>
      <c r="M4" s="9">
        <v>44830</v>
      </c>
      <c r="N4" s="4">
        <v>135.69999999999999</v>
      </c>
      <c r="O4" s="4"/>
      <c r="P4" s="4"/>
      <c r="Q4" s="9">
        <v>44830</v>
      </c>
      <c r="R4" s="4">
        <v>138.69999999999999</v>
      </c>
      <c r="S4" s="9">
        <v>44830</v>
      </c>
      <c r="T4" s="4">
        <v>136.1</v>
      </c>
      <c r="U4" s="9">
        <v>44830</v>
      </c>
      <c r="V4" s="4">
        <v>136.30000000000001</v>
      </c>
      <c r="W4" s="9">
        <v>44830</v>
      </c>
      <c r="X4" s="4">
        <v>136.19999999999999</v>
      </c>
      <c r="Y4" s="9">
        <v>44830</v>
      </c>
      <c r="Z4" s="4">
        <v>135.9</v>
      </c>
      <c r="AA4" s="9">
        <v>44830</v>
      </c>
      <c r="AB4" s="4">
        <v>135.6</v>
      </c>
      <c r="AC4" s="4"/>
      <c r="AD4" s="4"/>
      <c r="AE4" s="9">
        <v>44830</v>
      </c>
      <c r="AF4" s="4">
        <v>135</v>
      </c>
      <c r="AG4" s="9">
        <v>44830</v>
      </c>
      <c r="AH4" s="4">
        <v>134.69999999999999</v>
      </c>
      <c r="AI4" s="9">
        <v>44830</v>
      </c>
      <c r="AJ4" s="4">
        <v>134.80000000000001</v>
      </c>
      <c r="AK4" s="9">
        <v>44830</v>
      </c>
      <c r="AL4" s="4">
        <v>135.5</v>
      </c>
      <c r="AM4" s="9">
        <v>44830</v>
      </c>
      <c r="AN4" s="4">
        <v>137.30000000000001</v>
      </c>
      <c r="AO4" s="9">
        <v>44830</v>
      </c>
      <c r="AP4" s="4">
        <v>140.6</v>
      </c>
      <c r="AQ4" s="9">
        <v>44830</v>
      </c>
      <c r="AR4" s="4">
        <v>145.19999999999999</v>
      </c>
      <c r="AS4" s="9">
        <v>44830</v>
      </c>
      <c r="AT4" s="4">
        <v>150.69999999999999</v>
      </c>
      <c r="AW4" s="9">
        <v>44830</v>
      </c>
      <c r="AX4" s="4">
        <v>163.6</v>
      </c>
      <c r="BA4" s="9">
        <v>44830</v>
      </c>
      <c r="BB4" s="4">
        <v>177.7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44827</v>
      </c>
      <c r="J5" s="4">
        <v>129.6</v>
      </c>
      <c r="K5" s="9">
        <v>44827</v>
      </c>
      <c r="L5" s="4">
        <v>130.5</v>
      </c>
      <c r="M5" s="9">
        <v>44827</v>
      </c>
      <c r="N5" s="4">
        <v>131</v>
      </c>
      <c r="O5" s="4"/>
      <c r="P5" s="4"/>
      <c r="Q5" s="9">
        <v>44827</v>
      </c>
      <c r="R5" s="4">
        <v>133.69999999999999</v>
      </c>
      <c r="S5" s="9">
        <v>44827</v>
      </c>
      <c r="T5" s="4">
        <v>131.30000000000001</v>
      </c>
      <c r="U5" s="9">
        <v>44827</v>
      </c>
      <c r="V5" s="4">
        <v>131.30000000000001</v>
      </c>
      <c r="W5" s="9">
        <v>44827</v>
      </c>
      <c r="X5" s="4">
        <v>131.1</v>
      </c>
      <c r="Y5" s="9">
        <v>44827</v>
      </c>
      <c r="Z5" s="4">
        <v>130.69999999999999</v>
      </c>
      <c r="AA5" s="9">
        <v>44827</v>
      </c>
      <c r="AB5" s="4">
        <v>130.4</v>
      </c>
      <c r="AC5" s="4"/>
      <c r="AD5" s="4"/>
      <c r="AE5" s="9">
        <v>44827</v>
      </c>
      <c r="AF5" s="4">
        <v>129.69999999999999</v>
      </c>
      <c r="AG5" s="9">
        <v>44827</v>
      </c>
      <c r="AH5" s="4">
        <v>129.4</v>
      </c>
      <c r="AI5" s="9">
        <v>44827</v>
      </c>
      <c r="AJ5" s="4">
        <v>129.80000000000001</v>
      </c>
      <c r="AK5" s="9">
        <v>44827</v>
      </c>
      <c r="AL5" s="4">
        <v>131</v>
      </c>
      <c r="AM5" s="9">
        <v>44827</v>
      </c>
      <c r="AN5" s="4">
        <v>133.5</v>
      </c>
      <c r="AO5" s="9">
        <v>44827</v>
      </c>
      <c r="AP5" s="4">
        <v>137.5</v>
      </c>
      <c r="AQ5" s="9">
        <v>44827</v>
      </c>
      <c r="AR5" s="4">
        <v>142.9</v>
      </c>
      <c r="AS5" s="9">
        <v>44827</v>
      </c>
      <c r="AT5" s="4">
        <v>149.30000000000001</v>
      </c>
      <c r="AW5" s="9">
        <v>44827</v>
      </c>
      <c r="AX5" s="4">
        <v>164.1</v>
      </c>
      <c r="BA5" s="9">
        <v>44827</v>
      </c>
      <c r="BB5" s="4">
        <v>179.9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44826</v>
      </c>
      <c r="J6" s="4">
        <v>128.4</v>
      </c>
      <c r="K6" s="9">
        <v>44826</v>
      </c>
      <c r="L6" s="4">
        <v>129.1</v>
      </c>
      <c r="M6" s="9">
        <v>44826</v>
      </c>
      <c r="N6" s="4">
        <v>129.5</v>
      </c>
      <c r="O6" s="4"/>
      <c r="P6" s="4"/>
      <c r="Q6" s="9">
        <v>44826</v>
      </c>
      <c r="R6" s="4">
        <v>128.80000000000001</v>
      </c>
      <c r="S6" s="9">
        <v>44826</v>
      </c>
      <c r="T6" s="4">
        <v>129.6</v>
      </c>
      <c r="U6" s="9">
        <v>44826</v>
      </c>
      <c r="V6" s="4">
        <v>129.4</v>
      </c>
      <c r="W6" s="9">
        <v>44826</v>
      </c>
      <c r="X6" s="4">
        <v>129</v>
      </c>
      <c r="Y6" s="9">
        <v>44826</v>
      </c>
      <c r="Z6" s="4">
        <v>128.4</v>
      </c>
      <c r="AA6" s="9">
        <v>44826</v>
      </c>
      <c r="AB6" s="4">
        <v>127.9</v>
      </c>
      <c r="AC6" s="4"/>
      <c r="AD6" s="4"/>
      <c r="AE6" s="9">
        <v>44826</v>
      </c>
      <c r="AF6" s="4">
        <v>126.8</v>
      </c>
      <c r="AG6" s="9">
        <v>44826</v>
      </c>
      <c r="AH6" s="4">
        <v>126</v>
      </c>
      <c r="AI6" s="9">
        <v>44826</v>
      </c>
      <c r="AJ6" s="4">
        <v>126</v>
      </c>
      <c r="AK6" s="9">
        <v>44826</v>
      </c>
      <c r="AL6" s="4">
        <v>126.7</v>
      </c>
      <c r="AM6" s="9">
        <v>44826</v>
      </c>
      <c r="AN6" s="4">
        <v>128.6</v>
      </c>
      <c r="AO6" s="9">
        <v>44826</v>
      </c>
      <c r="AP6" s="4">
        <v>131.9</v>
      </c>
      <c r="AQ6" s="9">
        <v>44826</v>
      </c>
      <c r="AR6" s="4">
        <v>136.69999999999999</v>
      </c>
      <c r="AS6" s="9">
        <v>44826</v>
      </c>
      <c r="AT6" s="4">
        <v>143.1</v>
      </c>
      <c r="AW6" s="9">
        <v>44826</v>
      </c>
      <c r="AX6" s="4">
        <v>158.5</v>
      </c>
      <c r="BA6" s="9">
        <v>44826</v>
      </c>
      <c r="BB6" s="4">
        <v>175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44825</v>
      </c>
      <c r="J7" s="4">
        <v>125</v>
      </c>
      <c r="K7" s="9">
        <v>44825</v>
      </c>
      <c r="L7" s="4">
        <v>125.8</v>
      </c>
      <c r="M7" s="9">
        <v>44825</v>
      </c>
      <c r="N7" s="4">
        <v>126.2</v>
      </c>
      <c r="O7" s="4"/>
      <c r="P7" s="4"/>
      <c r="Q7" s="9">
        <v>44825</v>
      </c>
      <c r="R7" s="4">
        <v>127.4</v>
      </c>
      <c r="S7" s="9">
        <v>44825</v>
      </c>
      <c r="T7" s="4">
        <v>126.4</v>
      </c>
      <c r="U7" s="9">
        <v>44825</v>
      </c>
      <c r="V7" s="4">
        <v>126.3</v>
      </c>
      <c r="W7" s="9">
        <v>44825</v>
      </c>
      <c r="X7" s="4">
        <v>125.9</v>
      </c>
      <c r="Y7" s="9">
        <v>44825</v>
      </c>
      <c r="Z7" s="4">
        <v>125.5</v>
      </c>
      <c r="AA7" s="9">
        <v>44825</v>
      </c>
      <c r="AB7" s="4">
        <v>125</v>
      </c>
      <c r="AC7" s="4"/>
      <c r="AD7" s="4"/>
      <c r="AE7" s="9">
        <v>44825</v>
      </c>
      <c r="AF7" s="4">
        <v>124.2</v>
      </c>
      <c r="AG7" s="9">
        <v>44825</v>
      </c>
      <c r="AH7" s="4">
        <v>123.9</v>
      </c>
      <c r="AI7" s="9">
        <v>44825</v>
      </c>
      <c r="AJ7" s="4">
        <v>124.4</v>
      </c>
      <c r="AK7" s="9">
        <v>44825</v>
      </c>
      <c r="AL7" s="4">
        <v>125.7</v>
      </c>
      <c r="AM7" s="9">
        <v>44825</v>
      </c>
      <c r="AN7" s="4">
        <v>128.1</v>
      </c>
      <c r="AO7" s="9">
        <v>44825</v>
      </c>
      <c r="AP7" s="4">
        <v>131.9</v>
      </c>
      <c r="AQ7" s="9">
        <v>44825</v>
      </c>
      <c r="AR7" s="4">
        <v>137.19999999999999</v>
      </c>
      <c r="AS7" s="9">
        <v>44825</v>
      </c>
      <c r="AT7" s="4">
        <v>144</v>
      </c>
      <c r="AW7" s="9">
        <v>44825</v>
      </c>
      <c r="AX7" s="4">
        <v>159.9</v>
      </c>
      <c r="BA7" s="9">
        <v>44825</v>
      </c>
      <c r="BB7" s="4">
        <v>176.6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44824</v>
      </c>
      <c r="J8" s="4">
        <v>127.4</v>
      </c>
      <c r="K8" s="9">
        <v>44824</v>
      </c>
      <c r="L8" s="4">
        <v>128.19999999999999</v>
      </c>
      <c r="M8" s="9">
        <v>44824</v>
      </c>
      <c r="N8" s="4">
        <v>128.69999999999999</v>
      </c>
      <c r="O8" s="4"/>
      <c r="P8" s="4"/>
      <c r="Q8" s="9">
        <v>44824</v>
      </c>
      <c r="R8" s="4">
        <v>130.1</v>
      </c>
      <c r="S8" s="9">
        <v>44824</v>
      </c>
      <c r="T8" s="4">
        <v>128.9</v>
      </c>
      <c r="U8" s="9">
        <v>44824</v>
      </c>
      <c r="V8" s="4">
        <v>128.69999999999999</v>
      </c>
      <c r="W8" s="9">
        <v>44824</v>
      </c>
      <c r="X8" s="4">
        <v>128.4</v>
      </c>
      <c r="Y8" s="9">
        <v>44824</v>
      </c>
      <c r="Z8" s="4">
        <v>128</v>
      </c>
      <c r="AA8" s="9">
        <v>44824</v>
      </c>
      <c r="AB8" s="4">
        <v>127.6</v>
      </c>
      <c r="AC8" s="4"/>
      <c r="AD8" s="4"/>
      <c r="AE8" s="9">
        <v>44824</v>
      </c>
      <c r="AF8" s="4">
        <v>126.8</v>
      </c>
      <c r="AG8" s="9">
        <v>44824</v>
      </c>
      <c r="AH8" s="4">
        <v>126.5</v>
      </c>
      <c r="AI8" s="9">
        <v>44824</v>
      </c>
      <c r="AJ8" s="4">
        <v>126.9</v>
      </c>
      <c r="AK8" s="9">
        <v>44824</v>
      </c>
      <c r="AL8" s="4">
        <v>128.19999999999999</v>
      </c>
      <c r="AM8" s="9">
        <v>44824</v>
      </c>
      <c r="AN8" s="4">
        <v>130.9</v>
      </c>
      <c r="AO8" s="9">
        <v>44824</v>
      </c>
      <c r="AP8" s="4">
        <v>135.30000000000001</v>
      </c>
      <c r="AQ8" s="9">
        <v>44824</v>
      </c>
      <c r="AR8" s="4">
        <v>141</v>
      </c>
      <c r="AS8" s="9">
        <v>44824</v>
      </c>
      <c r="AT8" s="4">
        <v>147.80000000000001</v>
      </c>
      <c r="AW8" s="9">
        <v>44824</v>
      </c>
      <c r="AX8" s="4">
        <v>163</v>
      </c>
      <c r="BA8" s="9">
        <v>44824</v>
      </c>
      <c r="BB8" s="4">
        <v>178.9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44823</v>
      </c>
      <c r="J9" s="4">
        <v>126.4</v>
      </c>
      <c r="K9" s="9">
        <v>44823</v>
      </c>
      <c r="L9" s="4">
        <v>127.3</v>
      </c>
      <c r="M9" s="9">
        <v>44823</v>
      </c>
      <c r="N9" s="4">
        <v>127.8</v>
      </c>
      <c r="O9" s="4"/>
      <c r="P9" s="4"/>
      <c r="Q9" s="9">
        <v>44823</v>
      </c>
      <c r="R9" s="4">
        <v>130.4</v>
      </c>
      <c r="S9" s="9">
        <v>44823</v>
      </c>
      <c r="T9" s="4">
        <v>128</v>
      </c>
      <c r="U9" s="9">
        <v>44823</v>
      </c>
      <c r="V9" s="4">
        <v>128</v>
      </c>
      <c r="W9" s="9">
        <v>44823</v>
      </c>
      <c r="X9" s="4">
        <v>127.7</v>
      </c>
      <c r="Y9" s="9">
        <v>44823</v>
      </c>
      <c r="Z9" s="4">
        <v>127.4</v>
      </c>
      <c r="AA9" s="9">
        <v>44823</v>
      </c>
      <c r="AB9" s="4">
        <v>127</v>
      </c>
      <c r="AC9" s="4"/>
      <c r="AD9" s="4"/>
      <c r="AE9" s="9">
        <v>44823</v>
      </c>
      <c r="AF9" s="4">
        <v>126.4</v>
      </c>
      <c r="AG9" s="9">
        <v>44823</v>
      </c>
      <c r="AH9" s="4">
        <v>126.3</v>
      </c>
      <c r="AI9" s="9">
        <v>44823</v>
      </c>
      <c r="AJ9" s="4">
        <v>127</v>
      </c>
      <c r="AK9" s="9">
        <v>44823</v>
      </c>
      <c r="AL9" s="4">
        <v>128.6</v>
      </c>
      <c r="AM9" s="9">
        <v>44823</v>
      </c>
      <c r="AN9" s="4">
        <v>131.69999999999999</v>
      </c>
      <c r="AO9" s="9">
        <v>44823</v>
      </c>
      <c r="AP9" s="4">
        <v>136.1</v>
      </c>
      <c r="AQ9" s="9">
        <v>44823</v>
      </c>
      <c r="AR9" s="4">
        <v>141.69999999999999</v>
      </c>
      <c r="AS9" s="9">
        <v>44823</v>
      </c>
      <c r="AT9" s="4">
        <v>148.19999999999999</v>
      </c>
      <c r="AW9" s="9">
        <v>44823</v>
      </c>
      <c r="AX9" s="4">
        <v>163.30000000000001</v>
      </c>
      <c r="BA9" s="9">
        <v>44823</v>
      </c>
      <c r="BB9" s="4">
        <v>179.5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44820</v>
      </c>
      <c r="J10" s="4">
        <v>125.6</v>
      </c>
      <c r="K10" s="9">
        <v>44820</v>
      </c>
      <c r="L10" s="4">
        <v>126.4</v>
      </c>
      <c r="M10" s="9">
        <v>44820</v>
      </c>
      <c r="N10" s="4">
        <v>126.9</v>
      </c>
      <c r="O10" s="4"/>
      <c r="P10" s="4"/>
      <c r="Q10" s="9">
        <v>44820</v>
      </c>
      <c r="R10" s="4">
        <v>129.5</v>
      </c>
      <c r="S10" s="9">
        <v>44820</v>
      </c>
      <c r="T10" s="4">
        <v>127.1</v>
      </c>
      <c r="U10" s="9">
        <v>44820</v>
      </c>
      <c r="V10" s="4">
        <v>127.1</v>
      </c>
      <c r="W10" s="9">
        <v>44820</v>
      </c>
      <c r="X10" s="4">
        <v>126.8</v>
      </c>
      <c r="Y10" s="9">
        <v>44820</v>
      </c>
      <c r="Z10" s="4">
        <v>126.4</v>
      </c>
      <c r="AA10" s="9">
        <v>44820</v>
      </c>
      <c r="AB10" s="4">
        <v>126.1</v>
      </c>
      <c r="AC10" s="4"/>
      <c r="AD10" s="4"/>
      <c r="AE10" s="9">
        <v>44820</v>
      </c>
      <c r="AF10" s="4">
        <v>125.4</v>
      </c>
      <c r="AG10" s="9">
        <v>44820</v>
      </c>
      <c r="AH10" s="4">
        <v>125.4</v>
      </c>
      <c r="AI10" s="9">
        <v>44820</v>
      </c>
      <c r="AJ10" s="4">
        <v>126.1</v>
      </c>
      <c r="AK10" s="9">
        <v>44820</v>
      </c>
      <c r="AL10" s="4">
        <v>127.9</v>
      </c>
      <c r="AM10" s="9">
        <v>44820</v>
      </c>
      <c r="AN10" s="4">
        <v>131.1</v>
      </c>
      <c r="AO10" s="9">
        <v>44820</v>
      </c>
      <c r="AP10" s="4">
        <v>135.69999999999999</v>
      </c>
      <c r="AQ10" s="9">
        <v>44820</v>
      </c>
      <c r="AR10" s="4">
        <v>141.4</v>
      </c>
      <c r="AS10" s="9">
        <v>44820</v>
      </c>
      <c r="AT10" s="4">
        <v>148.1</v>
      </c>
      <c r="AW10" s="9">
        <v>44820</v>
      </c>
      <c r="AX10" s="4">
        <v>163.19999999999999</v>
      </c>
      <c r="BA10" s="9">
        <v>44820</v>
      </c>
      <c r="BB10" s="4">
        <v>179.2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44819</v>
      </c>
      <c r="J11" s="4">
        <v>125.1</v>
      </c>
      <c r="K11" s="9">
        <v>44819</v>
      </c>
      <c r="L11" s="4">
        <v>125.9</v>
      </c>
      <c r="M11" s="9">
        <v>44819</v>
      </c>
      <c r="N11" s="4">
        <v>126.4</v>
      </c>
      <c r="O11" s="4"/>
      <c r="P11" s="4"/>
      <c r="Q11" s="9">
        <v>44819</v>
      </c>
      <c r="R11" s="4">
        <v>128.9</v>
      </c>
      <c r="S11" s="9">
        <v>44819</v>
      </c>
      <c r="T11" s="4">
        <v>126.6</v>
      </c>
      <c r="U11" s="9">
        <v>44819</v>
      </c>
      <c r="V11" s="4">
        <v>126.5</v>
      </c>
      <c r="W11" s="9">
        <v>44819</v>
      </c>
      <c r="X11" s="4">
        <v>126.2</v>
      </c>
      <c r="Y11" s="9">
        <v>44819</v>
      </c>
      <c r="Z11" s="4">
        <v>125.9</v>
      </c>
      <c r="AA11" s="9">
        <v>44819</v>
      </c>
      <c r="AB11" s="4">
        <v>125.5</v>
      </c>
      <c r="AC11" s="4"/>
      <c r="AD11" s="4"/>
      <c r="AE11" s="9">
        <v>44819</v>
      </c>
      <c r="AF11" s="4">
        <v>124.8</v>
      </c>
      <c r="AG11" s="9">
        <v>44819</v>
      </c>
      <c r="AH11" s="4">
        <v>124.8</v>
      </c>
      <c r="AI11" s="9">
        <v>44819</v>
      </c>
      <c r="AJ11" s="4">
        <v>125.5</v>
      </c>
      <c r="AK11" s="9">
        <v>44819</v>
      </c>
      <c r="AL11" s="4">
        <v>127.3</v>
      </c>
      <c r="AM11" s="9">
        <v>44819</v>
      </c>
      <c r="AN11" s="4">
        <v>130.5</v>
      </c>
      <c r="AO11" s="9">
        <v>44819</v>
      </c>
      <c r="AP11" s="4">
        <v>135</v>
      </c>
      <c r="AQ11" s="9">
        <v>44819</v>
      </c>
      <c r="AR11" s="4">
        <v>140.69999999999999</v>
      </c>
      <c r="AS11" s="9">
        <v>44819</v>
      </c>
      <c r="AT11" s="4">
        <v>147.30000000000001</v>
      </c>
      <c r="AW11" s="9">
        <v>44819</v>
      </c>
      <c r="AX11" s="4">
        <v>162.4</v>
      </c>
      <c r="BA11" s="9">
        <v>44819</v>
      </c>
      <c r="BB11" s="4">
        <v>178.5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44818</v>
      </c>
      <c r="J12" s="4">
        <v>123.8</v>
      </c>
      <c r="K12" s="9">
        <v>44818</v>
      </c>
      <c r="L12" s="4">
        <v>124.6</v>
      </c>
      <c r="M12" s="9">
        <v>44818</v>
      </c>
      <c r="N12" s="4">
        <v>125</v>
      </c>
      <c r="O12" s="4"/>
      <c r="P12" s="4"/>
      <c r="Q12" s="9">
        <v>44818</v>
      </c>
      <c r="R12" s="4">
        <v>127</v>
      </c>
      <c r="S12" s="9">
        <v>44818</v>
      </c>
      <c r="T12" s="4">
        <v>125.2</v>
      </c>
      <c r="U12" s="9">
        <v>44818</v>
      </c>
      <c r="V12" s="4">
        <v>125.1</v>
      </c>
      <c r="W12" s="9">
        <v>44818</v>
      </c>
      <c r="X12" s="4">
        <v>124.8</v>
      </c>
      <c r="Y12" s="9">
        <v>44818</v>
      </c>
      <c r="Z12" s="4">
        <v>124.4</v>
      </c>
      <c r="AA12" s="9">
        <v>44818</v>
      </c>
      <c r="AB12" s="4">
        <v>124</v>
      </c>
      <c r="AC12" s="4"/>
      <c r="AD12" s="4"/>
      <c r="AE12" s="9">
        <v>44818</v>
      </c>
      <c r="AF12" s="4">
        <v>123.3</v>
      </c>
      <c r="AG12" s="9">
        <v>44818</v>
      </c>
      <c r="AH12" s="4">
        <v>123.2</v>
      </c>
      <c r="AI12" s="9">
        <v>44818</v>
      </c>
      <c r="AJ12" s="4">
        <v>123.9</v>
      </c>
      <c r="AK12" s="9">
        <v>44818</v>
      </c>
      <c r="AL12" s="4">
        <v>125.7</v>
      </c>
      <c r="AM12" s="9">
        <v>44818</v>
      </c>
      <c r="AN12" s="4">
        <v>128.80000000000001</v>
      </c>
      <c r="AO12" s="9">
        <v>44818</v>
      </c>
      <c r="AP12" s="4">
        <v>133.4</v>
      </c>
      <c r="AQ12" s="9">
        <v>44818</v>
      </c>
      <c r="AR12" s="4">
        <v>139.1</v>
      </c>
      <c r="AS12" s="9">
        <v>44818</v>
      </c>
      <c r="AT12" s="4">
        <v>145.9</v>
      </c>
      <c r="AW12" s="9">
        <v>44818</v>
      </c>
      <c r="AX12" s="4">
        <v>161.30000000000001</v>
      </c>
      <c r="BA12" s="9">
        <v>44818</v>
      </c>
      <c r="BB12" s="4">
        <v>177.5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44817</v>
      </c>
      <c r="J13" s="4">
        <v>123.9</v>
      </c>
      <c r="K13" s="9">
        <v>44817</v>
      </c>
      <c r="L13" s="4">
        <v>124.6</v>
      </c>
      <c r="M13" s="9">
        <v>44817</v>
      </c>
      <c r="N13" s="4">
        <v>125</v>
      </c>
      <c r="O13" s="4"/>
      <c r="P13" s="4"/>
      <c r="Q13" s="9">
        <v>44817</v>
      </c>
      <c r="R13" s="4">
        <v>125.8</v>
      </c>
      <c r="S13" s="9">
        <v>44817</v>
      </c>
      <c r="T13" s="4">
        <v>125.1</v>
      </c>
      <c r="U13" s="9">
        <v>44817</v>
      </c>
      <c r="V13" s="4">
        <v>125</v>
      </c>
      <c r="W13" s="9">
        <v>44817</v>
      </c>
      <c r="X13" s="4">
        <v>124.6</v>
      </c>
      <c r="Y13" s="9">
        <v>44817</v>
      </c>
      <c r="Z13" s="4">
        <v>124.1</v>
      </c>
      <c r="AA13" s="9">
        <v>44817</v>
      </c>
      <c r="AB13" s="4">
        <v>123.6</v>
      </c>
      <c r="AC13" s="4"/>
      <c r="AD13" s="4"/>
      <c r="AE13" s="9">
        <v>44817</v>
      </c>
      <c r="AF13" s="4">
        <v>122.8</v>
      </c>
      <c r="AG13" s="9">
        <v>44817</v>
      </c>
      <c r="AH13" s="4">
        <v>122.6</v>
      </c>
      <c r="AI13" s="9">
        <v>44817</v>
      </c>
      <c r="AJ13" s="4">
        <v>123.1</v>
      </c>
      <c r="AK13" s="9">
        <v>44817</v>
      </c>
      <c r="AL13" s="4">
        <v>124.6</v>
      </c>
      <c r="AM13" s="9">
        <v>44817</v>
      </c>
      <c r="AN13" s="4">
        <v>127.6</v>
      </c>
      <c r="AO13" s="9">
        <v>44817</v>
      </c>
      <c r="AP13" s="4">
        <v>132</v>
      </c>
      <c r="AQ13" s="9">
        <v>44817</v>
      </c>
      <c r="AR13" s="4">
        <v>137.80000000000001</v>
      </c>
      <c r="AS13" s="9">
        <v>44817</v>
      </c>
      <c r="AT13" s="4">
        <v>144.69999999999999</v>
      </c>
      <c r="AW13" s="9">
        <v>44817</v>
      </c>
      <c r="AX13" s="4">
        <v>160.30000000000001</v>
      </c>
      <c r="BA13" s="9">
        <v>44817</v>
      </c>
      <c r="BB13" s="4">
        <v>176.6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44816</v>
      </c>
      <c r="J14" s="4">
        <v>122.4</v>
      </c>
      <c r="K14" s="9">
        <v>44816</v>
      </c>
      <c r="L14" s="4">
        <v>123</v>
      </c>
      <c r="M14" s="9">
        <v>44816</v>
      </c>
      <c r="N14" s="4">
        <v>123.3</v>
      </c>
      <c r="O14" s="4"/>
      <c r="P14" s="4"/>
      <c r="Q14" s="9">
        <v>44816</v>
      </c>
      <c r="R14" s="4">
        <v>122.8</v>
      </c>
      <c r="S14" s="9">
        <v>44816</v>
      </c>
      <c r="T14" s="4">
        <v>123.3</v>
      </c>
      <c r="U14" s="9">
        <v>44816</v>
      </c>
      <c r="V14" s="4">
        <v>123</v>
      </c>
      <c r="W14" s="9">
        <v>44816</v>
      </c>
      <c r="X14" s="4">
        <v>122.6</v>
      </c>
      <c r="Y14" s="9">
        <v>44816</v>
      </c>
      <c r="Z14" s="4">
        <v>122</v>
      </c>
      <c r="AA14" s="9">
        <v>44816</v>
      </c>
      <c r="AB14" s="4">
        <v>121.4</v>
      </c>
      <c r="AC14" s="4"/>
      <c r="AD14" s="4"/>
      <c r="AE14" s="9">
        <v>44816</v>
      </c>
      <c r="AF14" s="4">
        <v>120.4</v>
      </c>
      <c r="AG14" s="9">
        <v>44816</v>
      </c>
      <c r="AH14" s="4">
        <v>120</v>
      </c>
      <c r="AI14" s="9">
        <v>44816</v>
      </c>
      <c r="AJ14" s="4">
        <v>120.4</v>
      </c>
      <c r="AK14" s="9">
        <v>44816</v>
      </c>
      <c r="AL14" s="4">
        <v>122.1</v>
      </c>
      <c r="AM14" s="9">
        <v>44816</v>
      </c>
      <c r="AN14" s="4">
        <v>125.5</v>
      </c>
      <c r="AO14" s="9">
        <v>44816</v>
      </c>
      <c r="AP14" s="4">
        <v>130.30000000000001</v>
      </c>
      <c r="AQ14" s="9">
        <v>44816</v>
      </c>
      <c r="AR14" s="4">
        <v>136.5</v>
      </c>
      <c r="AS14" s="9">
        <v>44816</v>
      </c>
      <c r="AT14" s="4">
        <v>143.5</v>
      </c>
      <c r="AW14" s="9">
        <v>44816</v>
      </c>
      <c r="AX14" s="4">
        <v>159</v>
      </c>
      <c r="BA14" s="9">
        <v>44816</v>
      </c>
      <c r="BB14" s="4">
        <v>174.9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44813</v>
      </c>
      <c r="J15" s="4">
        <v>122.6</v>
      </c>
      <c r="K15" s="9">
        <v>44813</v>
      </c>
      <c r="L15" s="4">
        <v>123.2</v>
      </c>
      <c r="M15" s="9">
        <v>44813</v>
      </c>
      <c r="N15" s="4">
        <v>123.6</v>
      </c>
      <c r="O15" s="4"/>
      <c r="P15" s="4"/>
      <c r="Q15" s="9">
        <v>44813</v>
      </c>
      <c r="R15" s="4">
        <v>124.1</v>
      </c>
      <c r="S15" s="9">
        <v>44813</v>
      </c>
      <c r="T15" s="4">
        <v>123.7</v>
      </c>
      <c r="U15" s="9">
        <v>44813</v>
      </c>
      <c r="V15" s="4">
        <v>123.5</v>
      </c>
      <c r="W15" s="9">
        <v>44813</v>
      </c>
      <c r="X15" s="4">
        <v>123.1</v>
      </c>
      <c r="Y15" s="9">
        <v>44813</v>
      </c>
      <c r="Z15" s="4">
        <v>122.6</v>
      </c>
      <c r="AA15" s="9">
        <v>44813</v>
      </c>
      <c r="AB15" s="4">
        <v>122.1</v>
      </c>
      <c r="AC15" s="4"/>
      <c r="AD15" s="4"/>
      <c r="AE15" s="9">
        <v>44813</v>
      </c>
      <c r="AF15" s="4">
        <v>121.3</v>
      </c>
      <c r="AG15" s="9">
        <v>44813</v>
      </c>
      <c r="AH15" s="4">
        <v>121</v>
      </c>
      <c r="AI15" s="9">
        <v>44813</v>
      </c>
      <c r="AJ15" s="4">
        <v>121.6</v>
      </c>
      <c r="AK15" s="9">
        <v>44813</v>
      </c>
      <c r="AL15" s="4">
        <v>123.4</v>
      </c>
      <c r="AM15" s="9">
        <v>44813</v>
      </c>
      <c r="AN15" s="4">
        <v>126.9</v>
      </c>
      <c r="AO15" s="9">
        <v>44813</v>
      </c>
      <c r="AP15" s="4">
        <v>131.9</v>
      </c>
      <c r="AQ15" s="9">
        <v>44813</v>
      </c>
      <c r="AR15" s="4">
        <v>138.1</v>
      </c>
      <c r="AS15" s="9">
        <v>44813</v>
      </c>
      <c r="AT15" s="4">
        <v>145.19999999999999</v>
      </c>
      <c r="AW15" s="9">
        <v>44813</v>
      </c>
      <c r="AX15" s="4">
        <v>160.69999999999999</v>
      </c>
      <c r="BA15" s="9">
        <v>44813</v>
      </c>
      <c r="BB15" s="4">
        <v>176.8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44812</v>
      </c>
      <c r="J16" s="4">
        <v>122.2</v>
      </c>
      <c r="K16" s="9">
        <v>44812</v>
      </c>
      <c r="L16" s="4">
        <v>122.9</v>
      </c>
      <c r="M16" s="9">
        <v>44812</v>
      </c>
      <c r="N16" s="4">
        <v>123.2</v>
      </c>
      <c r="O16" s="4"/>
      <c r="P16" s="4"/>
      <c r="Q16" s="9">
        <v>44812</v>
      </c>
      <c r="R16" s="4">
        <v>124</v>
      </c>
      <c r="S16" s="9">
        <v>44812</v>
      </c>
      <c r="T16" s="4">
        <v>123.3</v>
      </c>
      <c r="U16" s="9">
        <v>44812</v>
      </c>
      <c r="V16" s="4">
        <v>123.1</v>
      </c>
      <c r="W16" s="9">
        <v>44812</v>
      </c>
      <c r="X16" s="4">
        <v>122.7</v>
      </c>
      <c r="Y16" s="9">
        <v>44812</v>
      </c>
      <c r="Z16" s="4">
        <v>122.2</v>
      </c>
      <c r="AA16" s="9">
        <v>44812</v>
      </c>
      <c r="AB16" s="4">
        <v>121.7</v>
      </c>
      <c r="AC16" s="4"/>
      <c r="AD16" s="4"/>
      <c r="AE16" s="9">
        <v>44812</v>
      </c>
      <c r="AF16" s="4">
        <v>121</v>
      </c>
      <c r="AG16" s="9">
        <v>44812</v>
      </c>
      <c r="AH16" s="4">
        <v>120.8</v>
      </c>
      <c r="AI16" s="9">
        <v>44812</v>
      </c>
      <c r="AJ16" s="4">
        <v>121.5</v>
      </c>
      <c r="AK16" s="9">
        <v>44812</v>
      </c>
      <c r="AL16" s="4">
        <v>123.5</v>
      </c>
      <c r="AM16" s="9">
        <v>44812</v>
      </c>
      <c r="AN16" s="4">
        <v>127.3</v>
      </c>
      <c r="AO16" s="9">
        <v>44812</v>
      </c>
      <c r="AP16" s="4">
        <v>132.4</v>
      </c>
      <c r="AQ16" s="9">
        <v>44812</v>
      </c>
      <c r="AR16" s="4">
        <v>138.6</v>
      </c>
      <c r="AS16" s="9">
        <v>44812</v>
      </c>
      <c r="AT16" s="4">
        <v>145.5</v>
      </c>
      <c r="AW16" s="9">
        <v>44812</v>
      </c>
      <c r="AX16" s="4">
        <v>160.69999999999999</v>
      </c>
      <c r="BA16" s="9">
        <v>44812</v>
      </c>
      <c r="BB16" s="4">
        <v>176.4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44811</v>
      </c>
      <c r="J17" s="4">
        <v>122.8</v>
      </c>
      <c r="K17" s="9">
        <v>44811</v>
      </c>
      <c r="L17" s="4">
        <v>123.4</v>
      </c>
      <c r="M17" s="9">
        <v>44811</v>
      </c>
      <c r="N17" s="4">
        <v>123.8</v>
      </c>
      <c r="O17" s="4"/>
      <c r="P17" s="4"/>
      <c r="Q17" s="9">
        <v>44811</v>
      </c>
      <c r="R17" s="4">
        <v>125.4</v>
      </c>
      <c r="S17" s="9">
        <v>44811</v>
      </c>
      <c r="T17" s="4">
        <v>124</v>
      </c>
      <c r="U17" s="9">
        <v>44811</v>
      </c>
      <c r="V17" s="4">
        <v>123.8</v>
      </c>
      <c r="W17" s="9">
        <v>44811</v>
      </c>
      <c r="X17" s="4">
        <v>123.5</v>
      </c>
      <c r="Y17" s="9">
        <v>44811</v>
      </c>
      <c r="Z17" s="4">
        <v>123.1</v>
      </c>
      <c r="AA17" s="9">
        <v>44811</v>
      </c>
      <c r="AB17" s="4">
        <v>122.6</v>
      </c>
      <c r="AC17" s="4"/>
      <c r="AD17" s="4"/>
      <c r="AE17" s="9">
        <v>44811</v>
      </c>
      <c r="AF17" s="4">
        <v>122</v>
      </c>
      <c r="AG17" s="9">
        <v>44811</v>
      </c>
      <c r="AH17" s="4">
        <v>122</v>
      </c>
      <c r="AI17" s="9">
        <v>44811</v>
      </c>
      <c r="AJ17" s="4">
        <v>122.8</v>
      </c>
      <c r="AK17" s="9">
        <v>44811</v>
      </c>
      <c r="AL17" s="4">
        <v>125.1</v>
      </c>
      <c r="AM17" s="9">
        <v>44811</v>
      </c>
      <c r="AN17" s="4">
        <v>129</v>
      </c>
      <c r="AO17" s="9">
        <v>44811</v>
      </c>
      <c r="AP17" s="4">
        <v>134.19999999999999</v>
      </c>
      <c r="AQ17" s="9">
        <v>44811</v>
      </c>
      <c r="AR17" s="4">
        <v>140.4</v>
      </c>
      <c r="AS17" s="9">
        <v>44811</v>
      </c>
      <c r="AT17" s="4">
        <v>147.30000000000001</v>
      </c>
      <c r="AW17" s="9">
        <v>44811</v>
      </c>
      <c r="AX17" s="4">
        <v>162.30000000000001</v>
      </c>
      <c r="BA17" s="9">
        <v>44811</v>
      </c>
      <c r="BB17" s="4">
        <v>177.9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44810</v>
      </c>
      <c r="J18" s="4">
        <v>124</v>
      </c>
      <c r="K18" s="9">
        <v>44810</v>
      </c>
      <c r="L18" s="4">
        <v>124.7</v>
      </c>
      <c r="M18" s="9">
        <v>44810</v>
      </c>
      <c r="N18" s="4">
        <v>125.1</v>
      </c>
      <c r="O18" s="4"/>
      <c r="P18" s="4"/>
      <c r="Q18" s="9">
        <v>44810</v>
      </c>
      <c r="R18" s="4">
        <v>126.2</v>
      </c>
      <c r="S18" s="9">
        <v>44810</v>
      </c>
      <c r="T18" s="4">
        <v>125.2</v>
      </c>
      <c r="U18" s="9">
        <v>44810</v>
      </c>
      <c r="V18" s="4">
        <v>125</v>
      </c>
      <c r="W18" s="9">
        <v>44810</v>
      </c>
      <c r="X18" s="4">
        <v>124.7</v>
      </c>
      <c r="Y18" s="9">
        <v>44810</v>
      </c>
      <c r="Z18" s="4">
        <v>124.2</v>
      </c>
      <c r="AA18" s="9">
        <v>44810</v>
      </c>
      <c r="AB18" s="4">
        <v>123.8</v>
      </c>
      <c r="AC18" s="4"/>
      <c r="AD18" s="4"/>
      <c r="AE18" s="9">
        <v>44810</v>
      </c>
      <c r="AF18" s="4">
        <v>123.1</v>
      </c>
      <c r="AG18" s="9">
        <v>44810</v>
      </c>
      <c r="AH18" s="4">
        <v>122.9</v>
      </c>
      <c r="AI18" s="9">
        <v>44810</v>
      </c>
      <c r="AJ18" s="4">
        <v>123.5</v>
      </c>
      <c r="AK18" s="9">
        <v>44810</v>
      </c>
      <c r="AL18" s="4">
        <v>125.5</v>
      </c>
      <c r="AM18" s="9">
        <v>44810</v>
      </c>
      <c r="AN18" s="4">
        <v>129</v>
      </c>
      <c r="AO18" s="9">
        <v>44810</v>
      </c>
      <c r="AP18" s="4">
        <v>133.9</v>
      </c>
      <c r="AQ18" s="9">
        <v>44810</v>
      </c>
      <c r="AR18" s="4">
        <v>140</v>
      </c>
      <c r="AS18" s="9">
        <v>44810</v>
      </c>
      <c r="AT18" s="4">
        <v>146.80000000000001</v>
      </c>
      <c r="AW18" s="9">
        <v>44810</v>
      </c>
      <c r="AX18" s="4">
        <v>161.80000000000001</v>
      </c>
      <c r="BA18" s="9">
        <v>44810</v>
      </c>
      <c r="BB18" s="4">
        <v>177.5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44809</v>
      </c>
      <c r="J19" s="4">
        <v>120.5</v>
      </c>
      <c r="K19" s="9">
        <v>44809</v>
      </c>
      <c r="L19" s="4">
        <v>121.1</v>
      </c>
      <c r="M19" s="9">
        <v>44809</v>
      </c>
      <c r="N19" s="4">
        <v>121.5</v>
      </c>
      <c r="O19" s="4"/>
      <c r="P19" s="4"/>
      <c r="Q19" s="9">
        <v>44809</v>
      </c>
      <c r="R19" s="4">
        <v>123.1</v>
      </c>
      <c r="S19" s="9">
        <v>44809</v>
      </c>
      <c r="T19" s="4">
        <v>121.6</v>
      </c>
      <c r="U19" s="9">
        <v>44809</v>
      </c>
      <c r="V19" s="4">
        <v>121.4</v>
      </c>
      <c r="W19" s="9">
        <v>44809</v>
      </c>
      <c r="X19" s="4">
        <v>121.1</v>
      </c>
      <c r="Y19" s="9">
        <v>44809</v>
      </c>
      <c r="Z19" s="4">
        <v>120.7</v>
      </c>
      <c r="AA19" s="9">
        <v>44809</v>
      </c>
      <c r="AB19" s="4">
        <v>120.3</v>
      </c>
      <c r="AC19" s="4"/>
      <c r="AD19" s="4"/>
      <c r="AE19" s="9">
        <v>44809</v>
      </c>
      <c r="AF19" s="4">
        <v>119.7</v>
      </c>
      <c r="AG19" s="9">
        <v>44809</v>
      </c>
      <c r="AH19" s="4">
        <v>119.7</v>
      </c>
      <c r="AI19" s="9">
        <v>44809</v>
      </c>
      <c r="AJ19" s="4">
        <v>120.7</v>
      </c>
      <c r="AK19" s="9">
        <v>44809</v>
      </c>
      <c r="AL19" s="4">
        <v>123.2</v>
      </c>
      <c r="AM19" s="9">
        <v>44809</v>
      </c>
      <c r="AN19" s="4">
        <v>127.2</v>
      </c>
      <c r="AO19" s="9">
        <v>44809</v>
      </c>
      <c r="AP19" s="4">
        <v>132.6</v>
      </c>
      <c r="AQ19" s="9">
        <v>44809</v>
      </c>
      <c r="AR19" s="4">
        <v>138.9</v>
      </c>
      <c r="AS19" s="9">
        <v>44809</v>
      </c>
      <c r="AT19" s="4">
        <v>145.9</v>
      </c>
      <c r="AW19" s="9">
        <v>44809</v>
      </c>
      <c r="AX19" s="4">
        <v>161.1</v>
      </c>
      <c r="BA19" s="9">
        <v>44809</v>
      </c>
      <c r="BB19" s="4">
        <v>176.8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44806</v>
      </c>
      <c r="J20" s="4">
        <v>120.5</v>
      </c>
      <c r="K20" s="9">
        <v>44806</v>
      </c>
      <c r="L20" s="4">
        <v>121.1</v>
      </c>
      <c r="M20" s="9">
        <v>44806</v>
      </c>
      <c r="N20" s="4">
        <v>121.5</v>
      </c>
      <c r="O20" s="4"/>
      <c r="P20" s="4"/>
      <c r="Q20" s="9">
        <v>44806</v>
      </c>
      <c r="R20" s="4">
        <v>123.1</v>
      </c>
      <c r="S20" s="9">
        <v>44806</v>
      </c>
      <c r="T20" s="4">
        <v>121.6</v>
      </c>
      <c r="U20" s="9">
        <v>44806</v>
      </c>
      <c r="V20" s="4">
        <v>121.4</v>
      </c>
      <c r="W20" s="9">
        <v>44806</v>
      </c>
      <c r="X20" s="4">
        <v>121.1</v>
      </c>
      <c r="Y20" s="9">
        <v>44806</v>
      </c>
      <c r="Z20" s="4">
        <v>120.7</v>
      </c>
      <c r="AA20" s="9">
        <v>44806</v>
      </c>
      <c r="AB20" s="4">
        <v>120.3</v>
      </c>
      <c r="AC20" s="4"/>
      <c r="AD20" s="4"/>
      <c r="AE20" s="9">
        <v>44806</v>
      </c>
      <c r="AF20" s="4">
        <v>119.7</v>
      </c>
      <c r="AG20" s="9">
        <v>44806</v>
      </c>
      <c r="AH20" s="4">
        <v>119.7</v>
      </c>
      <c r="AI20" s="9">
        <v>44806</v>
      </c>
      <c r="AJ20" s="4">
        <v>120.7</v>
      </c>
      <c r="AK20" s="9">
        <v>44806</v>
      </c>
      <c r="AL20" s="4">
        <v>123.2</v>
      </c>
      <c r="AM20" s="9">
        <v>44806</v>
      </c>
      <c r="AN20" s="4">
        <v>127.2</v>
      </c>
      <c r="AO20" s="9">
        <v>44806</v>
      </c>
      <c r="AP20" s="4">
        <v>132.6</v>
      </c>
      <c r="AQ20" s="9">
        <v>44806</v>
      </c>
      <c r="AR20" s="4">
        <v>138.9</v>
      </c>
      <c r="AS20" s="9">
        <v>44806</v>
      </c>
      <c r="AT20" s="4">
        <v>145.9</v>
      </c>
      <c r="AW20" s="9">
        <v>44806</v>
      </c>
      <c r="AX20" s="4">
        <v>161.1</v>
      </c>
      <c r="BA20" s="9">
        <v>44806</v>
      </c>
      <c r="BB20" s="4">
        <v>176.8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44805</v>
      </c>
      <c r="J21" s="4">
        <v>121.1</v>
      </c>
      <c r="K21" s="9">
        <v>44805</v>
      </c>
      <c r="L21" s="4">
        <v>121.7</v>
      </c>
      <c r="M21" s="9">
        <v>44805</v>
      </c>
      <c r="N21" s="4">
        <v>122.2</v>
      </c>
      <c r="O21" s="4"/>
      <c r="P21" s="4"/>
      <c r="Q21" s="9">
        <v>44805</v>
      </c>
      <c r="R21" s="4">
        <v>124.4</v>
      </c>
      <c r="S21" s="9">
        <v>44805</v>
      </c>
      <c r="T21" s="4">
        <v>122.3</v>
      </c>
      <c r="U21" s="9">
        <v>44805</v>
      </c>
      <c r="V21" s="4">
        <v>122.2</v>
      </c>
      <c r="W21" s="9">
        <v>44805</v>
      </c>
      <c r="X21" s="4">
        <v>121.9</v>
      </c>
      <c r="Y21" s="9">
        <v>44805</v>
      </c>
      <c r="Z21" s="4">
        <v>121.5</v>
      </c>
      <c r="AA21" s="9">
        <v>44805</v>
      </c>
      <c r="AB21" s="4">
        <v>121.1</v>
      </c>
      <c r="AC21" s="4"/>
      <c r="AD21" s="4"/>
      <c r="AE21" s="9">
        <v>44805</v>
      </c>
      <c r="AF21" s="4">
        <v>120.6</v>
      </c>
      <c r="AG21" s="9">
        <v>44805</v>
      </c>
      <c r="AH21" s="4">
        <v>120.7</v>
      </c>
      <c r="AI21" s="9">
        <v>44805</v>
      </c>
      <c r="AJ21" s="4">
        <v>121.7</v>
      </c>
      <c r="AK21" s="9">
        <v>44805</v>
      </c>
      <c r="AL21" s="4">
        <v>124</v>
      </c>
      <c r="AM21" s="9">
        <v>44805</v>
      </c>
      <c r="AN21" s="4">
        <v>127.8</v>
      </c>
      <c r="AO21" s="9">
        <v>44805</v>
      </c>
      <c r="AP21" s="4">
        <v>132.9</v>
      </c>
      <c r="AQ21" s="9">
        <v>44805</v>
      </c>
      <c r="AR21" s="4">
        <v>139</v>
      </c>
      <c r="AS21" s="9">
        <v>44805</v>
      </c>
      <c r="AT21" s="4">
        <v>145.9</v>
      </c>
      <c r="AW21" s="9">
        <v>44805</v>
      </c>
      <c r="AX21" s="4">
        <v>160.80000000000001</v>
      </c>
      <c r="BA21" s="9">
        <v>44805</v>
      </c>
      <c r="BB21" s="4">
        <v>176.4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44804</v>
      </c>
      <c r="J22" s="4">
        <v>118.8</v>
      </c>
      <c r="K22" s="9">
        <v>44804</v>
      </c>
      <c r="L22" s="4">
        <v>119.5</v>
      </c>
      <c r="M22" s="9">
        <v>44804</v>
      </c>
      <c r="N22" s="4">
        <v>120</v>
      </c>
      <c r="O22" s="4"/>
      <c r="P22" s="4"/>
      <c r="Q22" s="9">
        <v>44804</v>
      </c>
      <c r="R22" s="4">
        <v>123</v>
      </c>
      <c r="S22" s="9">
        <v>44804</v>
      </c>
      <c r="T22" s="4">
        <v>120.1</v>
      </c>
      <c r="U22" s="9">
        <v>44804</v>
      </c>
      <c r="V22" s="4">
        <v>120.1</v>
      </c>
      <c r="W22" s="9">
        <v>44804</v>
      </c>
      <c r="X22" s="4">
        <v>119.9</v>
      </c>
      <c r="Y22" s="9">
        <v>44804</v>
      </c>
      <c r="Z22" s="4">
        <v>119.6</v>
      </c>
      <c r="AA22" s="9">
        <v>44804</v>
      </c>
      <c r="AB22" s="4">
        <v>119.3</v>
      </c>
      <c r="AC22" s="4"/>
      <c r="AD22" s="4"/>
      <c r="AE22" s="9">
        <v>44804</v>
      </c>
      <c r="AF22" s="4">
        <v>119</v>
      </c>
      <c r="AG22" s="9">
        <v>44804</v>
      </c>
      <c r="AH22" s="4">
        <v>119.3</v>
      </c>
      <c r="AI22" s="9">
        <v>44804</v>
      </c>
      <c r="AJ22" s="4">
        <v>120.6</v>
      </c>
      <c r="AK22" s="9">
        <v>44804</v>
      </c>
      <c r="AL22" s="4">
        <v>123.2</v>
      </c>
      <c r="AM22" s="9">
        <v>44804</v>
      </c>
      <c r="AN22" s="4">
        <v>127.2</v>
      </c>
      <c r="AO22" s="9">
        <v>44804</v>
      </c>
      <c r="AP22" s="4">
        <v>132.4</v>
      </c>
      <c r="AQ22" s="9">
        <v>44804</v>
      </c>
      <c r="AR22" s="4">
        <v>138.80000000000001</v>
      </c>
      <c r="AS22" s="9">
        <v>44804</v>
      </c>
      <c r="AT22" s="4">
        <v>145.9</v>
      </c>
      <c r="AW22" s="9">
        <v>44804</v>
      </c>
      <c r="AX22" s="4">
        <v>161.19999999999999</v>
      </c>
      <c r="BA22" s="9">
        <v>44804</v>
      </c>
      <c r="BB22" s="4">
        <v>176.9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44803</v>
      </c>
      <c r="J23" s="4">
        <v>117.6</v>
      </c>
      <c r="K23" s="9">
        <v>44803</v>
      </c>
      <c r="L23" s="4">
        <v>118.3</v>
      </c>
      <c r="M23" s="9">
        <v>44803</v>
      </c>
      <c r="N23" s="4">
        <v>118.8</v>
      </c>
      <c r="O23" s="4"/>
      <c r="P23" s="4"/>
      <c r="Q23" s="9">
        <v>44803</v>
      </c>
      <c r="R23" s="4">
        <v>122.7</v>
      </c>
      <c r="S23" s="9">
        <v>44803</v>
      </c>
      <c r="T23" s="4">
        <v>119.1</v>
      </c>
      <c r="U23" s="9">
        <v>44803</v>
      </c>
      <c r="V23" s="4">
        <v>119</v>
      </c>
      <c r="W23" s="9">
        <v>44803</v>
      </c>
      <c r="X23" s="4">
        <v>118.9</v>
      </c>
      <c r="Y23" s="9">
        <v>44803</v>
      </c>
      <c r="Z23" s="4">
        <v>118.7</v>
      </c>
      <c r="AA23" s="9">
        <v>44803</v>
      </c>
      <c r="AB23" s="4">
        <v>118.5</v>
      </c>
      <c r="AC23" s="4"/>
      <c r="AD23" s="4"/>
      <c r="AE23" s="9">
        <v>44803</v>
      </c>
      <c r="AF23" s="4">
        <v>118.3</v>
      </c>
      <c r="AG23" s="9">
        <v>44803</v>
      </c>
      <c r="AH23" s="4">
        <v>118.9</v>
      </c>
      <c r="AI23" s="9">
        <v>44803</v>
      </c>
      <c r="AJ23" s="4">
        <v>120.4</v>
      </c>
      <c r="AK23" s="9">
        <v>44803</v>
      </c>
      <c r="AL23" s="4">
        <v>123.2</v>
      </c>
      <c r="AM23" s="9">
        <v>44803</v>
      </c>
      <c r="AN23" s="4">
        <v>127.4</v>
      </c>
      <c r="AO23" s="9">
        <v>44803</v>
      </c>
      <c r="AP23" s="4">
        <v>132.80000000000001</v>
      </c>
      <c r="AQ23" s="9">
        <v>44803</v>
      </c>
      <c r="AR23" s="4">
        <v>139.19999999999999</v>
      </c>
      <c r="AS23" s="9">
        <v>44803</v>
      </c>
      <c r="AT23" s="4">
        <v>146.4</v>
      </c>
      <c r="AW23" s="9">
        <v>44803</v>
      </c>
      <c r="AX23" s="4">
        <v>161.80000000000001</v>
      </c>
      <c r="BA23" s="9">
        <v>44803</v>
      </c>
      <c r="BB23" s="4">
        <v>177.5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44802</v>
      </c>
      <c r="J24" s="4">
        <v>116.4</v>
      </c>
      <c r="K24" s="9">
        <v>44802</v>
      </c>
      <c r="L24" s="4">
        <v>117.1</v>
      </c>
      <c r="M24" s="9">
        <v>44802</v>
      </c>
      <c r="N24" s="4">
        <v>117.5</v>
      </c>
      <c r="O24" s="4"/>
      <c r="P24" s="4"/>
      <c r="Q24" s="9">
        <v>44802</v>
      </c>
      <c r="R24" s="4">
        <v>120.6</v>
      </c>
      <c r="S24" s="9">
        <v>44802</v>
      </c>
      <c r="T24" s="4">
        <v>117.6</v>
      </c>
      <c r="U24" s="9">
        <v>44802</v>
      </c>
      <c r="V24" s="4">
        <v>117.5</v>
      </c>
      <c r="W24" s="9">
        <v>44802</v>
      </c>
      <c r="X24" s="4">
        <v>117.3</v>
      </c>
      <c r="Y24" s="9">
        <v>44802</v>
      </c>
      <c r="Z24" s="4">
        <v>117</v>
      </c>
      <c r="AA24" s="9">
        <v>44802</v>
      </c>
      <c r="AB24" s="4">
        <v>116.7</v>
      </c>
      <c r="AC24" s="4"/>
      <c r="AD24" s="4"/>
      <c r="AE24" s="9">
        <v>44802</v>
      </c>
      <c r="AF24" s="4">
        <v>116.5</v>
      </c>
      <c r="AG24" s="9">
        <v>44802</v>
      </c>
      <c r="AH24" s="4">
        <v>116.9</v>
      </c>
      <c r="AI24" s="9">
        <v>44802</v>
      </c>
      <c r="AJ24" s="4">
        <v>118.3</v>
      </c>
      <c r="AK24" s="9">
        <v>44802</v>
      </c>
      <c r="AL24" s="4">
        <v>121.1</v>
      </c>
      <c r="AM24" s="9">
        <v>44802</v>
      </c>
      <c r="AN24" s="4">
        <v>125.3</v>
      </c>
      <c r="AO24" s="9">
        <v>44802</v>
      </c>
      <c r="AP24" s="4">
        <v>130.80000000000001</v>
      </c>
      <c r="AQ24" s="9">
        <v>44802</v>
      </c>
      <c r="AR24" s="4">
        <v>137.30000000000001</v>
      </c>
      <c r="AS24" s="9">
        <v>44802</v>
      </c>
      <c r="AT24" s="4">
        <v>144.4</v>
      </c>
      <c r="AW24" s="9">
        <v>44802</v>
      </c>
      <c r="AX24" s="4">
        <v>159.69999999999999</v>
      </c>
      <c r="BA24" s="9">
        <v>44802</v>
      </c>
      <c r="BB24" s="4">
        <v>175.3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44799</v>
      </c>
      <c r="J25" s="4">
        <v>114.6</v>
      </c>
      <c r="K25" s="9">
        <v>44799</v>
      </c>
      <c r="L25" s="4">
        <v>115.3</v>
      </c>
      <c r="M25" s="9">
        <v>44799</v>
      </c>
      <c r="N25" s="4">
        <v>115.8</v>
      </c>
      <c r="O25" s="4"/>
      <c r="P25" s="4"/>
      <c r="Q25" s="9">
        <v>44799</v>
      </c>
      <c r="R25" s="4">
        <v>119.9</v>
      </c>
      <c r="S25" s="9">
        <v>44799</v>
      </c>
      <c r="T25" s="4">
        <v>116</v>
      </c>
      <c r="U25" s="9">
        <v>44799</v>
      </c>
      <c r="V25" s="4">
        <v>116</v>
      </c>
      <c r="W25" s="9">
        <v>44799</v>
      </c>
      <c r="X25" s="4">
        <v>115.8</v>
      </c>
      <c r="Y25" s="9">
        <v>44799</v>
      </c>
      <c r="Z25" s="4">
        <v>115.6</v>
      </c>
      <c r="AA25" s="9">
        <v>44799</v>
      </c>
      <c r="AB25" s="4">
        <v>115.4</v>
      </c>
      <c r="AC25" s="4"/>
      <c r="AD25" s="4"/>
      <c r="AE25" s="9">
        <v>44799</v>
      </c>
      <c r="AF25" s="4">
        <v>115.4</v>
      </c>
      <c r="AG25" s="9">
        <v>44799</v>
      </c>
      <c r="AH25" s="4">
        <v>116.1</v>
      </c>
      <c r="AI25" s="9">
        <v>44799</v>
      </c>
      <c r="AJ25" s="4">
        <v>117.9</v>
      </c>
      <c r="AK25" s="9">
        <v>44799</v>
      </c>
      <c r="AL25" s="4">
        <v>121.1</v>
      </c>
      <c r="AM25" s="9">
        <v>44799</v>
      </c>
      <c r="AN25" s="4">
        <v>125.8</v>
      </c>
      <c r="AO25" s="9">
        <v>44799</v>
      </c>
      <c r="AP25" s="4">
        <v>131.5</v>
      </c>
      <c r="AQ25" s="9">
        <v>44799</v>
      </c>
      <c r="AR25" s="4">
        <v>138.19999999999999</v>
      </c>
      <c r="AS25" s="9">
        <v>44799</v>
      </c>
      <c r="AT25" s="4">
        <v>145.4</v>
      </c>
      <c r="AW25" s="9">
        <v>44799</v>
      </c>
      <c r="AX25" s="4">
        <v>160.69999999999999</v>
      </c>
      <c r="BA25" s="9">
        <v>44799</v>
      </c>
      <c r="BB25" s="4">
        <v>176.4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44798</v>
      </c>
      <c r="J26" s="4">
        <v>115.2</v>
      </c>
      <c r="K26" s="9">
        <v>44798</v>
      </c>
      <c r="L26" s="4">
        <v>115.9</v>
      </c>
      <c r="M26" s="9">
        <v>44798</v>
      </c>
      <c r="N26" s="4">
        <v>116.4</v>
      </c>
      <c r="O26" s="4"/>
      <c r="P26" s="4"/>
      <c r="Q26" s="9">
        <v>44798</v>
      </c>
      <c r="R26" s="4">
        <v>121.6</v>
      </c>
      <c r="S26" s="9">
        <v>44798</v>
      </c>
      <c r="T26" s="4">
        <v>116.7</v>
      </c>
      <c r="U26" s="9">
        <v>44798</v>
      </c>
      <c r="V26" s="4">
        <v>116.7</v>
      </c>
      <c r="W26" s="9">
        <v>44798</v>
      </c>
      <c r="X26" s="4">
        <v>116.6</v>
      </c>
      <c r="Y26" s="9">
        <v>44798</v>
      </c>
      <c r="Z26" s="4">
        <v>116.4</v>
      </c>
      <c r="AA26" s="9">
        <v>44798</v>
      </c>
      <c r="AB26" s="4">
        <v>116.3</v>
      </c>
      <c r="AC26" s="4"/>
      <c r="AD26" s="4"/>
      <c r="AE26" s="9">
        <v>44798</v>
      </c>
      <c r="AF26" s="4">
        <v>116.5</v>
      </c>
      <c r="AG26" s="9">
        <v>44798</v>
      </c>
      <c r="AH26" s="4">
        <v>117.4</v>
      </c>
      <c r="AI26" s="9">
        <v>44798</v>
      </c>
      <c r="AJ26" s="4">
        <v>119.5</v>
      </c>
      <c r="AK26" s="9">
        <v>44798</v>
      </c>
      <c r="AL26" s="4">
        <v>123</v>
      </c>
      <c r="AM26" s="9">
        <v>44798</v>
      </c>
      <c r="AN26" s="4">
        <v>127.8</v>
      </c>
      <c r="AO26" s="9">
        <v>44798</v>
      </c>
      <c r="AP26" s="4">
        <v>133.6</v>
      </c>
      <c r="AQ26" s="9">
        <v>44798</v>
      </c>
      <c r="AR26" s="4">
        <v>140.19999999999999</v>
      </c>
      <c r="AS26" s="9">
        <v>44798</v>
      </c>
      <c r="AT26" s="4">
        <v>147.30000000000001</v>
      </c>
      <c r="AW26" s="9">
        <v>44798</v>
      </c>
      <c r="AX26" s="4">
        <v>162.4</v>
      </c>
      <c r="BA26" s="9">
        <v>44798</v>
      </c>
      <c r="BB26" s="4">
        <v>177.9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44797</v>
      </c>
      <c r="J27" s="4">
        <v>117.2</v>
      </c>
      <c r="K27" s="9">
        <v>44797</v>
      </c>
      <c r="L27" s="4">
        <v>117.9</v>
      </c>
      <c r="M27" s="9">
        <v>44797</v>
      </c>
      <c r="N27" s="4">
        <v>118.4</v>
      </c>
      <c r="O27" s="4"/>
      <c r="P27" s="4"/>
      <c r="Q27" s="9">
        <v>44797</v>
      </c>
      <c r="R27" s="4">
        <v>123.8</v>
      </c>
      <c r="S27" s="9">
        <v>44797</v>
      </c>
      <c r="T27" s="4">
        <v>118.6</v>
      </c>
      <c r="U27" s="9">
        <v>44797</v>
      </c>
      <c r="V27" s="4">
        <v>118.7</v>
      </c>
      <c r="W27" s="9">
        <v>44797</v>
      </c>
      <c r="X27" s="4">
        <v>118.5</v>
      </c>
      <c r="Y27" s="9">
        <v>44797</v>
      </c>
      <c r="Z27" s="4">
        <v>118.3</v>
      </c>
      <c r="AA27" s="9">
        <v>44797</v>
      </c>
      <c r="AB27" s="4">
        <v>118.2</v>
      </c>
      <c r="AC27" s="4"/>
      <c r="AD27" s="4"/>
      <c r="AE27" s="9">
        <v>44797</v>
      </c>
      <c r="AF27" s="4">
        <v>118.3</v>
      </c>
      <c r="AG27" s="9">
        <v>44797</v>
      </c>
      <c r="AH27" s="4">
        <v>119.2</v>
      </c>
      <c r="AI27" s="9">
        <v>44797</v>
      </c>
      <c r="AJ27" s="4">
        <v>121.2</v>
      </c>
      <c r="AK27" s="9">
        <v>44797</v>
      </c>
      <c r="AL27" s="4">
        <v>124.8</v>
      </c>
      <c r="AM27" s="9">
        <v>44797</v>
      </c>
      <c r="AN27" s="4">
        <v>129.6</v>
      </c>
      <c r="AO27" s="9">
        <v>44797</v>
      </c>
      <c r="AP27" s="4">
        <v>135.30000000000001</v>
      </c>
      <c r="AQ27" s="9">
        <v>44797</v>
      </c>
      <c r="AR27" s="4">
        <v>141.6</v>
      </c>
      <c r="AS27" s="9">
        <v>44797</v>
      </c>
      <c r="AT27" s="4">
        <v>148.4</v>
      </c>
      <c r="AW27" s="9">
        <v>44797</v>
      </c>
      <c r="AX27" s="4">
        <v>162.9</v>
      </c>
      <c r="BA27" s="9">
        <v>44797</v>
      </c>
      <c r="BB27" s="4">
        <v>178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44796</v>
      </c>
      <c r="J28" s="4">
        <v>115.4</v>
      </c>
      <c r="K28" s="9">
        <v>44796</v>
      </c>
      <c r="L28" s="4">
        <v>116.1</v>
      </c>
      <c r="M28" s="9">
        <v>44796</v>
      </c>
      <c r="N28" s="4">
        <v>116.6</v>
      </c>
      <c r="O28" s="4"/>
      <c r="P28" s="4"/>
      <c r="Q28" s="9">
        <v>44796</v>
      </c>
      <c r="R28" s="4">
        <v>122.3</v>
      </c>
      <c r="S28" s="9">
        <v>44796</v>
      </c>
      <c r="T28" s="4">
        <v>116.8</v>
      </c>
      <c r="U28" s="9">
        <v>44796</v>
      </c>
      <c r="V28" s="4">
        <v>116.8</v>
      </c>
      <c r="W28" s="9">
        <v>44796</v>
      </c>
      <c r="X28" s="4">
        <v>116.7</v>
      </c>
      <c r="Y28" s="9">
        <v>44796</v>
      </c>
      <c r="Z28" s="4">
        <v>116.6</v>
      </c>
      <c r="AA28" s="9">
        <v>44796</v>
      </c>
      <c r="AB28" s="4">
        <v>116.5</v>
      </c>
      <c r="AC28" s="4"/>
      <c r="AD28" s="4"/>
      <c r="AE28" s="9">
        <v>44796</v>
      </c>
      <c r="AF28" s="4">
        <v>116.7</v>
      </c>
      <c r="AG28" s="9">
        <v>44796</v>
      </c>
      <c r="AH28" s="4">
        <v>117.7</v>
      </c>
      <c r="AI28" s="9">
        <v>44796</v>
      </c>
      <c r="AJ28" s="4">
        <v>120</v>
      </c>
      <c r="AK28" s="9">
        <v>44796</v>
      </c>
      <c r="AL28" s="4">
        <v>123.8</v>
      </c>
      <c r="AM28" s="9">
        <v>44796</v>
      </c>
      <c r="AN28" s="4">
        <v>128.9</v>
      </c>
      <c r="AO28" s="9">
        <v>44796</v>
      </c>
      <c r="AP28" s="4">
        <v>134.69999999999999</v>
      </c>
      <c r="AQ28" s="9">
        <v>44796</v>
      </c>
      <c r="AR28" s="4">
        <v>141.1</v>
      </c>
      <c r="AS28" s="9">
        <v>44796</v>
      </c>
      <c r="AT28" s="4">
        <v>148</v>
      </c>
      <c r="AW28" s="9">
        <v>44796</v>
      </c>
      <c r="AX28" s="4">
        <v>162.5</v>
      </c>
      <c r="BA28" s="9">
        <v>44796</v>
      </c>
      <c r="BB28" s="4">
        <v>177.6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44795</v>
      </c>
      <c r="J29" s="4">
        <v>115.1</v>
      </c>
      <c r="K29" s="9">
        <v>44795</v>
      </c>
      <c r="L29" s="4">
        <v>115.9</v>
      </c>
      <c r="M29" s="9">
        <v>44795</v>
      </c>
      <c r="N29" s="4">
        <v>116.4</v>
      </c>
      <c r="O29" s="4"/>
      <c r="P29" s="4"/>
      <c r="Q29" s="9">
        <v>44795</v>
      </c>
      <c r="R29" s="4">
        <v>122.9</v>
      </c>
      <c r="S29" s="9">
        <v>44795</v>
      </c>
      <c r="T29" s="4">
        <v>116.8</v>
      </c>
      <c r="U29" s="9">
        <v>44795</v>
      </c>
      <c r="V29" s="4">
        <v>116.8</v>
      </c>
      <c r="W29" s="9">
        <v>44795</v>
      </c>
      <c r="X29" s="4">
        <v>116.8</v>
      </c>
      <c r="Y29" s="9">
        <v>44795</v>
      </c>
      <c r="Z29" s="4">
        <v>116.8</v>
      </c>
      <c r="AA29" s="9">
        <v>44795</v>
      </c>
      <c r="AB29" s="4">
        <v>116.8</v>
      </c>
      <c r="AC29" s="4"/>
      <c r="AD29" s="4"/>
      <c r="AE29" s="9">
        <v>44795</v>
      </c>
      <c r="AF29" s="4">
        <v>117.1</v>
      </c>
      <c r="AG29" s="9">
        <v>44795</v>
      </c>
      <c r="AH29" s="4">
        <v>118.4</v>
      </c>
      <c r="AI29" s="9">
        <v>44795</v>
      </c>
      <c r="AJ29" s="4">
        <v>120.7</v>
      </c>
      <c r="AK29" s="9">
        <v>44795</v>
      </c>
      <c r="AL29" s="4">
        <v>124.6</v>
      </c>
      <c r="AM29" s="9">
        <v>44795</v>
      </c>
      <c r="AN29" s="4">
        <v>129.69999999999999</v>
      </c>
      <c r="AO29" s="9">
        <v>44795</v>
      </c>
      <c r="AP29" s="4">
        <v>135.6</v>
      </c>
      <c r="AQ29" s="9">
        <v>44795</v>
      </c>
      <c r="AR29" s="4">
        <v>142.19999999999999</v>
      </c>
      <c r="AS29" s="9">
        <v>44795</v>
      </c>
      <c r="AT29" s="4">
        <v>149.19999999999999</v>
      </c>
      <c r="AW29" s="9">
        <v>44795</v>
      </c>
      <c r="AX29" s="4">
        <v>164.1</v>
      </c>
      <c r="BA29" s="9">
        <v>44795</v>
      </c>
      <c r="BB29" s="4">
        <v>179.4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44792</v>
      </c>
      <c r="J30" s="4">
        <v>113</v>
      </c>
      <c r="K30" s="9">
        <v>44792</v>
      </c>
      <c r="L30" s="4">
        <v>113.8</v>
      </c>
      <c r="M30" s="9">
        <v>44792</v>
      </c>
      <c r="N30" s="4">
        <v>114.4</v>
      </c>
      <c r="O30" s="4"/>
      <c r="P30" s="4"/>
      <c r="Q30" s="9">
        <v>44792</v>
      </c>
      <c r="R30" s="4">
        <v>120.7</v>
      </c>
      <c r="S30" s="9">
        <v>44792</v>
      </c>
      <c r="T30" s="4">
        <v>114.8</v>
      </c>
      <c r="U30" s="9">
        <v>44792</v>
      </c>
      <c r="V30" s="4">
        <v>114.9</v>
      </c>
      <c r="W30" s="9">
        <v>44792</v>
      </c>
      <c r="X30" s="4">
        <v>115</v>
      </c>
      <c r="Y30" s="9">
        <v>44792</v>
      </c>
      <c r="Z30" s="4">
        <v>115</v>
      </c>
      <c r="AA30" s="9">
        <v>44792</v>
      </c>
      <c r="AB30" s="4">
        <v>115</v>
      </c>
      <c r="AC30" s="4"/>
      <c r="AD30" s="4"/>
      <c r="AE30" s="9">
        <v>44792</v>
      </c>
      <c r="AF30" s="4">
        <v>115.5</v>
      </c>
      <c r="AG30" s="9">
        <v>44792</v>
      </c>
      <c r="AH30" s="4">
        <v>116.8</v>
      </c>
      <c r="AI30" s="9">
        <v>44792</v>
      </c>
      <c r="AJ30" s="4">
        <v>119.1</v>
      </c>
      <c r="AK30" s="9">
        <v>44792</v>
      </c>
      <c r="AL30" s="4">
        <v>122.8</v>
      </c>
      <c r="AM30" s="9">
        <v>44792</v>
      </c>
      <c r="AN30" s="4">
        <v>127.7</v>
      </c>
      <c r="AO30" s="9">
        <v>44792</v>
      </c>
      <c r="AP30" s="4">
        <v>133.4</v>
      </c>
      <c r="AQ30" s="9">
        <v>44792</v>
      </c>
      <c r="AR30" s="4">
        <v>139.69999999999999</v>
      </c>
      <c r="AS30" s="9">
        <v>44792</v>
      </c>
      <c r="AT30" s="4">
        <v>146.5</v>
      </c>
      <c r="AW30" s="9">
        <v>44792</v>
      </c>
      <c r="AX30" s="4">
        <v>160.69999999999999</v>
      </c>
      <c r="BA30" s="9">
        <v>44792</v>
      </c>
      <c r="BB30" s="4">
        <v>175.4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44791</v>
      </c>
      <c r="J31" s="4">
        <v>110.2</v>
      </c>
      <c r="K31" s="9">
        <v>44791</v>
      </c>
      <c r="L31" s="4">
        <v>111</v>
      </c>
      <c r="M31" s="9">
        <v>44791</v>
      </c>
      <c r="N31" s="4">
        <v>111.7</v>
      </c>
      <c r="O31" s="4"/>
      <c r="P31" s="4"/>
      <c r="Q31" s="9">
        <v>44791</v>
      </c>
      <c r="R31" s="4">
        <v>118.8</v>
      </c>
      <c r="S31" s="9">
        <v>44791</v>
      </c>
      <c r="T31" s="4">
        <v>112.1</v>
      </c>
      <c r="U31" s="9">
        <v>44791</v>
      </c>
      <c r="V31" s="4">
        <v>112.3</v>
      </c>
      <c r="W31" s="9">
        <v>44791</v>
      </c>
      <c r="X31" s="4">
        <v>112.4</v>
      </c>
      <c r="Y31" s="9">
        <v>44791</v>
      </c>
      <c r="Z31" s="4">
        <v>112.5</v>
      </c>
      <c r="AA31" s="9">
        <v>44791</v>
      </c>
      <c r="AB31" s="4">
        <v>112.6</v>
      </c>
      <c r="AC31" s="4"/>
      <c r="AD31" s="4"/>
      <c r="AE31" s="9">
        <v>44791</v>
      </c>
      <c r="AF31" s="4">
        <v>113.4</v>
      </c>
      <c r="AG31" s="9">
        <v>44791</v>
      </c>
      <c r="AH31" s="4">
        <v>115</v>
      </c>
      <c r="AI31" s="9">
        <v>44791</v>
      </c>
      <c r="AJ31" s="4">
        <v>117.8</v>
      </c>
      <c r="AK31" s="9">
        <v>44791</v>
      </c>
      <c r="AL31" s="4">
        <v>121.9</v>
      </c>
      <c r="AM31" s="9">
        <v>44791</v>
      </c>
      <c r="AN31" s="4">
        <v>127.1</v>
      </c>
      <c r="AO31" s="9">
        <v>44791</v>
      </c>
      <c r="AP31" s="4">
        <v>133</v>
      </c>
      <c r="AQ31" s="9">
        <v>44791</v>
      </c>
      <c r="AR31" s="4">
        <v>139.5</v>
      </c>
      <c r="AS31" s="9">
        <v>44791</v>
      </c>
      <c r="AT31" s="4">
        <v>146.30000000000001</v>
      </c>
      <c r="AW31" s="9">
        <v>44791</v>
      </c>
      <c r="AX31" s="4">
        <v>160.69999999999999</v>
      </c>
      <c r="BA31" s="9">
        <v>44791</v>
      </c>
      <c r="BB31" s="4">
        <v>175.5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44790</v>
      </c>
      <c r="J32" s="4">
        <v>109.7</v>
      </c>
      <c r="K32" s="9">
        <v>44790</v>
      </c>
      <c r="L32" s="4">
        <v>110.5</v>
      </c>
      <c r="M32" s="9">
        <v>44790</v>
      </c>
      <c r="N32" s="4">
        <v>111.1</v>
      </c>
      <c r="O32" s="4"/>
      <c r="P32" s="4"/>
      <c r="Q32" s="9">
        <v>44790</v>
      </c>
      <c r="R32" s="4">
        <v>118.1</v>
      </c>
      <c r="S32" s="9">
        <v>44790</v>
      </c>
      <c r="T32" s="4">
        <v>111.4</v>
      </c>
      <c r="U32" s="9">
        <v>44790</v>
      </c>
      <c r="V32" s="4">
        <v>111.6</v>
      </c>
      <c r="W32" s="9">
        <v>44790</v>
      </c>
      <c r="X32" s="4">
        <v>111.7</v>
      </c>
      <c r="Y32" s="9">
        <v>44790</v>
      </c>
      <c r="Z32" s="4">
        <v>111.7</v>
      </c>
      <c r="AA32" s="9">
        <v>44790</v>
      </c>
      <c r="AB32" s="4">
        <v>111.9</v>
      </c>
      <c r="AC32" s="4"/>
      <c r="AD32" s="4"/>
      <c r="AE32" s="9">
        <v>44790</v>
      </c>
      <c r="AF32" s="4">
        <v>112.6</v>
      </c>
      <c r="AG32" s="9">
        <v>44790</v>
      </c>
      <c r="AH32" s="4">
        <v>114.2</v>
      </c>
      <c r="AI32" s="9">
        <v>44790</v>
      </c>
      <c r="AJ32" s="4">
        <v>116.9</v>
      </c>
      <c r="AK32" s="9">
        <v>44790</v>
      </c>
      <c r="AL32" s="4">
        <v>120.8</v>
      </c>
      <c r="AM32" s="9">
        <v>44790</v>
      </c>
      <c r="AN32" s="4">
        <v>125.8</v>
      </c>
      <c r="AO32" s="9">
        <v>44790</v>
      </c>
      <c r="AP32" s="4">
        <v>131.6</v>
      </c>
      <c r="AQ32" s="9">
        <v>44790</v>
      </c>
      <c r="AR32" s="4">
        <v>138</v>
      </c>
      <c r="AS32" s="9">
        <v>44790</v>
      </c>
      <c r="AT32" s="4">
        <v>144.9</v>
      </c>
      <c r="AW32" s="9">
        <v>44790</v>
      </c>
      <c r="AX32" s="4">
        <v>159.4</v>
      </c>
      <c r="BA32" s="9">
        <v>44790</v>
      </c>
      <c r="BB32" s="4">
        <v>174.3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44789</v>
      </c>
      <c r="J33" s="4">
        <v>107.2</v>
      </c>
      <c r="K33" s="9">
        <v>44789</v>
      </c>
      <c r="L33" s="4">
        <v>107.9</v>
      </c>
      <c r="M33" s="9">
        <v>44789</v>
      </c>
      <c r="N33" s="4">
        <v>108.5</v>
      </c>
      <c r="O33" s="4"/>
      <c r="P33" s="4"/>
      <c r="Q33" s="9">
        <v>44789</v>
      </c>
      <c r="R33" s="4">
        <v>115.5</v>
      </c>
      <c r="S33" s="9">
        <v>44789</v>
      </c>
      <c r="T33" s="4">
        <v>108.8</v>
      </c>
      <c r="U33" s="9">
        <v>44789</v>
      </c>
      <c r="V33" s="4">
        <v>109</v>
      </c>
      <c r="W33" s="9">
        <v>44789</v>
      </c>
      <c r="X33" s="4">
        <v>109.1</v>
      </c>
      <c r="Y33" s="9">
        <v>44789</v>
      </c>
      <c r="Z33" s="4">
        <v>109.1</v>
      </c>
      <c r="AA33" s="9">
        <v>44789</v>
      </c>
      <c r="AB33" s="4">
        <v>109.3</v>
      </c>
      <c r="AC33" s="4"/>
      <c r="AD33" s="4"/>
      <c r="AE33" s="9">
        <v>44789</v>
      </c>
      <c r="AF33" s="4">
        <v>110.1</v>
      </c>
      <c r="AG33" s="9">
        <v>44789</v>
      </c>
      <c r="AH33" s="4">
        <v>111.9</v>
      </c>
      <c r="AI33" s="9">
        <v>44789</v>
      </c>
      <c r="AJ33" s="4">
        <v>114.9</v>
      </c>
      <c r="AK33" s="9">
        <v>44789</v>
      </c>
      <c r="AL33" s="4">
        <v>119.2</v>
      </c>
      <c r="AM33" s="9">
        <v>44789</v>
      </c>
      <c r="AN33" s="4">
        <v>124.4</v>
      </c>
      <c r="AO33" s="9">
        <v>44789</v>
      </c>
      <c r="AP33" s="4">
        <v>130.30000000000001</v>
      </c>
      <c r="AQ33" s="9">
        <v>44789</v>
      </c>
      <c r="AR33" s="4">
        <v>136.80000000000001</v>
      </c>
      <c r="AS33" s="9">
        <v>44789</v>
      </c>
      <c r="AT33" s="4">
        <v>143.69999999999999</v>
      </c>
      <c r="AW33" s="9">
        <v>44789</v>
      </c>
      <c r="AX33" s="4">
        <v>158.30000000000001</v>
      </c>
      <c r="BA33" s="9">
        <v>44789</v>
      </c>
      <c r="BB33" s="4">
        <v>173.2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44788</v>
      </c>
      <c r="J34" s="4">
        <v>106.7</v>
      </c>
      <c r="K34" s="9">
        <v>44788</v>
      </c>
      <c r="L34" s="4">
        <v>107.4</v>
      </c>
      <c r="M34" s="9">
        <v>44788</v>
      </c>
      <c r="N34" s="4">
        <v>108</v>
      </c>
      <c r="O34" s="4"/>
      <c r="P34" s="4"/>
      <c r="Q34" s="9">
        <v>44788</v>
      </c>
      <c r="R34" s="4">
        <v>114.5</v>
      </c>
      <c r="S34" s="9">
        <v>44788</v>
      </c>
      <c r="T34" s="4">
        <v>108.3</v>
      </c>
      <c r="U34" s="9">
        <v>44788</v>
      </c>
      <c r="V34" s="4">
        <v>108.4</v>
      </c>
      <c r="W34" s="9">
        <v>44788</v>
      </c>
      <c r="X34" s="4">
        <v>108.4</v>
      </c>
      <c r="Y34" s="9">
        <v>44788</v>
      </c>
      <c r="Z34" s="4">
        <v>108.5</v>
      </c>
      <c r="AA34" s="9">
        <v>44788</v>
      </c>
      <c r="AB34" s="4">
        <v>108.6</v>
      </c>
      <c r="AC34" s="4"/>
      <c r="AD34" s="4"/>
      <c r="AE34" s="9">
        <v>44788</v>
      </c>
      <c r="AF34" s="4">
        <v>109.4</v>
      </c>
      <c r="AG34" s="9">
        <v>44788</v>
      </c>
      <c r="AH34" s="4">
        <v>111.2</v>
      </c>
      <c r="AI34" s="9">
        <v>44788</v>
      </c>
      <c r="AJ34" s="4">
        <v>114.2</v>
      </c>
      <c r="AK34" s="9">
        <v>44788</v>
      </c>
      <c r="AL34" s="4">
        <v>118.4</v>
      </c>
      <c r="AM34" s="9">
        <v>44788</v>
      </c>
      <c r="AN34" s="4">
        <v>123.6</v>
      </c>
      <c r="AO34" s="9">
        <v>44788</v>
      </c>
      <c r="AP34" s="4">
        <v>129.5</v>
      </c>
      <c r="AQ34" s="9">
        <v>44788</v>
      </c>
      <c r="AR34" s="4">
        <v>136.1</v>
      </c>
      <c r="AS34" s="9">
        <v>44788</v>
      </c>
      <c r="AT34" s="4">
        <v>143</v>
      </c>
      <c r="AW34" s="9">
        <v>44788</v>
      </c>
      <c r="AX34" s="4">
        <v>157.6</v>
      </c>
      <c r="BA34" s="9">
        <v>44788</v>
      </c>
      <c r="BB34" s="4">
        <v>172.5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44785</v>
      </c>
      <c r="J35" s="4">
        <v>108.2</v>
      </c>
      <c r="K35" s="9">
        <v>44785</v>
      </c>
      <c r="L35" s="4">
        <v>108.9</v>
      </c>
      <c r="M35" s="9">
        <v>44785</v>
      </c>
      <c r="N35" s="4">
        <v>109.4</v>
      </c>
      <c r="O35" s="4"/>
      <c r="P35" s="4"/>
      <c r="Q35" s="9">
        <v>44785</v>
      </c>
      <c r="R35" s="4">
        <v>116.8</v>
      </c>
      <c r="S35" s="9">
        <v>44785</v>
      </c>
      <c r="T35" s="4">
        <v>109.7</v>
      </c>
      <c r="U35" s="9">
        <v>44785</v>
      </c>
      <c r="V35" s="4">
        <v>109.8</v>
      </c>
      <c r="W35" s="9">
        <v>44785</v>
      </c>
      <c r="X35" s="4">
        <v>109.8</v>
      </c>
      <c r="Y35" s="9">
        <v>44785</v>
      </c>
      <c r="Z35" s="4">
        <v>109.9</v>
      </c>
      <c r="AA35" s="9">
        <v>44785</v>
      </c>
      <c r="AB35" s="4">
        <v>110</v>
      </c>
      <c r="AC35" s="4"/>
      <c r="AD35" s="4"/>
      <c r="AE35" s="9">
        <v>44785</v>
      </c>
      <c r="AF35" s="4">
        <v>110.8</v>
      </c>
      <c r="AG35" s="9">
        <v>44785</v>
      </c>
      <c r="AH35" s="4">
        <v>112.7</v>
      </c>
      <c r="AI35" s="9">
        <v>44785</v>
      </c>
      <c r="AJ35" s="4">
        <v>116</v>
      </c>
      <c r="AK35" s="9">
        <v>44785</v>
      </c>
      <c r="AL35" s="4">
        <v>120.5</v>
      </c>
      <c r="AM35" s="9">
        <v>44785</v>
      </c>
      <c r="AN35" s="4">
        <v>125.9</v>
      </c>
      <c r="AO35" s="9">
        <v>44785</v>
      </c>
      <c r="AP35" s="4">
        <v>131.80000000000001</v>
      </c>
      <c r="AQ35" s="9">
        <v>44785</v>
      </c>
      <c r="AR35" s="4">
        <v>138.1</v>
      </c>
      <c r="AS35" s="9">
        <v>44785</v>
      </c>
      <c r="AT35" s="4">
        <v>144.69999999999999</v>
      </c>
      <c r="AW35" s="9">
        <v>44785</v>
      </c>
      <c r="AX35" s="4">
        <v>158.4</v>
      </c>
      <c r="BA35" s="9">
        <v>44785</v>
      </c>
      <c r="BB35" s="4">
        <v>172.8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44784</v>
      </c>
      <c r="J36" s="4">
        <v>108.3</v>
      </c>
      <c r="K36" s="9">
        <v>44784</v>
      </c>
      <c r="L36" s="4">
        <v>109.1</v>
      </c>
      <c r="M36" s="9">
        <v>44784</v>
      </c>
      <c r="N36" s="4">
        <v>109.7</v>
      </c>
      <c r="O36" s="4"/>
      <c r="P36" s="4"/>
      <c r="Q36" s="9">
        <v>44784</v>
      </c>
      <c r="R36" s="4">
        <v>118.8</v>
      </c>
      <c r="S36" s="9">
        <v>44784</v>
      </c>
      <c r="T36" s="4">
        <v>110.1</v>
      </c>
      <c r="U36" s="9">
        <v>44784</v>
      </c>
      <c r="V36" s="4">
        <v>110.4</v>
      </c>
      <c r="W36" s="9">
        <v>44784</v>
      </c>
      <c r="X36" s="4">
        <v>110.5</v>
      </c>
      <c r="Y36" s="9">
        <v>44784</v>
      </c>
      <c r="Z36" s="4">
        <v>110.7</v>
      </c>
      <c r="AA36" s="9">
        <v>44784</v>
      </c>
      <c r="AB36" s="4">
        <v>111</v>
      </c>
      <c r="AC36" s="4"/>
      <c r="AD36" s="4"/>
      <c r="AE36" s="9">
        <v>44784</v>
      </c>
      <c r="AF36" s="4">
        <v>112.1</v>
      </c>
      <c r="AG36" s="9">
        <v>44784</v>
      </c>
      <c r="AH36" s="4">
        <v>114.2</v>
      </c>
      <c r="AI36" s="9">
        <v>44784</v>
      </c>
      <c r="AJ36" s="4">
        <v>117.6</v>
      </c>
      <c r="AK36" s="9">
        <v>44784</v>
      </c>
      <c r="AL36" s="4">
        <v>122.1</v>
      </c>
      <c r="AM36" s="9">
        <v>44784</v>
      </c>
      <c r="AN36" s="4">
        <v>127.4</v>
      </c>
      <c r="AO36" s="9">
        <v>44784</v>
      </c>
      <c r="AP36" s="4">
        <v>133.19999999999999</v>
      </c>
      <c r="AQ36" s="9">
        <v>44784</v>
      </c>
      <c r="AR36" s="4">
        <v>139.30000000000001</v>
      </c>
      <c r="AS36" s="9">
        <v>44784</v>
      </c>
      <c r="AT36" s="4">
        <v>145.69999999999999</v>
      </c>
      <c r="AW36" s="9">
        <v>44784</v>
      </c>
      <c r="AX36" s="4">
        <v>159.1</v>
      </c>
      <c r="BA36" s="9">
        <v>44784</v>
      </c>
      <c r="BB36" s="4">
        <v>173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44783</v>
      </c>
      <c r="J37" s="4">
        <v>108.1</v>
      </c>
      <c r="K37" s="9">
        <v>44783</v>
      </c>
      <c r="L37" s="4">
        <v>109.1</v>
      </c>
      <c r="M37" s="9">
        <v>44783</v>
      </c>
      <c r="N37" s="4">
        <v>110</v>
      </c>
      <c r="O37" s="4"/>
      <c r="P37" s="4"/>
      <c r="Q37" s="9">
        <v>44783</v>
      </c>
      <c r="R37" s="4">
        <v>121.1</v>
      </c>
      <c r="S37" s="9">
        <v>44783</v>
      </c>
      <c r="T37" s="4">
        <v>110.6</v>
      </c>
      <c r="U37" s="9">
        <v>44783</v>
      </c>
      <c r="V37" s="4">
        <v>111.1</v>
      </c>
      <c r="W37" s="9">
        <v>44783</v>
      </c>
      <c r="X37" s="4">
        <v>111.6</v>
      </c>
      <c r="Y37" s="9">
        <v>44783</v>
      </c>
      <c r="Z37" s="4">
        <v>112</v>
      </c>
      <c r="AA37" s="9">
        <v>44783</v>
      </c>
      <c r="AB37" s="4">
        <v>112.6</v>
      </c>
      <c r="AC37" s="4"/>
      <c r="AD37" s="4"/>
      <c r="AE37" s="9">
        <v>44783</v>
      </c>
      <c r="AF37" s="4">
        <v>114.3</v>
      </c>
      <c r="AG37" s="9">
        <v>44783</v>
      </c>
      <c r="AH37" s="4">
        <v>116.8</v>
      </c>
      <c r="AI37" s="9">
        <v>44783</v>
      </c>
      <c r="AJ37" s="4">
        <v>120.6</v>
      </c>
      <c r="AK37" s="9">
        <v>44783</v>
      </c>
      <c r="AL37" s="4">
        <v>125.4</v>
      </c>
      <c r="AM37" s="9">
        <v>44783</v>
      </c>
      <c r="AN37" s="4">
        <v>130.9</v>
      </c>
      <c r="AO37" s="9">
        <v>44783</v>
      </c>
      <c r="AP37" s="4">
        <v>137</v>
      </c>
      <c r="AQ37" s="9">
        <v>44783</v>
      </c>
      <c r="AR37" s="4">
        <v>143.30000000000001</v>
      </c>
      <c r="AS37" s="9">
        <v>44783</v>
      </c>
      <c r="AT37" s="4">
        <v>150</v>
      </c>
      <c r="AW37" s="9">
        <v>44783</v>
      </c>
      <c r="AX37" s="4">
        <v>163.69999999999999</v>
      </c>
      <c r="BA37" s="9">
        <v>44783</v>
      </c>
      <c r="BB37" s="4">
        <v>177.9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44782</v>
      </c>
      <c r="J38" s="4">
        <v>109.3</v>
      </c>
      <c r="K38" s="9">
        <v>44782</v>
      </c>
      <c r="L38" s="4">
        <v>110.4</v>
      </c>
      <c r="M38" s="9">
        <v>44782</v>
      </c>
      <c r="N38" s="4">
        <v>111.4</v>
      </c>
      <c r="O38" s="4"/>
      <c r="P38" s="4"/>
      <c r="Q38" s="9">
        <v>44782</v>
      </c>
      <c r="R38" s="4">
        <v>123.6</v>
      </c>
      <c r="S38" s="9">
        <v>44782</v>
      </c>
      <c r="T38" s="4">
        <v>112.2</v>
      </c>
      <c r="U38" s="9">
        <v>44782</v>
      </c>
      <c r="V38" s="4">
        <v>112.8</v>
      </c>
      <c r="W38" s="9">
        <v>44782</v>
      </c>
      <c r="X38" s="4">
        <v>113.4</v>
      </c>
      <c r="Y38" s="9">
        <v>44782</v>
      </c>
      <c r="Z38" s="4">
        <v>113.9</v>
      </c>
      <c r="AA38" s="9">
        <v>44782</v>
      </c>
      <c r="AB38" s="4">
        <v>114.6</v>
      </c>
      <c r="AC38" s="4"/>
      <c r="AD38" s="4"/>
      <c r="AE38" s="9">
        <v>44782</v>
      </c>
      <c r="AF38" s="4">
        <v>116.4</v>
      </c>
      <c r="AG38" s="9">
        <v>44782</v>
      </c>
      <c r="AH38" s="4">
        <v>119.1</v>
      </c>
      <c r="AI38" s="9">
        <v>44782</v>
      </c>
      <c r="AJ38" s="4">
        <v>122.9</v>
      </c>
      <c r="AK38" s="9">
        <v>44782</v>
      </c>
      <c r="AL38" s="4">
        <v>127.7</v>
      </c>
      <c r="AM38" s="9">
        <v>44782</v>
      </c>
      <c r="AN38" s="4">
        <v>133.30000000000001</v>
      </c>
      <c r="AO38" s="9">
        <v>44782</v>
      </c>
      <c r="AP38" s="4">
        <v>139.30000000000001</v>
      </c>
      <c r="AQ38" s="9">
        <v>44782</v>
      </c>
      <c r="AR38" s="4">
        <v>145.80000000000001</v>
      </c>
      <c r="AS38" s="9">
        <v>44782</v>
      </c>
      <c r="AT38" s="4">
        <v>152.4</v>
      </c>
      <c r="AW38" s="9">
        <v>44782</v>
      </c>
      <c r="AX38" s="4">
        <v>166.3</v>
      </c>
      <c r="BA38" s="9">
        <v>44782</v>
      </c>
      <c r="BB38" s="4">
        <v>180.6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44781</v>
      </c>
      <c r="J39" s="4">
        <v>108.1</v>
      </c>
      <c r="K39" s="9">
        <v>44781</v>
      </c>
      <c r="L39" s="4">
        <v>109.2</v>
      </c>
      <c r="M39" s="9">
        <v>44781</v>
      </c>
      <c r="N39" s="4">
        <v>110.1</v>
      </c>
      <c r="O39" s="4"/>
      <c r="P39" s="4"/>
      <c r="Q39" s="9">
        <v>44781</v>
      </c>
      <c r="R39" s="4">
        <v>121.7</v>
      </c>
      <c r="S39" s="9">
        <v>44781</v>
      </c>
      <c r="T39" s="4">
        <v>110.8</v>
      </c>
      <c r="U39" s="9">
        <v>44781</v>
      </c>
      <c r="V39" s="4">
        <v>111.4</v>
      </c>
      <c r="W39" s="9">
        <v>44781</v>
      </c>
      <c r="X39" s="4">
        <v>111.9</v>
      </c>
      <c r="Y39" s="9">
        <v>44781</v>
      </c>
      <c r="Z39" s="4">
        <v>112.4</v>
      </c>
      <c r="AA39" s="9">
        <v>44781</v>
      </c>
      <c r="AB39" s="4">
        <v>113.1</v>
      </c>
      <c r="AC39" s="4"/>
      <c r="AD39" s="4"/>
      <c r="AE39" s="9">
        <v>44781</v>
      </c>
      <c r="AF39" s="4">
        <v>114.8</v>
      </c>
      <c r="AG39" s="9">
        <v>44781</v>
      </c>
      <c r="AH39" s="4">
        <v>117.6</v>
      </c>
      <c r="AI39" s="9">
        <v>44781</v>
      </c>
      <c r="AJ39" s="4">
        <v>121.4</v>
      </c>
      <c r="AK39" s="9">
        <v>44781</v>
      </c>
      <c r="AL39" s="4">
        <v>126.3</v>
      </c>
      <c r="AM39" s="9">
        <v>44781</v>
      </c>
      <c r="AN39" s="4">
        <v>131.80000000000001</v>
      </c>
      <c r="AO39" s="9">
        <v>44781</v>
      </c>
      <c r="AP39" s="4">
        <v>137.9</v>
      </c>
      <c r="AQ39" s="9">
        <v>44781</v>
      </c>
      <c r="AR39" s="4">
        <v>144.30000000000001</v>
      </c>
      <c r="AS39" s="9">
        <v>44781</v>
      </c>
      <c r="AT39" s="4">
        <v>150.9</v>
      </c>
      <c r="AW39" s="9">
        <v>44781</v>
      </c>
      <c r="AX39" s="4">
        <v>164.7</v>
      </c>
      <c r="BA39" s="9">
        <v>44781</v>
      </c>
      <c r="BB39" s="4">
        <v>178.9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44778</v>
      </c>
      <c r="J40" s="4">
        <v>109</v>
      </c>
      <c r="K40" s="9">
        <v>44778</v>
      </c>
      <c r="L40" s="4">
        <v>110.1</v>
      </c>
      <c r="M40" s="9">
        <v>44778</v>
      </c>
      <c r="N40" s="4">
        <v>110.9</v>
      </c>
      <c r="O40" s="4"/>
      <c r="P40" s="4"/>
      <c r="Q40" s="9">
        <v>44778</v>
      </c>
      <c r="R40" s="4">
        <v>121.6</v>
      </c>
      <c r="S40" s="9">
        <v>44778</v>
      </c>
      <c r="T40" s="4">
        <v>111.6</v>
      </c>
      <c r="U40" s="9">
        <v>44778</v>
      </c>
      <c r="V40" s="4">
        <v>112</v>
      </c>
      <c r="W40" s="9">
        <v>44778</v>
      </c>
      <c r="X40" s="4">
        <v>112.4</v>
      </c>
      <c r="Y40" s="9">
        <v>44778</v>
      </c>
      <c r="Z40" s="4">
        <v>112.9</v>
      </c>
      <c r="AA40" s="9">
        <v>44778</v>
      </c>
      <c r="AB40" s="4">
        <v>113.4</v>
      </c>
      <c r="AC40" s="4"/>
      <c r="AD40" s="4"/>
      <c r="AE40" s="9">
        <v>44778</v>
      </c>
      <c r="AF40" s="4">
        <v>114.9</v>
      </c>
      <c r="AG40" s="9">
        <v>44778</v>
      </c>
      <c r="AH40" s="4">
        <v>117.3</v>
      </c>
      <c r="AI40" s="9">
        <v>44778</v>
      </c>
      <c r="AJ40" s="4">
        <v>120.8</v>
      </c>
      <c r="AK40" s="9">
        <v>44778</v>
      </c>
      <c r="AL40" s="4">
        <v>125.3</v>
      </c>
      <c r="AM40" s="9">
        <v>44778</v>
      </c>
      <c r="AN40" s="4">
        <v>130.69999999999999</v>
      </c>
      <c r="AO40" s="9">
        <v>44778</v>
      </c>
      <c r="AP40" s="4">
        <v>136.6</v>
      </c>
      <c r="AQ40" s="9">
        <v>44778</v>
      </c>
      <c r="AR40" s="4">
        <v>142.9</v>
      </c>
      <c r="AS40" s="9">
        <v>44778</v>
      </c>
      <c r="AT40" s="4">
        <v>149.6</v>
      </c>
      <c r="AW40" s="9">
        <v>44778</v>
      </c>
      <c r="AX40" s="4">
        <v>163.4</v>
      </c>
      <c r="BA40" s="9">
        <v>44778</v>
      </c>
      <c r="BB40" s="4">
        <v>177.7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44777</v>
      </c>
      <c r="J41" s="4">
        <v>107.6</v>
      </c>
      <c r="K41" s="9">
        <v>44777</v>
      </c>
      <c r="L41" s="4">
        <v>108.6</v>
      </c>
      <c r="M41" s="9">
        <v>44777</v>
      </c>
      <c r="N41" s="4">
        <v>109.4</v>
      </c>
      <c r="O41" s="4"/>
      <c r="P41" s="4"/>
      <c r="Q41" s="9">
        <v>44777</v>
      </c>
      <c r="R41" s="4">
        <v>119.6</v>
      </c>
      <c r="S41" s="9">
        <v>44777</v>
      </c>
      <c r="T41" s="4">
        <v>110</v>
      </c>
      <c r="U41" s="9">
        <v>44777</v>
      </c>
      <c r="V41" s="4">
        <v>110.5</v>
      </c>
      <c r="W41" s="9">
        <v>44777</v>
      </c>
      <c r="X41" s="4">
        <v>110.8</v>
      </c>
      <c r="Y41" s="9">
        <v>44777</v>
      </c>
      <c r="Z41" s="4">
        <v>111.3</v>
      </c>
      <c r="AA41" s="9">
        <v>44777</v>
      </c>
      <c r="AB41" s="4">
        <v>111.8</v>
      </c>
      <c r="AC41" s="4"/>
      <c r="AD41" s="4"/>
      <c r="AE41" s="9">
        <v>44777</v>
      </c>
      <c r="AF41" s="4">
        <v>113.4</v>
      </c>
      <c r="AG41" s="9">
        <v>44777</v>
      </c>
      <c r="AH41" s="4">
        <v>116.1</v>
      </c>
      <c r="AI41" s="9">
        <v>44777</v>
      </c>
      <c r="AJ41" s="4">
        <v>120.1</v>
      </c>
      <c r="AK41" s="9">
        <v>44777</v>
      </c>
      <c r="AL41" s="4">
        <v>125.1</v>
      </c>
      <c r="AM41" s="9">
        <v>44777</v>
      </c>
      <c r="AN41" s="4">
        <v>130.80000000000001</v>
      </c>
      <c r="AO41" s="9">
        <v>44777</v>
      </c>
      <c r="AP41" s="4">
        <v>137</v>
      </c>
      <c r="AQ41" s="9">
        <v>44777</v>
      </c>
      <c r="AR41" s="4">
        <v>143.6</v>
      </c>
      <c r="AS41" s="9">
        <v>44777</v>
      </c>
      <c r="AT41" s="4">
        <v>150.4</v>
      </c>
      <c r="AW41" s="9">
        <v>44777</v>
      </c>
      <c r="AX41" s="4">
        <v>164.6</v>
      </c>
      <c r="BA41" s="9">
        <v>44777</v>
      </c>
      <c r="BB41" s="4">
        <v>179.3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44776</v>
      </c>
      <c r="J42" s="4">
        <v>107.9</v>
      </c>
      <c r="K42" s="9">
        <v>44776</v>
      </c>
      <c r="L42" s="4">
        <v>108.9</v>
      </c>
      <c r="M42" s="9">
        <v>44776</v>
      </c>
      <c r="N42" s="4">
        <v>109.7</v>
      </c>
      <c r="O42" s="4"/>
      <c r="P42" s="4"/>
      <c r="Q42" s="9">
        <v>44776</v>
      </c>
      <c r="R42" s="4">
        <v>119.8</v>
      </c>
      <c r="S42" s="9">
        <v>44776</v>
      </c>
      <c r="T42" s="4">
        <v>110.3</v>
      </c>
      <c r="U42" s="9">
        <v>44776</v>
      </c>
      <c r="V42" s="4">
        <v>110.8</v>
      </c>
      <c r="W42" s="9">
        <v>44776</v>
      </c>
      <c r="X42" s="4">
        <v>111.1</v>
      </c>
      <c r="Y42" s="9">
        <v>44776</v>
      </c>
      <c r="Z42" s="4">
        <v>111.5</v>
      </c>
      <c r="AA42" s="9">
        <v>44776</v>
      </c>
      <c r="AB42" s="4">
        <v>112</v>
      </c>
      <c r="AC42" s="4"/>
      <c r="AD42" s="4"/>
      <c r="AE42" s="9">
        <v>44776</v>
      </c>
      <c r="AF42" s="4">
        <v>113.6</v>
      </c>
      <c r="AG42" s="9">
        <v>44776</v>
      </c>
      <c r="AH42" s="4">
        <v>116.1</v>
      </c>
      <c r="AI42" s="9">
        <v>44776</v>
      </c>
      <c r="AJ42" s="4">
        <v>120</v>
      </c>
      <c r="AK42" s="9">
        <v>44776</v>
      </c>
      <c r="AL42" s="4">
        <v>124.9</v>
      </c>
      <c r="AM42" s="9">
        <v>44776</v>
      </c>
      <c r="AN42" s="4">
        <v>130.6</v>
      </c>
      <c r="AO42" s="9">
        <v>44776</v>
      </c>
      <c r="AP42" s="4">
        <v>136.80000000000001</v>
      </c>
      <c r="AQ42" s="9">
        <v>44776</v>
      </c>
      <c r="AR42" s="4">
        <v>143.4</v>
      </c>
      <c r="AS42" s="9">
        <v>44776</v>
      </c>
      <c r="AT42" s="4">
        <v>150.30000000000001</v>
      </c>
      <c r="AW42" s="9">
        <v>44776</v>
      </c>
      <c r="AX42" s="4">
        <v>164.5</v>
      </c>
      <c r="BA42" s="9">
        <v>44776</v>
      </c>
      <c r="BB42" s="4">
        <v>179.2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44775</v>
      </c>
      <c r="J43" s="4">
        <v>108.3</v>
      </c>
      <c r="K43" s="9">
        <v>44775</v>
      </c>
      <c r="L43" s="4">
        <v>109.2</v>
      </c>
      <c r="M43" s="9">
        <v>44775</v>
      </c>
      <c r="N43" s="4">
        <v>110</v>
      </c>
      <c r="O43" s="4"/>
      <c r="P43" s="4"/>
      <c r="Q43" s="9">
        <v>44775</v>
      </c>
      <c r="R43" s="4">
        <v>119.5</v>
      </c>
      <c r="S43" s="9">
        <v>44775</v>
      </c>
      <c r="T43" s="4">
        <v>110.5</v>
      </c>
      <c r="U43" s="9">
        <v>44775</v>
      </c>
      <c r="V43" s="4">
        <v>110.9</v>
      </c>
      <c r="W43" s="9">
        <v>44775</v>
      </c>
      <c r="X43" s="4">
        <v>111.1</v>
      </c>
      <c r="Y43" s="9">
        <v>44775</v>
      </c>
      <c r="Z43" s="4">
        <v>111.5</v>
      </c>
      <c r="AA43" s="9">
        <v>44775</v>
      </c>
      <c r="AB43" s="4">
        <v>111.9</v>
      </c>
      <c r="AC43" s="4"/>
      <c r="AD43" s="4"/>
      <c r="AE43" s="9">
        <v>44775</v>
      </c>
      <c r="AF43" s="4">
        <v>113.3</v>
      </c>
      <c r="AG43" s="9">
        <v>44775</v>
      </c>
      <c r="AH43" s="4">
        <v>115.7</v>
      </c>
      <c r="AI43" s="9">
        <v>44775</v>
      </c>
      <c r="AJ43" s="4">
        <v>119.4</v>
      </c>
      <c r="AK43" s="9">
        <v>44775</v>
      </c>
      <c r="AL43" s="4">
        <v>124.2</v>
      </c>
      <c r="AM43" s="9">
        <v>44775</v>
      </c>
      <c r="AN43" s="4">
        <v>129.69999999999999</v>
      </c>
      <c r="AO43" s="9">
        <v>44775</v>
      </c>
      <c r="AP43" s="4">
        <v>135.80000000000001</v>
      </c>
      <c r="AQ43" s="9">
        <v>44775</v>
      </c>
      <c r="AR43" s="4">
        <v>142.30000000000001</v>
      </c>
      <c r="AS43" s="9">
        <v>44775</v>
      </c>
      <c r="AT43" s="4">
        <v>149.1</v>
      </c>
      <c r="AW43" s="9">
        <v>44775</v>
      </c>
      <c r="AX43" s="4">
        <v>163.1</v>
      </c>
      <c r="BA43" s="9">
        <v>44775</v>
      </c>
      <c r="BB43" s="4">
        <v>177.6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44774</v>
      </c>
      <c r="J44" s="4">
        <v>104.3</v>
      </c>
      <c r="K44" s="9">
        <v>44774</v>
      </c>
      <c r="L44" s="4">
        <v>105.2</v>
      </c>
      <c r="M44" s="9">
        <v>44774</v>
      </c>
      <c r="N44" s="4">
        <v>105.9</v>
      </c>
      <c r="O44" s="4"/>
      <c r="P44" s="4"/>
      <c r="Q44" s="9">
        <v>44774</v>
      </c>
      <c r="R44" s="4">
        <v>115.8</v>
      </c>
      <c r="S44" s="9">
        <v>44774</v>
      </c>
      <c r="T44" s="4">
        <v>106.5</v>
      </c>
      <c r="U44" s="9">
        <v>44774</v>
      </c>
      <c r="V44" s="4">
        <v>106.9</v>
      </c>
      <c r="W44" s="9">
        <v>44774</v>
      </c>
      <c r="X44" s="4">
        <v>107.3</v>
      </c>
      <c r="Y44" s="9">
        <v>44774</v>
      </c>
      <c r="Z44" s="4">
        <v>107.8</v>
      </c>
      <c r="AA44" s="9">
        <v>44774</v>
      </c>
      <c r="AB44" s="4">
        <v>108.4</v>
      </c>
      <c r="AC44" s="4"/>
      <c r="AD44" s="4"/>
      <c r="AE44" s="9">
        <v>44774</v>
      </c>
      <c r="AF44" s="4">
        <v>110.2</v>
      </c>
      <c r="AG44" s="9">
        <v>44774</v>
      </c>
      <c r="AH44" s="4">
        <v>113.2</v>
      </c>
      <c r="AI44" s="9">
        <v>44774</v>
      </c>
      <c r="AJ44" s="4">
        <v>117.5</v>
      </c>
      <c r="AK44" s="9">
        <v>44774</v>
      </c>
      <c r="AL44" s="4">
        <v>122.8</v>
      </c>
      <c r="AM44" s="9">
        <v>44774</v>
      </c>
      <c r="AN44" s="4">
        <v>128.69999999999999</v>
      </c>
      <c r="AO44" s="9">
        <v>44774</v>
      </c>
      <c r="AP44" s="4">
        <v>135</v>
      </c>
      <c r="AQ44" s="9">
        <v>44774</v>
      </c>
      <c r="AR44" s="4">
        <v>141.6</v>
      </c>
      <c r="AS44" s="9">
        <v>44774</v>
      </c>
      <c r="AT44" s="4">
        <v>148.4</v>
      </c>
      <c r="AW44" s="9">
        <v>44774</v>
      </c>
      <c r="AX44" s="4">
        <v>162.69999999999999</v>
      </c>
      <c r="BA44" s="9">
        <v>44774</v>
      </c>
      <c r="BB44" s="4">
        <v>177.3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44771</v>
      </c>
      <c r="J45" s="4">
        <v>105.8</v>
      </c>
      <c r="K45" s="9">
        <v>44771</v>
      </c>
      <c r="L45" s="4">
        <v>106.6</v>
      </c>
      <c r="M45" s="9">
        <v>44771</v>
      </c>
      <c r="N45" s="4">
        <v>107.2</v>
      </c>
      <c r="O45" s="4"/>
      <c r="P45" s="4"/>
      <c r="Q45" s="9">
        <v>44771</v>
      </c>
      <c r="R45" s="4">
        <v>115.8</v>
      </c>
      <c r="S45" s="9">
        <v>44771</v>
      </c>
      <c r="T45" s="4">
        <v>107.7</v>
      </c>
      <c r="U45" s="9">
        <v>44771</v>
      </c>
      <c r="V45" s="4">
        <v>108</v>
      </c>
      <c r="W45" s="9">
        <v>44771</v>
      </c>
      <c r="X45" s="4">
        <v>108.2</v>
      </c>
      <c r="Y45" s="9">
        <v>44771</v>
      </c>
      <c r="Z45" s="4">
        <v>108.5</v>
      </c>
      <c r="AA45" s="9">
        <v>44771</v>
      </c>
      <c r="AB45" s="4">
        <v>109</v>
      </c>
      <c r="AC45" s="4"/>
      <c r="AD45" s="4"/>
      <c r="AE45" s="9">
        <v>44771</v>
      </c>
      <c r="AF45" s="4">
        <v>110.4</v>
      </c>
      <c r="AG45" s="9">
        <v>44771</v>
      </c>
      <c r="AH45" s="4">
        <v>113</v>
      </c>
      <c r="AI45" s="9">
        <v>44771</v>
      </c>
      <c r="AJ45" s="4">
        <v>116.9</v>
      </c>
      <c r="AK45" s="9">
        <v>44771</v>
      </c>
      <c r="AL45" s="4">
        <v>121.8</v>
      </c>
      <c r="AM45" s="9">
        <v>44771</v>
      </c>
      <c r="AN45" s="4">
        <v>127.4</v>
      </c>
      <c r="AO45" s="9">
        <v>44771</v>
      </c>
      <c r="AP45" s="4">
        <v>133.6</v>
      </c>
      <c r="AQ45" s="9">
        <v>44771</v>
      </c>
      <c r="AR45" s="4">
        <v>140</v>
      </c>
      <c r="AS45" s="9">
        <v>44771</v>
      </c>
      <c r="AT45" s="4">
        <v>146.80000000000001</v>
      </c>
      <c r="AW45" s="9">
        <v>44771</v>
      </c>
      <c r="AX45" s="4">
        <v>160.9</v>
      </c>
      <c r="BA45" s="9">
        <v>44771</v>
      </c>
      <c r="BB45" s="4">
        <v>175.4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44770</v>
      </c>
      <c r="J46" s="4">
        <v>105.4</v>
      </c>
      <c r="K46" s="9">
        <v>44770</v>
      </c>
      <c r="L46" s="4">
        <v>106.4</v>
      </c>
      <c r="M46" s="9">
        <v>44770</v>
      </c>
      <c r="N46" s="4">
        <v>107.2</v>
      </c>
      <c r="O46" s="4"/>
      <c r="P46" s="4"/>
      <c r="Q46" s="9">
        <v>44770</v>
      </c>
      <c r="R46" s="4">
        <v>118.1</v>
      </c>
      <c r="S46" s="9">
        <v>44770</v>
      </c>
      <c r="T46" s="4">
        <v>107.9</v>
      </c>
      <c r="U46" s="9">
        <v>44770</v>
      </c>
      <c r="V46" s="4">
        <v>108.5</v>
      </c>
      <c r="W46" s="9">
        <v>44770</v>
      </c>
      <c r="X46" s="4">
        <v>109</v>
      </c>
      <c r="Y46" s="9">
        <v>44770</v>
      </c>
      <c r="Z46" s="4">
        <v>109.5</v>
      </c>
      <c r="AA46" s="9">
        <v>44770</v>
      </c>
      <c r="AB46" s="4">
        <v>110.2</v>
      </c>
      <c r="AC46" s="4"/>
      <c r="AD46" s="4"/>
      <c r="AE46" s="9">
        <v>44770</v>
      </c>
      <c r="AF46" s="4">
        <v>112.1</v>
      </c>
      <c r="AG46" s="9">
        <v>44770</v>
      </c>
      <c r="AH46" s="4">
        <v>115</v>
      </c>
      <c r="AI46" s="9">
        <v>44770</v>
      </c>
      <c r="AJ46" s="4">
        <v>119</v>
      </c>
      <c r="AK46" s="9">
        <v>44770</v>
      </c>
      <c r="AL46" s="4">
        <v>123.9</v>
      </c>
      <c r="AM46" s="9">
        <v>44770</v>
      </c>
      <c r="AN46" s="4">
        <v>129.30000000000001</v>
      </c>
      <c r="AO46" s="9">
        <v>44770</v>
      </c>
      <c r="AP46" s="4">
        <v>135.19999999999999</v>
      </c>
      <c r="AQ46" s="9">
        <v>44770</v>
      </c>
      <c r="AR46" s="4">
        <v>141.30000000000001</v>
      </c>
      <c r="AS46" s="9">
        <v>44770</v>
      </c>
      <c r="AT46" s="4">
        <v>147.69999999999999</v>
      </c>
      <c r="AW46" s="9">
        <v>44770</v>
      </c>
      <c r="AX46" s="4">
        <v>161</v>
      </c>
      <c r="BA46" s="9">
        <v>44770</v>
      </c>
      <c r="BB46" s="4">
        <v>174.8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44769</v>
      </c>
      <c r="J47" s="4">
        <v>106.6</v>
      </c>
      <c r="K47" s="9">
        <v>44769</v>
      </c>
      <c r="L47" s="4">
        <v>107.4</v>
      </c>
      <c r="M47" s="9">
        <v>44769</v>
      </c>
      <c r="N47" s="4">
        <v>108.1</v>
      </c>
      <c r="O47" s="4"/>
      <c r="P47" s="4"/>
      <c r="Q47" s="9">
        <v>44769</v>
      </c>
      <c r="R47" s="4">
        <v>117.6</v>
      </c>
      <c r="S47" s="9">
        <v>44769</v>
      </c>
      <c r="T47" s="4">
        <v>108.7</v>
      </c>
      <c r="U47" s="9">
        <v>44769</v>
      </c>
      <c r="V47" s="4">
        <v>109.1</v>
      </c>
      <c r="W47" s="9">
        <v>44769</v>
      </c>
      <c r="X47" s="4">
        <v>109.4</v>
      </c>
      <c r="Y47" s="9">
        <v>44769</v>
      </c>
      <c r="Z47" s="4">
        <v>109.7</v>
      </c>
      <c r="AA47" s="9">
        <v>44769</v>
      </c>
      <c r="AB47" s="4">
        <v>110.2</v>
      </c>
      <c r="AC47" s="4"/>
      <c r="AD47" s="4"/>
      <c r="AE47" s="9">
        <v>44769</v>
      </c>
      <c r="AF47" s="4">
        <v>111.6</v>
      </c>
      <c r="AG47" s="9">
        <v>44769</v>
      </c>
      <c r="AH47" s="4">
        <v>114</v>
      </c>
      <c r="AI47" s="9">
        <v>44769</v>
      </c>
      <c r="AJ47" s="4">
        <v>117.5</v>
      </c>
      <c r="AK47" s="9">
        <v>44769</v>
      </c>
      <c r="AL47" s="4">
        <v>122</v>
      </c>
      <c r="AM47" s="9">
        <v>44769</v>
      </c>
      <c r="AN47" s="4">
        <v>127.2</v>
      </c>
      <c r="AO47" s="9">
        <v>44769</v>
      </c>
      <c r="AP47" s="4">
        <v>132.9</v>
      </c>
      <c r="AQ47" s="9">
        <v>44769</v>
      </c>
      <c r="AR47" s="4">
        <v>139</v>
      </c>
      <c r="AS47" s="9">
        <v>44769</v>
      </c>
      <c r="AT47" s="4">
        <v>145.30000000000001</v>
      </c>
      <c r="AW47" s="9">
        <v>44769</v>
      </c>
      <c r="AX47" s="4">
        <v>158.69999999999999</v>
      </c>
      <c r="BA47" s="9">
        <v>44769</v>
      </c>
      <c r="BB47" s="4">
        <v>172.5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44768</v>
      </c>
      <c r="J48" s="4">
        <v>108.5</v>
      </c>
      <c r="K48" s="9">
        <v>44768</v>
      </c>
      <c r="L48" s="4">
        <v>109.6</v>
      </c>
      <c r="M48" s="9">
        <v>44768</v>
      </c>
      <c r="N48" s="4">
        <v>110.4</v>
      </c>
      <c r="O48" s="4"/>
      <c r="P48" s="4"/>
      <c r="Q48" s="9">
        <v>44768</v>
      </c>
      <c r="R48" s="4">
        <v>121.6</v>
      </c>
      <c r="S48" s="9">
        <v>44768</v>
      </c>
      <c r="T48" s="4">
        <v>111.1</v>
      </c>
      <c r="U48" s="9">
        <v>44768</v>
      </c>
      <c r="V48" s="4">
        <v>111.7</v>
      </c>
      <c r="W48" s="9">
        <v>44768</v>
      </c>
      <c r="X48" s="4">
        <v>112.1</v>
      </c>
      <c r="Y48" s="9">
        <v>44768</v>
      </c>
      <c r="Z48" s="4">
        <v>112.6</v>
      </c>
      <c r="AA48" s="9">
        <v>44768</v>
      </c>
      <c r="AB48" s="4">
        <v>113.2</v>
      </c>
      <c r="AC48" s="4"/>
      <c r="AD48" s="4"/>
      <c r="AE48" s="9">
        <v>44768</v>
      </c>
      <c r="AF48" s="4">
        <v>114.9</v>
      </c>
      <c r="AG48" s="9">
        <v>44768</v>
      </c>
      <c r="AH48" s="4">
        <v>117.5</v>
      </c>
      <c r="AI48" s="9">
        <v>44768</v>
      </c>
      <c r="AJ48" s="4">
        <v>121.2</v>
      </c>
      <c r="AK48" s="9">
        <v>44768</v>
      </c>
      <c r="AL48" s="4">
        <v>125.8</v>
      </c>
      <c r="AM48" s="9">
        <v>44768</v>
      </c>
      <c r="AN48" s="4">
        <v>131.1</v>
      </c>
      <c r="AO48" s="9">
        <v>44768</v>
      </c>
      <c r="AP48" s="4">
        <v>136.80000000000001</v>
      </c>
      <c r="AQ48" s="9">
        <v>44768</v>
      </c>
      <c r="AR48" s="4">
        <v>142.9</v>
      </c>
      <c r="AS48" s="9">
        <v>44768</v>
      </c>
      <c r="AT48" s="4">
        <v>149.19999999999999</v>
      </c>
      <c r="AW48" s="9">
        <v>44768</v>
      </c>
      <c r="AX48" s="4">
        <v>162.5</v>
      </c>
      <c r="BA48" s="9">
        <v>44768</v>
      </c>
      <c r="BB48" s="4">
        <v>176.2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44767</v>
      </c>
      <c r="J49" s="4">
        <v>111.7</v>
      </c>
      <c r="K49" s="9">
        <v>44767</v>
      </c>
      <c r="L49" s="4">
        <v>112.9</v>
      </c>
      <c r="M49" s="9">
        <v>44767</v>
      </c>
      <c r="N49" s="4">
        <v>113.9</v>
      </c>
      <c r="O49" s="4"/>
      <c r="P49" s="4"/>
      <c r="Q49" s="9">
        <v>44767</v>
      </c>
      <c r="R49" s="4">
        <v>127.2</v>
      </c>
      <c r="S49" s="9">
        <v>44767</v>
      </c>
      <c r="T49" s="4">
        <v>114.7</v>
      </c>
      <c r="U49" s="9">
        <v>44767</v>
      </c>
      <c r="V49" s="4">
        <v>115.3</v>
      </c>
      <c r="W49" s="9">
        <v>44767</v>
      </c>
      <c r="X49" s="4">
        <v>116</v>
      </c>
      <c r="Y49" s="9">
        <v>44767</v>
      </c>
      <c r="Z49" s="4">
        <v>116.6</v>
      </c>
      <c r="AA49" s="9">
        <v>44767</v>
      </c>
      <c r="AB49" s="4">
        <v>117.4</v>
      </c>
      <c r="AC49" s="4"/>
      <c r="AD49" s="4"/>
      <c r="AE49" s="9">
        <v>44767</v>
      </c>
      <c r="AF49" s="4">
        <v>119.5</v>
      </c>
      <c r="AG49" s="9">
        <v>44767</v>
      </c>
      <c r="AH49" s="4">
        <v>122.6</v>
      </c>
      <c r="AI49" s="9">
        <v>44767</v>
      </c>
      <c r="AJ49" s="4">
        <v>126.7</v>
      </c>
      <c r="AK49" s="9">
        <v>44767</v>
      </c>
      <c r="AL49" s="4">
        <v>131.69999999999999</v>
      </c>
      <c r="AM49" s="9">
        <v>44767</v>
      </c>
      <c r="AN49" s="4">
        <v>137.1</v>
      </c>
      <c r="AO49" s="9">
        <v>44767</v>
      </c>
      <c r="AP49" s="4">
        <v>142.9</v>
      </c>
      <c r="AQ49" s="9">
        <v>44767</v>
      </c>
      <c r="AR49" s="4">
        <v>148.9</v>
      </c>
      <c r="AS49" s="9">
        <v>44767</v>
      </c>
      <c r="AT49" s="4">
        <v>155.19999999999999</v>
      </c>
      <c r="AW49" s="9">
        <v>44767</v>
      </c>
      <c r="AX49" s="4">
        <v>168.1</v>
      </c>
      <c r="BA49" s="9">
        <v>44767</v>
      </c>
      <c r="BB49" s="4">
        <v>181.7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44764</v>
      </c>
      <c r="J50" s="4">
        <v>112</v>
      </c>
      <c r="K50" s="9">
        <v>44764</v>
      </c>
      <c r="L50" s="4">
        <v>113.3</v>
      </c>
      <c r="M50" s="9">
        <v>44764</v>
      </c>
      <c r="N50" s="4">
        <v>114.4</v>
      </c>
      <c r="O50" s="4"/>
      <c r="P50" s="4"/>
      <c r="Q50" s="9">
        <v>44764</v>
      </c>
      <c r="R50" s="4">
        <v>128.5</v>
      </c>
      <c r="S50" s="9">
        <v>44764</v>
      </c>
      <c r="T50" s="4">
        <v>115.3</v>
      </c>
      <c r="U50" s="9">
        <v>44764</v>
      </c>
      <c r="V50" s="4">
        <v>116.1</v>
      </c>
      <c r="W50" s="9">
        <v>44764</v>
      </c>
      <c r="X50" s="4">
        <v>116.9</v>
      </c>
      <c r="Y50" s="9">
        <v>44764</v>
      </c>
      <c r="Z50" s="4">
        <v>117.7</v>
      </c>
      <c r="AA50" s="9">
        <v>44764</v>
      </c>
      <c r="AB50" s="4">
        <v>118.6</v>
      </c>
      <c r="AC50" s="4"/>
      <c r="AD50" s="4"/>
      <c r="AE50" s="9">
        <v>44764</v>
      </c>
      <c r="AF50" s="4">
        <v>120.9</v>
      </c>
      <c r="AG50" s="9">
        <v>44764</v>
      </c>
      <c r="AH50" s="4">
        <v>124.2</v>
      </c>
      <c r="AI50" s="9">
        <v>44764</v>
      </c>
      <c r="AJ50" s="4">
        <v>128.5</v>
      </c>
      <c r="AK50" s="9">
        <v>44764</v>
      </c>
      <c r="AL50" s="4">
        <v>133.6</v>
      </c>
      <c r="AM50" s="9">
        <v>44764</v>
      </c>
      <c r="AN50" s="4">
        <v>139.19999999999999</v>
      </c>
      <c r="AO50" s="9">
        <v>44764</v>
      </c>
      <c r="AP50" s="4">
        <v>145.1</v>
      </c>
      <c r="AQ50" s="9">
        <v>44764</v>
      </c>
      <c r="AR50" s="4">
        <v>151.19999999999999</v>
      </c>
      <c r="AS50" s="9">
        <v>44764</v>
      </c>
      <c r="AT50" s="4">
        <v>157.5</v>
      </c>
      <c r="AW50" s="9">
        <v>44764</v>
      </c>
      <c r="AX50" s="4">
        <v>170.6</v>
      </c>
      <c r="BA50" s="9">
        <v>44764</v>
      </c>
      <c r="BB50" s="4">
        <v>184.3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44763</v>
      </c>
      <c r="J51" s="4">
        <v>112.2</v>
      </c>
      <c r="K51" s="9">
        <v>44763</v>
      </c>
      <c r="L51" s="4">
        <v>113.4</v>
      </c>
      <c r="M51" s="9">
        <v>44763</v>
      </c>
      <c r="N51" s="4">
        <v>114.4</v>
      </c>
      <c r="O51" s="4"/>
      <c r="P51" s="4"/>
      <c r="Q51" s="9">
        <v>44763</v>
      </c>
      <c r="R51" s="4">
        <v>128</v>
      </c>
      <c r="S51" s="9">
        <v>44763</v>
      </c>
      <c r="T51" s="4">
        <v>115.2</v>
      </c>
      <c r="U51" s="9">
        <v>44763</v>
      </c>
      <c r="V51" s="4">
        <v>115.9</v>
      </c>
      <c r="W51" s="9">
        <v>44763</v>
      </c>
      <c r="X51" s="4">
        <v>116.5</v>
      </c>
      <c r="Y51" s="9">
        <v>44763</v>
      </c>
      <c r="Z51" s="4">
        <v>117.2</v>
      </c>
      <c r="AA51" s="9">
        <v>44763</v>
      </c>
      <c r="AB51" s="4">
        <v>118</v>
      </c>
      <c r="AC51" s="4"/>
      <c r="AD51" s="4"/>
      <c r="AE51" s="9">
        <v>44763</v>
      </c>
      <c r="AF51" s="4">
        <v>120</v>
      </c>
      <c r="AG51" s="9">
        <v>44763</v>
      </c>
      <c r="AH51" s="4">
        <v>122.9</v>
      </c>
      <c r="AI51" s="9">
        <v>44763</v>
      </c>
      <c r="AJ51" s="4">
        <v>126.8</v>
      </c>
      <c r="AK51" s="9">
        <v>44763</v>
      </c>
      <c r="AL51" s="4">
        <v>131.6</v>
      </c>
      <c r="AM51" s="9">
        <v>44763</v>
      </c>
      <c r="AN51" s="4">
        <v>136.9</v>
      </c>
      <c r="AO51" s="9">
        <v>44763</v>
      </c>
      <c r="AP51" s="4">
        <v>142.5</v>
      </c>
      <c r="AQ51" s="9">
        <v>44763</v>
      </c>
      <c r="AR51" s="4">
        <v>148.4</v>
      </c>
      <c r="AS51" s="9">
        <v>44763</v>
      </c>
      <c r="AT51" s="4">
        <v>154.5</v>
      </c>
      <c r="AW51" s="9">
        <v>44763</v>
      </c>
      <c r="AX51" s="4">
        <v>167.2</v>
      </c>
      <c r="BA51" s="9">
        <v>44763</v>
      </c>
      <c r="BB51" s="4">
        <v>180.5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44762</v>
      </c>
      <c r="J52" s="4">
        <v>113.7</v>
      </c>
      <c r="K52" s="9">
        <v>44762</v>
      </c>
      <c r="L52" s="4">
        <v>114.9</v>
      </c>
      <c r="M52" s="9">
        <v>44762</v>
      </c>
      <c r="N52" s="4">
        <v>115.9</v>
      </c>
      <c r="O52" s="4"/>
      <c r="P52" s="4"/>
      <c r="Q52" s="9">
        <v>44762</v>
      </c>
      <c r="R52" s="4">
        <v>130</v>
      </c>
      <c r="S52" s="9">
        <v>44762</v>
      </c>
      <c r="T52" s="4">
        <v>116.7</v>
      </c>
      <c r="U52" s="9">
        <v>44762</v>
      </c>
      <c r="V52" s="4">
        <v>117.3</v>
      </c>
      <c r="W52" s="9">
        <v>44762</v>
      </c>
      <c r="X52" s="4">
        <v>117.9</v>
      </c>
      <c r="Y52" s="9">
        <v>44762</v>
      </c>
      <c r="Z52" s="4">
        <v>118.5</v>
      </c>
      <c r="AA52" s="9">
        <v>44762</v>
      </c>
      <c r="AB52" s="4">
        <v>119.3</v>
      </c>
      <c r="AC52" s="4"/>
      <c r="AD52" s="4"/>
      <c r="AE52" s="9">
        <v>44762</v>
      </c>
      <c r="AF52" s="4">
        <v>121.1</v>
      </c>
      <c r="AG52" s="9">
        <v>44762</v>
      </c>
      <c r="AH52" s="4">
        <v>123.8</v>
      </c>
      <c r="AI52" s="9">
        <v>44762</v>
      </c>
      <c r="AJ52" s="4">
        <v>127.5</v>
      </c>
      <c r="AK52" s="9">
        <v>44762</v>
      </c>
      <c r="AL52" s="4">
        <v>132</v>
      </c>
      <c r="AM52" s="9">
        <v>44762</v>
      </c>
      <c r="AN52" s="4">
        <v>137.1</v>
      </c>
      <c r="AO52" s="9">
        <v>44762</v>
      </c>
      <c r="AP52" s="4">
        <v>142.6</v>
      </c>
      <c r="AQ52" s="9">
        <v>44762</v>
      </c>
      <c r="AR52" s="4">
        <v>148.4</v>
      </c>
      <c r="AS52" s="9">
        <v>44762</v>
      </c>
      <c r="AT52" s="4">
        <v>154.5</v>
      </c>
      <c r="AW52" s="9">
        <v>44762</v>
      </c>
      <c r="AX52" s="4">
        <v>167.1</v>
      </c>
      <c r="BA52" s="9">
        <v>44762</v>
      </c>
      <c r="BB52" s="4">
        <v>180.2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44761</v>
      </c>
      <c r="J53" s="4">
        <v>111.8</v>
      </c>
      <c r="K53" s="9">
        <v>44761</v>
      </c>
      <c r="L53" s="4">
        <v>112.9</v>
      </c>
      <c r="M53" s="9">
        <v>44761</v>
      </c>
      <c r="N53" s="4">
        <v>113.8</v>
      </c>
      <c r="O53" s="4"/>
      <c r="P53" s="4"/>
      <c r="Q53" s="9">
        <v>44761</v>
      </c>
      <c r="R53" s="4">
        <v>127</v>
      </c>
      <c r="S53" s="9">
        <v>44761</v>
      </c>
      <c r="T53" s="4">
        <v>114.5</v>
      </c>
      <c r="U53" s="9">
        <v>44761</v>
      </c>
      <c r="V53" s="4">
        <v>115.1</v>
      </c>
      <c r="W53" s="9">
        <v>44761</v>
      </c>
      <c r="X53" s="4">
        <v>115.6</v>
      </c>
      <c r="Y53" s="9">
        <v>44761</v>
      </c>
      <c r="Z53" s="4">
        <v>116.1</v>
      </c>
      <c r="AA53" s="9">
        <v>44761</v>
      </c>
      <c r="AB53" s="4">
        <v>116.7</v>
      </c>
      <c r="AC53" s="4"/>
      <c r="AD53" s="4"/>
      <c r="AE53" s="9">
        <v>44761</v>
      </c>
      <c r="AF53" s="4">
        <v>118.4</v>
      </c>
      <c r="AG53" s="9">
        <v>44761</v>
      </c>
      <c r="AH53" s="4">
        <v>121</v>
      </c>
      <c r="AI53" s="9">
        <v>44761</v>
      </c>
      <c r="AJ53" s="4">
        <v>124.6</v>
      </c>
      <c r="AK53" s="9">
        <v>44761</v>
      </c>
      <c r="AL53" s="4">
        <v>129</v>
      </c>
      <c r="AM53" s="9">
        <v>44761</v>
      </c>
      <c r="AN53" s="4">
        <v>134</v>
      </c>
      <c r="AO53" s="9">
        <v>44761</v>
      </c>
      <c r="AP53" s="4">
        <v>139.4</v>
      </c>
      <c r="AQ53" s="9">
        <v>44761</v>
      </c>
      <c r="AR53" s="4">
        <v>145.19999999999999</v>
      </c>
      <c r="AS53" s="9">
        <v>44761</v>
      </c>
      <c r="AT53" s="4">
        <v>151.1</v>
      </c>
      <c r="AW53" s="9">
        <v>44761</v>
      </c>
      <c r="AX53" s="4">
        <v>163.69999999999999</v>
      </c>
      <c r="BA53" s="9">
        <v>44761</v>
      </c>
      <c r="BB53" s="4">
        <v>176.8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44760</v>
      </c>
      <c r="J54" s="4">
        <v>111.4</v>
      </c>
      <c r="K54" s="9">
        <v>44760</v>
      </c>
      <c r="L54" s="4">
        <v>112.5</v>
      </c>
      <c r="M54" s="9">
        <v>44760</v>
      </c>
      <c r="N54" s="4">
        <v>113.4</v>
      </c>
      <c r="O54" s="4"/>
      <c r="P54" s="4"/>
      <c r="Q54" s="9">
        <v>44760</v>
      </c>
      <c r="R54" s="4">
        <v>127.2</v>
      </c>
      <c r="S54" s="9">
        <v>44760</v>
      </c>
      <c r="T54" s="4">
        <v>114.1</v>
      </c>
      <c r="U54" s="9">
        <v>44760</v>
      </c>
      <c r="V54" s="4">
        <v>114.6</v>
      </c>
      <c r="W54" s="9">
        <v>44760</v>
      </c>
      <c r="X54" s="4">
        <v>115.1</v>
      </c>
      <c r="Y54" s="9">
        <v>44760</v>
      </c>
      <c r="Z54" s="4">
        <v>115.7</v>
      </c>
      <c r="AA54" s="9">
        <v>44760</v>
      </c>
      <c r="AB54" s="4">
        <v>116.3</v>
      </c>
      <c r="AC54" s="4"/>
      <c r="AD54" s="4"/>
      <c r="AE54" s="9">
        <v>44760</v>
      </c>
      <c r="AF54" s="4">
        <v>118.2</v>
      </c>
      <c r="AG54" s="9">
        <v>44760</v>
      </c>
      <c r="AH54" s="4">
        <v>121.1</v>
      </c>
      <c r="AI54" s="9">
        <v>44760</v>
      </c>
      <c r="AJ54" s="4">
        <v>125.1</v>
      </c>
      <c r="AK54" s="9">
        <v>44760</v>
      </c>
      <c r="AL54" s="4">
        <v>129.80000000000001</v>
      </c>
      <c r="AM54" s="9">
        <v>44760</v>
      </c>
      <c r="AN54" s="4">
        <v>134.9</v>
      </c>
      <c r="AO54" s="9">
        <v>44760</v>
      </c>
      <c r="AP54" s="4">
        <v>140.30000000000001</v>
      </c>
      <c r="AQ54" s="9">
        <v>44760</v>
      </c>
      <c r="AR54" s="4">
        <v>146</v>
      </c>
      <c r="AS54" s="9">
        <v>44760</v>
      </c>
      <c r="AT54" s="4">
        <v>151.9</v>
      </c>
      <c r="AW54" s="9">
        <v>44760</v>
      </c>
      <c r="AX54" s="4">
        <v>164.1</v>
      </c>
      <c r="BA54" s="9">
        <v>44760</v>
      </c>
      <c r="BB54" s="4">
        <v>177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44757</v>
      </c>
      <c r="J55" s="4">
        <v>110.9</v>
      </c>
      <c r="K55" s="9">
        <v>44757</v>
      </c>
      <c r="L55" s="4">
        <v>111.9</v>
      </c>
      <c r="M55" s="9">
        <v>44757</v>
      </c>
      <c r="N55" s="4">
        <v>112.9</v>
      </c>
      <c r="O55" s="4"/>
      <c r="P55" s="4"/>
      <c r="Q55" s="9">
        <v>44757</v>
      </c>
      <c r="R55" s="4">
        <v>126.8</v>
      </c>
      <c r="S55" s="9">
        <v>44757</v>
      </c>
      <c r="T55" s="4">
        <v>113.6</v>
      </c>
      <c r="U55" s="9">
        <v>44757</v>
      </c>
      <c r="V55" s="4">
        <v>114.2</v>
      </c>
      <c r="W55" s="9">
        <v>44757</v>
      </c>
      <c r="X55" s="4">
        <v>114.8</v>
      </c>
      <c r="Y55" s="9">
        <v>44757</v>
      </c>
      <c r="Z55" s="4">
        <v>115.3</v>
      </c>
      <c r="AA55" s="9">
        <v>44757</v>
      </c>
      <c r="AB55" s="4">
        <v>116</v>
      </c>
      <c r="AC55" s="4"/>
      <c r="AD55" s="4"/>
      <c r="AE55" s="9">
        <v>44757</v>
      </c>
      <c r="AF55" s="4">
        <v>118</v>
      </c>
      <c r="AG55" s="9">
        <v>44757</v>
      </c>
      <c r="AH55" s="4">
        <v>121.1</v>
      </c>
      <c r="AI55" s="9">
        <v>44757</v>
      </c>
      <c r="AJ55" s="4">
        <v>125.2</v>
      </c>
      <c r="AK55" s="9">
        <v>44757</v>
      </c>
      <c r="AL55" s="4">
        <v>129.9</v>
      </c>
      <c r="AM55" s="9">
        <v>44757</v>
      </c>
      <c r="AN55" s="4">
        <v>135.1</v>
      </c>
      <c r="AO55" s="9">
        <v>44757</v>
      </c>
      <c r="AP55" s="4">
        <v>140.69999999999999</v>
      </c>
      <c r="AQ55" s="9">
        <v>44757</v>
      </c>
      <c r="AR55" s="4">
        <v>146.4</v>
      </c>
      <c r="AS55" s="9">
        <v>44757</v>
      </c>
      <c r="AT55" s="4">
        <v>152.30000000000001</v>
      </c>
      <c r="AW55" s="9">
        <v>44757</v>
      </c>
      <c r="AX55" s="4">
        <v>164.7</v>
      </c>
      <c r="BA55" s="9">
        <v>44757</v>
      </c>
      <c r="BB55" s="4">
        <v>177.7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44756</v>
      </c>
      <c r="J56" s="4">
        <v>116.2</v>
      </c>
      <c r="K56" s="9">
        <v>44756</v>
      </c>
      <c r="L56" s="4">
        <v>117.4</v>
      </c>
      <c r="M56" s="9">
        <v>44756</v>
      </c>
      <c r="N56" s="4">
        <v>118.3</v>
      </c>
      <c r="O56" s="4"/>
      <c r="P56" s="4"/>
      <c r="Q56" s="9">
        <v>44756</v>
      </c>
      <c r="R56" s="4">
        <v>129.30000000000001</v>
      </c>
      <c r="S56" s="9">
        <v>44756</v>
      </c>
      <c r="T56" s="4">
        <v>119</v>
      </c>
      <c r="U56" s="9">
        <v>44756</v>
      </c>
      <c r="V56" s="4">
        <v>119.5</v>
      </c>
      <c r="W56" s="9">
        <v>44756</v>
      </c>
      <c r="X56" s="4">
        <v>119.9</v>
      </c>
      <c r="Y56" s="9">
        <v>44756</v>
      </c>
      <c r="Z56" s="4">
        <v>120.3</v>
      </c>
      <c r="AA56" s="9">
        <v>44756</v>
      </c>
      <c r="AB56" s="4">
        <v>120.8</v>
      </c>
      <c r="AC56" s="4"/>
      <c r="AD56" s="4"/>
      <c r="AE56" s="9">
        <v>44756</v>
      </c>
      <c r="AF56" s="4">
        <v>122.1</v>
      </c>
      <c r="AG56" s="9">
        <v>44756</v>
      </c>
      <c r="AH56" s="4">
        <v>124.4</v>
      </c>
      <c r="AI56" s="9">
        <v>44756</v>
      </c>
      <c r="AJ56" s="4">
        <v>127.7</v>
      </c>
      <c r="AK56" s="9">
        <v>44756</v>
      </c>
      <c r="AL56" s="4">
        <v>131.6</v>
      </c>
      <c r="AM56" s="9">
        <v>44756</v>
      </c>
      <c r="AN56" s="4">
        <v>136.1</v>
      </c>
      <c r="AO56" s="9">
        <v>44756</v>
      </c>
      <c r="AP56" s="4">
        <v>141</v>
      </c>
      <c r="AQ56" s="9">
        <v>44756</v>
      </c>
      <c r="AR56" s="4">
        <v>146.1</v>
      </c>
      <c r="AS56" s="9">
        <v>44756</v>
      </c>
      <c r="AT56" s="4">
        <v>151.5</v>
      </c>
      <c r="AW56" s="9">
        <v>44756</v>
      </c>
      <c r="AX56" s="4">
        <v>162.9</v>
      </c>
      <c r="BA56" s="9">
        <v>44756</v>
      </c>
      <c r="BB56" s="4">
        <v>175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44755</v>
      </c>
      <c r="J57" s="4">
        <v>125.4</v>
      </c>
      <c r="K57" s="9">
        <v>44755</v>
      </c>
      <c r="L57" s="4">
        <v>125.9</v>
      </c>
      <c r="M57" s="9">
        <v>44755</v>
      </c>
      <c r="N57" s="4">
        <v>126.1</v>
      </c>
      <c r="O57" s="4"/>
      <c r="P57" s="4"/>
      <c r="Q57" s="9">
        <v>44755</v>
      </c>
      <c r="R57" s="4">
        <v>128.1</v>
      </c>
      <c r="S57" s="9">
        <v>44755</v>
      </c>
      <c r="T57" s="4">
        <v>126</v>
      </c>
      <c r="U57" s="9">
        <v>44755</v>
      </c>
      <c r="V57" s="4">
        <v>125.7</v>
      </c>
      <c r="W57" s="9">
        <v>44755</v>
      </c>
      <c r="X57" s="4">
        <v>125.2</v>
      </c>
      <c r="Y57" s="9">
        <v>44755</v>
      </c>
      <c r="Z57" s="4">
        <v>124.7</v>
      </c>
      <c r="AA57" s="9">
        <v>44755</v>
      </c>
      <c r="AB57" s="4">
        <v>124.2</v>
      </c>
      <c r="AC57" s="4"/>
      <c r="AD57" s="4"/>
      <c r="AE57" s="9">
        <v>44755</v>
      </c>
      <c r="AF57" s="4">
        <v>123.5</v>
      </c>
      <c r="AG57" s="9">
        <v>44755</v>
      </c>
      <c r="AH57" s="4">
        <v>124.1</v>
      </c>
      <c r="AI57" s="9">
        <v>44755</v>
      </c>
      <c r="AJ57" s="4">
        <v>126.6</v>
      </c>
      <c r="AK57" s="9">
        <v>44755</v>
      </c>
      <c r="AL57" s="4">
        <v>131.4</v>
      </c>
      <c r="AM57" s="9">
        <v>44755</v>
      </c>
      <c r="AN57" s="4">
        <v>138.1</v>
      </c>
      <c r="AO57" s="9">
        <v>44755</v>
      </c>
      <c r="AP57" s="4">
        <v>145.9</v>
      </c>
      <c r="AQ57" s="9">
        <v>44755</v>
      </c>
      <c r="AR57" s="4">
        <v>154.19999999999999</v>
      </c>
      <c r="AS57" s="9">
        <v>44755</v>
      </c>
      <c r="AT57" s="4">
        <v>162.69999999999999</v>
      </c>
      <c r="AW57" s="9">
        <v>44755</v>
      </c>
      <c r="AX57" s="4">
        <v>179.6</v>
      </c>
      <c r="BA57" s="9">
        <v>44755</v>
      </c>
      <c r="BB57" s="4">
        <v>196.5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44754</v>
      </c>
      <c r="J58" s="4">
        <v>127.1</v>
      </c>
      <c r="K58" s="9">
        <v>44754</v>
      </c>
      <c r="L58" s="4">
        <v>127.5</v>
      </c>
      <c r="M58" s="9">
        <v>44754</v>
      </c>
      <c r="N58" s="4">
        <v>127.7</v>
      </c>
      <c r="O58" s="4"/>
      <c r="P58" s="4"/>
      <c r="Q58" s="9">
        <v>44754</v>
      </c>
      <c r="R58" s="4">
        <v>129.1</v>
      </c>
      <c r="S58" s="9">
        <v>44754</v>
      </c>
      <c r="T58" s="4">
        <v>127.6</v>
      </c>
      <c r="U58" s="9">
        <v>44754</v>
      </c>
      <c r="V58" s="4">
        <v>127.2</v>
      </c>
      <c r="W58" s="9">
        <v>44754</v>
      </c>
      <c r="X58" s="4">
        <v>126.6</v>
      </c>
      <c r="Y58" s="9">
        <v>44754</v>
      </c>
      <c r="Z58" s="4">
        <v>126</v>
      </c>
      <c r="AA58" s="9">
        <v>44754</v>
      </c>
      <c r="AB58" s="4">
        <v>125.4</v>
      </c>
      <c r="AC58" s="4"/>
      <c r="AD58" s="4"/>
      <c r="AE58" s="9">
        <v>44754</v>
      </c>
      <c r="AF58" s="4">
        <v>124.6</v>
      </c>
      <c r="AG58" s="9">
        <v>44754</v>
      </c>
      <c r="AH58" s="4">
        <v>125</v>
      </c>
      <c r="AI58" s="9">
        <v>44754</v>
      </c>
      <c r="AJ58" s="4">
        <v>127.4</v>
      </c>
      <c r="AK58" s="9">
        <v>44754</v>
      </c>
      <c r="AL58" s="4">
        <v>132.1</v>
      </c>
      <c r="AM58" s="9">
        <v>44754</v>
      </c>
      <c r="AN58" s="4">
        <v>138.69999999999999</v>
      </c>
      <c r="AO58" s="9">
        <v>44754</v>
      </c>
      <c r="AP58" s="4">
        <v>146.19999999999999</v>
      </c>
      <c r="AQ58" s="9">
        <v>44754</v>
      </c>
      <c r="AR58" s="4">
        <v>154.19999999999999</v>
      </c>
      <c r="AS58" s="9">
        <v>44754</v>
      </c>
      <c r="AT58" s="4">
        <v>162.4</v>
      </c>
      <c r="AW58" s="9">
        <v>44754</v>
      </c>
      <c r="AX58" s="4">
        <v>179</v>
      </c>
      <c r="BA58" s="9">
        <v>44754</v>
      </c>
      <c r="BB58" s="4">
        <v>195.8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44753</v>
      </c>
      <c r="J59" s="4">
        <v>115</v>
      </c>
      <c r="K59" s="9">
        <v>44753</v>
      </c>
      <c r="L59" s="4">
        <v>116.4</v>
      </c>
      <c r="M59" s="9">
        <v>44753</v>
      </c>
      <c r="N59" s="4">
        <v>117.7</v>
      </c>
      <c r="O59" s="4"/>
      <c r="P59" s="4"/>
      <c r="Q59" s="9">
        <v>44753</v>
      </c>
      <c r="R59" s="4">
        <v>129.30000000000001</v>
      </c>
      <c r="S59" s="9">
        <v>44753</v>
      </c>
      <c r="T59" s="4">
        <v>118.6</v>
      </c>
      <c r="U59" s="9">
        <v>44753</v>
      </c>
      <c r="V59" s="4">
        <v>119.2</v>
      </c>
      <c r="W59" s="9">
        <v>44753</v>
      </c>
      <c r="X59" s="4">
        <v>119.7</v>
      </c>
      <c r="Y59" s="9">
        <v>44753</v>
      </c>
      <c r="Z59" s="4">
        <v>120.1</v>
      </c>
      <c r="AA59" s="9">
        <v>44753</v>
      </c>
      <c r="AB59" s="4">
        <v>120.5</v>
      </c>
      <c r="AC59" s="4"/>
      <c r="AD59" s="4"/>
      <c r="AE59" s="9">
        <v>44753</v>
      </c>
      <c r="AF59" s="4">
        <v>121.5</v>
      </c>
      <c r="AG59" s="9">
        <v>44753</v>
      </c>
      <c r="AH59" s="4">
        <v>123.5</v>
      </c>
      <c r="AI59" s="9">
        <v>44753</v>
      </c>
      <c r="AJ59" s="4">
        <v>127</v>
      </c>
      <c r="AK59" s="9">
        <v>44753</v>
      </c>
      <c r="AL59" s="4">
        <v>132.30000000000001</v>
      </c>
      <c r="AM59" s="9">
        <v>44753</v>
      </c>
      <c r="AN59" s="4">
        <v>139</v>
      </c>
      <c r="AO59" s="9">
        <v>44753</v>
      </c>
      <c r="AP59" s="4">
        <v>146.5</v>
      </c>
      <c r="AQ59" s="9">
        <v>44753</v>
      </c>
      <c r="AR59" s="4">
        <v>154.1</v>
      </c>
      <c r="AS59" s="9">
        <v>44753</v>
      </c>
      <c r="AT59" s="4">
        <v>161.9</v>
      </c>
      <c r="AW59" s="9">
        <v>44753</v>
      </c>
      <c r="AX59" s="4">
        <v>177.5</v>
      </c>
      <c r="BA59" s="9">
        <v>44753</v>
      </c>
      <c r="BB59" s="4">
        <v>193.2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44750</v>
      </c>
      <c r="J60" s="4">
        <v>116.1</v>
      </c>
      <c r="K60" s="9">
        <v>44750</v>
      </c>
      <c r="L60" s="4">
        <v>117.5</v>
      </c>
      <c r="M60" s="9">
        <v>44750</v>
      </c>
      <c r="N60" s="4">
        <v>118.6</v>
      </c>
      <c r="O60" s="4"/>
      <c r="P60" s="4"/>
      <c r="Q60" s="9">
        <v>44750</v>
      </c>
      <c r="R60" s="4">
        <v>129.1</v>
      </c>
      <c r="S60" s="9">
        <v>44750</v>
      </c>
      <c r="T60" s="4">
        <v>119.5</v>
      </c>
      <c r="U60" s="9">
        <v>44750</v>
      </c>
      <c r="V60" s="4">
        <v>120</v>
      </c>
      <c r="W60" s="9">
        <v>44750</v>
      </c>
      <c r="X60" s="4">
        <v>120.4</v>
      </c>
      <c r="Y60" s="9">
        <v>44750</v>
      </c>
      <c r="Z60" s="4">
        <v>120.6</v>
      </c>
      <c r="AA60" s="9">
        <v>44750</v>
      </c>
      <c r="AB60" s="4">
        <v>120.9</v>
      </c>
      <c r="AC60" s="4"/>
      <c r="AD60" s="4"/>
      <c r="AE60" s="9">
        <v>44750</v>
      </c>
      <c r="AF60" s="4">
        <v>121.6</v>
      </c>
      <c r="AG60" s="9">
        <v>44750</v>
      </c>
      <c r="AH60" s="4">
        <v>123.2</v>
      </c>
      <c r="AI60" s="9">
        <v>44750</v>
      </c>
      <c r="AJ60" s="4">
        <v>126.2</v>
      </c>
      <c r="AK60" s="9">
        <v>44750</v>
      </c>
      <c r="AL60" s="4">
        <v>130.9</v>
      </c>
      <c r="AM60" s="9">
        <v>44750</v>
      </c>
      <c r="AN60" s="4">
        <v>137.19999999999999</v>
      </c>
      <c r="AO60" s="9">
        <v>44750</v>
      </c>
      <c r="AP60" s="4">
        <v>144.30000000000001</v>
      </c>
      <c r="AQ60" s="9">
        <v>44750</v>
      </c>
      <c r="AR60" s="4">
        <v>151.80000000000001</v>
      </c>
      <c r="AS60" s="9">
        <v>44750</v>
      </c>
      <c r="AT60" s="4">
        <v>159.5</v>
      </c>
      <c r="AW60" s="9">
        <v>44750</v>
      </c>
      <c r="AX60" s="4">
        <v>174.9</v>
      </c>
      <c r="BA60" s="9">
        <v>44750</v>
      </c>
      <c r="BB60" s="4">
        <v>190.4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44749</v>
      </c>
      <c r="J61" s="4">
        <v>113.9</v>
      </c>
      <c r="K61" s="9">
        <v>44749</v>
      </c>
      <c r="L61" s="4">
        <v>115.2</v>
      </c>
      <c r="M61" s="9">
        <v>44749</v>
      </c>
      <c r="N61" s="4">
        <v>116.3</v>
      </c>
      <c r="O61" s="4"/>
      <c r="P61" s="4"/>
      <c r="Q61" s="9">
        <v>44749</v>
      </c>
      <c r="R61" s="4">
        <v>129.4</v>
      </c>
      <c r="S61" s="9">
        <v>44749</v>
      </c>
      <c r="T61" s="4">
        <v>117.2</v>
      </c>
      <c r="U61" s="9">
        <v>44749</v>
      </c>
      <c r="V61" s="4">
        <v>117.8</v>
      </c>
      <c r="W61" s="9">
        <v>44749</v>
      </c>
      <c r="X61" s="4">
        <v>118.3</v>
      </c>
      <c r="Y61" s="9">
        <v>44749</v>
      </c>
      <c r="Z61" s="4">
        <v>118.8</v>
      </c>
      <c r="AA61" s="9">
        <v>44749</v>
      </c>
      <c r="AB61" s="4">
        <v>119.4</v>
      </c>
      <c r="AC61" s="4"/>
      <c r="AD61" s="4"/>
      <c r="AE61" s="9">
        <v>44749</v>
      </c>
      <c r="AF61" s="4">
        <v>120.9</v>
      </c>
      <c r="AG61" s="9">
        <v>44749</v>
      </c>
      <c r="AH61" s="4">
        <v>123.5</v>
      </c>
      <c r="AI61" s="9">
        <v>44749</v>
      </c>
      <c r="AJ61" s="4">
        <v>127.1</v>
      </c>
      <c r="AK61" s="9">
        <v>44749</v>
      </c>
      <c r="AL61" s="4">
        <v>131.80000000000001</v>
      </c>
      <c r="AM61" s="9">
        <v>44749</v>
      </c>
      <c r="AN61" s="4">
        <v>137.19999999999999</v>
      </c>
      <c r="AO61" s="9">
        <v>44749</v>
      </c>
      <c r="AP61" s="4">
        <v>143.1</v>
      </c>
      <c r="AQ61" s="9">
        <v>44749</v>
      </c>
      <c r="AR61" s="4">
        <v>149.19999999999999</v>
      </c>
      <c r="AS61" s="9">
        <v>44749</v>
      </c>
      <c r="AT61" s="4">
        <v>155.5</v>
      </c>
      <c r="AW61" s="9">
        <v>44749</v>
      </c>
      <c r="AX61" s="4">
        <v>168.6</v>
      </c>
      <c r="BA61" s="9">
        <v>44749</v>
      </c>
      <c r="BB61" s="4">
        <v>182.3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44748</v>
      </c>
      <c r="J62" s="4">
        <v>112.4</v>
      </c>
      <c r="K62" s="9">
        <v>44748</v>
      </c>
      <c r="L62" s="4">
        <v>113.7</v>
      </c>
      <c r="M62" s="9">
        <v>44748</v>
      </c>
      <c r="N62" s="4">
        <v>114.9</v>
      </c>
      <c r="O62" s="4"/>
      <c r="P62" s="4"/>
      <c r="Q62" s="9">
        <v>44748</v>
      </c>
      <c r="R62" s="4">
        <v>128.4</v>
      </c>
      <c r="S62" s="9">
        <v>44748</v>
      </c>
      <c r="T62" s="4">
        <v>115.7</v>
      </c>
      <c r="U62" s="9">
        <v>44748</v>
      </c>
      <c r="V62" s="4">
        <v>116.4</v>
      </c>
      <c r="W62" s="9">
        <v>44748</v>
      </c>
      <c r="X62" s="4">
        <v>117</v>
      </c>
      <c r="Y62" s="9">
        <v>44748</v>
      </c>
      <c r="Z62" s="4">
        <v>117.6</v>
      </c>
      <c r="AA62" s="9">
        <v>44748</v>
      </c>
      <c r="AB62" s="4">
        <v>118.2</v>
      </c>
      <c r="AC62" s="4"/>
      <c r="AD62" s="4"/>
      <c r="AE62" s="9">
        <v>44748</v>
      </c>
      <c r="AF62" s="4">
        <v>120</v>
      </c>
      <c r="AG62" s="9">
        <v>44748</v>
      </c>
      <c r="AH62" s="4">
        <v>122.8</v>
      </c>
      <c r="AI62" s="9">
        <v>44748</v>
      </c>
      <c r="AJ62" s="4">
        <v>126.8</v>
      </c>
      <c r="AK62" s="9">
        <v>44748</v>
      </c>
      <c r="AL62" s="4">
        <v>131.69999999999999</v>
      </c>
      <c r="AM62" s="9">
        <v>44748</v>
      </c>
      <c r="AN62" s="4">
        <v>137.30000000000001</v>
      </c>
      <c r="AO62" s="9">
        <v>44748</v>
      </c>
      <c r="AP62" s="4">
        <v>143.30000000000001</v>
      </c>
      <c r="AQ62" s="9">
        <v>44748</v>
      </c>
      <c r="AR62" s="4">
        <v>149.5</v>
      </c>
      <c r="AS62" s="9">
        <v>44748</v>
      </c>
      <c r="AT62" s="4">
        <v>155.9</v>
      </c>
      <c r="AW62" s="9">
        <v>44748</v>
      </c>
      <c r="AX62" s="4">
        <v>169.2</v>
      </c>
      <c r="BA62" s="9">
        <v>44748</v>
      </c>
      <c r="BB62" s="4">
        <v>182.9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44747</v>
      </c>
      <c r="J63" s="4">
        <v>111</v>
      </c>
      <c r="K63" s="9">
        <v>44747</v>
      </c>
      <c r="L63" s="4">
        <v>112.4</v>
      </c>
      <c r="M63" s="9">
        <v>44747</v>
      </c>
      <c r="N63" s="4">
        <v>113.5</v>
      </c>
      <c r="O63" s="4"/>
      <c r="P63" s="4"/>
      <c r="Q63" s="9">
        <v>44747</v>
      </c>
      <c r="R63" s="4">
        <v>127.5</v>
      </c>
      <c r="S63" s="9">
        <v>44747</v>
      </c>
      <c r="T63" s="4">
        <v>114.5</v>
      </c>
      <c r="U63" s="9">
        <v>44747</v>
      </c>
      <c r="V63" s="4">
        <v>115.3</v>
      </c>
      <c r="W63" s="9">
        <v>44747</v>
      </c>
      <c r="X63" s="4">
        <v>115.9</v>
      </c>
      <c r="Y63" s="9">
        <v>44747</v>
      </c>
      <c r="Z63" s="4">
        <v>116.6</v>
      </c>
      <c r="AA63" s="9">
        <v>44747</v>
      </c>
      <c r="AB63" s="4">
        <v>117.4</v>
      </c>
      <c r="AC63" s="4"/>
      <c r="AD63" s="4"/>
      <c r="AE63" s="9">
        <v>44747</v>
      </c>
      <c r="AF63" s="4">
        <v>119.5</v>
      </c>
      <c r="AG63" s="9">
        <v>44747</v>
      </c>
      <c r="AH63" s="4">
        <v>122.8</v>
      </c>
      <c r="AI63" s="9">
        <v>44747</v>
      </c>
      <c r="AJ63" s="4">
        <v>127.1</v>
      </c>
      <c r="AK63" s="9">
        <v>44747</v>
      </c>
      <c r="AL63" s="4">
        <v>132.30000000000001</v>
      </c>
      <c r="AM63" s="9">
        <v>44747</v>
      </c>
      <c r="AN63" s="4">
        <v>138.1</v>
      </c>
      <c r="AO63" s="9">
        <v>44747</v>
      </c>
      <c r="AP63" s="4">
        <v>144.19999999999999</v>
      </c>
      <c r="AQ63" s="9">
        <v>44747</v>
      </c>
      <c r="AR63" s="4">
        <v>150.5</v>
      </c>
      <c r="AS63" s="9">
        <v>44747</v>
      </c>
      <c r="AT63" s="4">
        <v>157</v>
      </c>
      <c r="AW63" s="9">
        <v>44747</v>
      </c>
      <c r="AX63" s="4">
        <v>170.4</v>
      </c>
      <c r="BA63" s="9">
        <v>44747</v>
      </c>
      <c r="BB63" s="4">
        <v>184.3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44746</v>
      </c>
      <c r="J64" s="4">
        <v>110.5</v>
      </c>
      <c r="K64" s="9">
        <v>44746</v>
      </c>
      <c r="L64" s="4">
        <v>111.7</v>
      </c>
      <c r="M64" s="9">
        <v>44746</v>
      </c>
      <c r="N64" s="4">
        <v>112.6</v>
      </c>
      <c r="O64" s="4"/>
      <c r="P64" s="4"/>
      <c r="Q64" s="9">
        <v>44746</v>
      </c>
      <c r="R64" s="4">
        <v>124.5</v>
      </c>
      <c r="S64" s="9">
        <v>44746</v>
      </c>
      <c r="T64" s="4">
        <v>113.3</v>
      </c>
      <c r="U64" s="9">
        <v>44746</v>
      </c>
      <c r="V64" s="4">
        <v>113.8</v>
      </c>
      <c r="W64" s="9">
        <v>44746</v>
      </c>
      <c r="X64" s="4">
        <v>114.2</v>
      </c>
      <c r="Y64" s="9">
        <v>44746</v>
      </c>
      <c r="Z64" s="4">
        <v>114.7</v>
      </c>
      <c r="AA64" s="9">
        <v>44746</v>
      </c>
      <c r="AB64" s="4">
        <v>115.2</v>
      </c>
      <c r="AC64" s="4"/>
      <c r="AD64" s="4"/>
      <c r="AE64" s="9">
        <v>44746</v>
      </c>
      <c r="AF64" s="4">
        <v>116.7</v>
      </c>
      <c r="AG64" s="9">
        <v>44746</v>
      </c>
      <c r="AH64" s="4">
        <v>119.3</v>
      </c>
      <c r="AI64" s="9">
        <v>44746</v>
      </c>
      <c r="AJ64" s="4">
        <v>123.3</v>
      </c>
      <c r="AK64" s="9">
        <v>44746</v>
      </c>
      <c r="AL64" s="4">
        <v>128.5</v>
      </c>
      <c r="AM64" s="9">
        <v>44746</v>
      </c>
      <c r="AN64" s="4">
        <v>134.30000000000001</v>
      </c>
      <c r="AO64" s="9">
        <v>44746</v>
      </c>
      <c r="AP64" s="4">
        <v>140.4</v>
      </c>
      <c r="AQ64" s="9">
        <v>44746</v>
      </c>
      <c r="AR64" s="4">
        <v>146.69999999999999</v>
      </c>
      <c r="AS64" s="9">
        <v>44746</v>
      </c>
      <c r="AT64" s="4">
        <v>153.1</v>
      </c>
      <c r="AW64" s="9">
        <v>44746</v>
      </c>
      <c r="AX64" s="4">
        <v>166.2</v>
      </c>
      <c r="BA64" s="9">
        <v>44746</v>
      </c>
      <c r="BB64" s="4">
        <v>179.7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44743</v>
      </c>
      <c r="J65" s="4">
        <v>110.5</v>
      </c>
      <c r="K65" s="9">
        <v>44743</v>
      </c>
      <c r="L65" s="4">
        <v>111.7</v>
      </c>
      <c r="M65" s="9">
        <v>44743</v>
      </c>
      <c r="N65" s="4">
        <v>112.6</v>
      </c>
      <c r="O65" s="4"/>
      <c r="P65" s="4"/>
      <c r="Q65" s="9">
        <v>44743</v>
      </c>
      <c r="R65" s="4">
        <v>124.5</v>
      </c>
      <c r="S65" s="9">
        <v>44743</v>
      </c>
      <c r="T65" s="4">
        <v>113.3</v>
      </c>
      <c r="U65" s="9">
        <v>44743</v>
      </c>
      <c r="V65" s="4">
        <v>113.8</v>
      </c>
      <c r="W65" s="9">
        <v>44743</v>
      </c>
      <c r="X65" s="4">
        <v>114.2</v>
      </c>
      <c r="Y65" s="9">
        <v>44743</v>
      </c>
      <c r="Z65" s="4">
        <v>114.7</v>
      </c>
      <c r="AA65" s="9">
        <v>44743</v>
      </c>
      <c r="AB65" s="4">
        <v>115.2</v>
      </c>
      <c r="AC65" s="4"/>
      <c r="AD65" s="4"/>
      <c r="AE65" s="9">
        <v>44743</v>
      </c>
      <c r="AF65" s="4">
        <v>116.7</v>
      </c>
      <c r="AG65" s="9">
        <v>44743</v>
      </c>
      <c r="AH65" s="4">
        <v>119.3</v>
      </c>
      <c r="AI65" s="9">
        <v>44743</v>
      </c>
      <c r="AJ65" s="4">
        <v>123.3</v>
      </c>
      <c r="AK65" s="9">
        <v>44743</v>
      </c>
      <c r="AL65" s="4">
        <v>128.5</v>
      </c>
      <c r="AM65" s="9">
        <v>44743</v>
      </c>
      <c r="AN65" s="4">
        <v>134.30000000000001</v>
      </c>
      <c r="AO65" s="9">
        <v>44743</v>
      </c>
      <c r="AP65" s="4">
        <v>140.4</v>
      </c>
      <c r="AQ65" s="9">
        <v>44743</v>
      </c>
      <c r="AR65" s="4">
        <v>146.69999999999999</v>
      </c>
      <c r="AS65" s="9">
        <v>44743</v>
      </c>
      <c r="AT65" s="4">
        <v>153.1</v>
      </c>
      <c r="AW65" s="9">
        <v>44743</v>
      </c>
      <c r="AX65" s="4">
        <v>166.2</v>
      </c>
      <c r="BA65" s="9">
        <v>44743</v>
      </c>
      <c r="BB65" s="4">
        <v>179.7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44742</v>
      </c>
      <c r="J66" s="4">
        <v>111</v>
      </c>
      <c r="K66" s="9">
        <v>44742</v>
      </c>
      <c r="L66" s="4">
        <v>112.1</v>
      </c>
      <c r="M66" s="9">
        <v>44742</v>
      </c>
      <c r="N66" s="4">
        <v>112.9</v>
      </c>
      <c r="O66" s="4"/>
      <c r="P66" s="4"/>
      <c r="Q66" s="9">
        <v>44742</v>
      </c>
      <c r="R66" s="4">
        <v>124.1</v>
      </c>
      <c r="S66" s="9">
        <v>44742</v>
      </c>
      <c r="T66" s="4">
        <v>113.5</v>
      </c>
      <c r="U66" s="9">
        <v>44742</v>
      </c>
      <c r="V66" s="4">
        <v>113.9</v>
      </c>
      <c r="W66" s="9">
        <v>44742</v>
      </c>
      <c r="X66" s="4">
        <v>114.2</v>
      </c>
      <c r="Y66" s="9">
        <v>44742</v>
      </c>
      <c r="Z66" s="4">
        <v>114.6</v>
      </c>
      <c r="AA66" s="9">
        <v>44742</v>
      </c>
      <c r="AB66" s="4">
        <v>115</v>
      </c>
      <c r="AC66" s="4"/>
      <c r="AD66" s="4"/>
      <c r="AE66" s="9">
        <v>44742</v>
      </c>
      <c r="AF66" s="4">
        <v>116.1</v>
      </c>
      <c r="AG66" s="9">
        <v>44742</v>
      </c>
      <c r="AH66" s="4">
        <v>118.4</v>
      </c>
      <c r="AI66" s="9">
        <v>44742</v>
      </c>
      <c r="AJ66" s="4">
        <v>122.1</v>
      </c>
      <c r="AK66" s="9">
        <v>44742</v>
      </c>
      <c r="AL66" s="4">
        <v>127</v>
      </c>
      <c r="AM66" s="9">
        <v>44742</v>
      </c>
      <c r="AN66" s="4">
        <v>132.69999999999999</v>
      </c>
      <c r="AO66" s="9">
        <v>44742</v>
      </c>
      <c r="AP66" s="4">
        <v>138.80000000000001</v>
      </c>
      <c r="AQ66" s="9">
        <v>44742</v>
      </c>
      <c r="AR66" s="4">
        <v>145</v>
      </c>
      <c r="AS66" s="9">
        <v>44742</v>
      </c>
      <c r="AT66" s="4">
        <v>151.30000000000001</v>
      </c>
      <c r="AW66" s="9">
        <v>44742</v>
      </c>
      <c r="AX66" s="4">
        <v>164.3</v>
      </c>
      <c r="BA66" s="9">
        <v>44742</v>
      </c>
      <c r="BB66" s="4">
        <v>177.8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44741</v>
      </c>
      <c r="J67" s="4">
        <v>113.3</v>
      </c>
      <c r="K67" s="9">
        <v>44741</v>
      </c>
      <c r="L67" s="4">
        <v>114.4</v>
      </c>
      <c r="M67" s="9">
        <v>44741</v>
      </c>
      <c r="N67" s="4">
        <v>115.3</v>
      </c>
      <c r="O67" s="4"/>
      <c r="P67" s="4"/>
      <c r="Q67" s="9">
        <v>44741</v>
      </c>
      <c r="R67" s="4">
        <v>125.7</v>
      </c>
      <c r="S67" s="9">
        <v>44741</v>
      </c>
      <c r="T67" s="4">
        <v>115.8</v>
      </c>
      <c r="U67" s="9">
        <v>44741</v>
      </c>
      <c r="V67" s="4">
        <v>116.2</v>
      </c>
      <c r="W67" s="9">
        <v>44741</v>
      </c>
      <c r="X67" s="4">
        <v>116.4</v>
      </c>
      <c r="Y67" s="9">
        <v>44741</v>
      </c>
      <c r="Z67" s="4">
        <v>116.6</v>
      </c>
      <c r="AA67" s="9">
        <v>44741</v>
      </c>
      <c r="AB67" s="4">
        <v>116.9</v>
      </c>
      <c r="AC67" s="4"/>
      <c r="AD67" s="4"/>
      <c r="AE67" s="9">
        <v>44741</v>
      </c>
      <c r="AF67" s="4">
        <v>117.6</v>
      </c>
      <c r="AG67" s="9">
        <v>44741</v>
      </c>
      <c r="AH67" s="4">
        <v>119.5</v>
      </c>
      <c r="AI67" s="9">
        <v>44741</v>
      </c>
      <c r="AJ67" s="4">
        <v>122.7</v>
      </c>
      <c r="AK67" s="9">
        <v>44741</v>
      </c>
      <c r="AL67" s="4">
        <v>127.2</v>
      </c>
      <c r="AM67" s="9">
        <v>44741</v>
      </c>
      <c r="AN67" s="4">
        <v>132.69999999999999</v>
      </c>
      <c r="AO67" s="9">
        <v>44741</v>
      </c>
      <c r="AP67" s="4">
        <v>138.6</v>
      </c>
      <c r="AQ67" s="9">
        <v>44741</v>
      </c>
      <c r="AR67" s="4">
        <v>144.69999999999999</v>
      </c>
      <c r="AS67" s="9">
        <v>44741</v>
      </c>
      <c r="AT67" s="4">
        <v>151.1</v>
      </c>
      <c r="AW67" s="9">
        <v>44741</v>
      </c>
      <c r="AX67" s="4">
        <v>164.1</v>
      </c>
      <c r="BA67" s="9">
        <v>44741</v>
      </c>
      <c r="BB67" s="4">
        <v>177.5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44740</v>
      </c>
      <c r="J68" s="4">
        <v>117.2</v>
      </c>
      <c r="K68" s="9">
        <v>44740</v>
      </c>
      <c r="L68" s="4">
        <v>118.4</v>
      </c>
      <c r="M68" s="9">
        <v>44740</v>
      </c>
      <c r="N68" s="4">
        <v>119.4</v>
      </c>
      <c r="O68" s="4"/>
      <c r="P68" s="4"/>
      <c r="Q68" s="9">
        <v>44740</v>
      </c>
      <c r="R68" s="4">
        <v>131.30000000000001</v>
      </c>
      <c r="S68" s="9">
        <v>44740</v>
      </c>
      <c r="T68" s="4">
        <v>120.2</v>
      </c>
      <c r="U68" s="9">
        <v>44740</v>
      </c>
      <c r="V68" s="4">
        <v>120.7</v>
      </c>
      <c r="W68" s="9">
        <v>44740</v>
      </c>
      <c r="X68" s="4">
        <v>121</v>
      </c>
      <c r="Y68" s="9">
        <v>44740</v>
      </c>
      <c r="Z68" s="4">
        <v>121.3</v>
      </c>
      <c r="AA68" s="9">
        <v>44740</v>
      </c>
      <c r="AB68" s="4">
        <v>121.7</v>
      </c>
      <c r="AC68" s="4"/>
      <c r="AD68" s="4"/>
      <c r="AE68" s="9">
        <v>44740</v>
      </c>
      <c r="AF68" s="4">
        <v>122.5</v>
      </c>
      <c r="AG68" s="9">
        <v>44740</v>
      </c>
      <c r="AH68" s="4">
        <v>124.4</v>
      </c>
      <c r="AI68" s="9">
        <v>44740</v>
      </c>
      <c r="AJ68" s="4">
        <v>127.5</v>
      </c>
      <c r="AK68" s="9">
        <v>44740</v>
      </c>
      <c r="AL68" s="4">
        <v>132</v>
      </c>
      <c r="AM68" s="9">
        <v>44740</v>
      </c>
      <c r="AN68" s="4">
        <v>137.30000000000001</v>
      </c>
      <c r="AO68" s="9">
        <v>44740</v>
      </c>
      <c r="AP68" s="4">
        <v>143.1</v>
      </c>
      <c r="AQ68" s="9">
        <v>44740</v>
      </c>
      <c r="AR68" s="4">
        <v>149.19999999999999</v>
      </c>
      <c r="AS68" s="9">
        <v>44740</v>
      </c>
      <c r="AT68" s="4">
        <v>155.5</v>
      </c>
      <c r="AW68" s="9">
        <v>44740</v>
      </c>
      <c r="AX68" s="4">
        <v>168.5</v>
      </c>
      <c r="BA68" s="9">
        <v>44740</v>
      </c>
      <c r="BB68" s="4">
        <v>181.9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44739</v>
      </c>
      <c r="J69" s="4">
        <v>121.4</v>
      </c>
      <c r="K69" s="9">
        <v>44739</v>
      </c>
      <c r="L69" s="4">
        <v>122.6</v>
      </c>
      <c r="M69" s="9">
        <v>44739</v>
      </c>
      <c r="N69" s="4">
        <v>123.5</v>
      </c>
      <c r="O69" s="4"/>
      <c r="P69" s="4"/>
      <c r="Q69" s="9">
        <v>44739</v>
      </c>
      <c r="R69" s="4">
        <v>132.9</v>
      </c>
      <c r="S69" s="9">
        <v>44739</v>
      </c>
      <c r="T69" s="4">
        <v>124.1</v>
      </c>
      <c r="U69" s="9">
        <v>44739</v>
      </c>
      <c r="V69" s="4">
        <v>124.5</v>
      </c>
      <c r="W69" s="9">
        <v>44739</v>
      </c>
      <c r="X69" s="4">
        <v>124.7</v>
      </c>
      <c r="Y69" s="9">
        <v>44739</v>
      </c>
      <c r="Z69" s="4">
        <v>124.9</v>
      </c>
      <c r="AA69" s="9">
        <v>44739</v>
      </c>
      <c r="AB69" s="4">
        <v>125</v>
      </c>
      <c r="AC69" s="4"/>
      <c r="AD69" s="4"/>
      <c r="AE69" s="9">
        <v>44739</v>
      </c>
      <c r="AF69" s="4">
        <v>125.5</v>
      </c>
      <c r="AG69" s="9">
        <v>44739</v>
      </c>
      <c r="AH69" s="4">
        <v>126.1</v>
      </c>
      <c r="AI69" s="9">
        <v>44739</v>
      </c>
      <c r="AJ69" s="4">
        <v>129.1</v>
      </c>
      <c r="AK69" s="9">
        <v>44739</v>
      </c>
      <c r="AL69" s="4">
        <v>133.4</v>
      </c>
      <c r="AM69" s="9">
        <v>44739</v>
      </c>
      <c r="AN69" s="4">
        <v>138.9</v>
      </c>
      <c r="AO69" s="9">
        <v>44739</v>
      </c>
      <c r="AP69" s="4">
        <v>145</v>
      </c>
      <c r="AQ69" s="9">
        <v>44739</v>
      </c>
      <c r="AR69" s="4">
        <v>151.4</v>
      </c>
      <c r="AS69" s="9">
        <v>44739</v>
      </c>
      <c r="AT69" s="4">
        <v>158</v>
      </c>
      <c r="AW69" s="9">
        <v>44739</v>
      </c>
      <c r="AX69" s="4">
        <v>171.5</v>
      </c>
      <c r="BA69" s="9">
        <v>44739</v>
      </c>
      <c r="BB69" s="4">
        <v>185.5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44736</v>
      </c>
      <c r="J70" s="4">
        <v>120.1</v>
      </c>
      <c r="K70" s="9">
        <v>44736</v>
      </c>
      <c r="L70" s="4">
        <v>121.3</v>
      </c>
      <c r="M70" s="9">
        <v>44736</v>
      </c>
      <c r="N70" s="4">
        <v>122.2</v>
      </c>
      <c r="O70" s="4"/>
      <c r="P70" s="4"/>
      <c r="Q70" s="9">
        <v>44736</v>
      </c>
      <c r="R70" s="4">
        <v>131.69999999999999</v>
      </c>
      <c r="S70" s="9">
        <v>44736</v>
      </c>
      <c r="T70" s="4">
        <v>122.8</v>
      </c>
      <c r="U70" s="9">
        <v>44736</v>
      </c>
      <c r="V70" s="4">
        <v>123.2</v>
      </c>
      <c r="W70" s="9">
        <v>44736</v>
      </c>
      <c r="X70" s="4">
        <v>123.4</v>
      </c>
      <c r="Y70" s="9">
        <v>44736</v>
      </c>
      <c r="Z70" s="4">
        <v>123.6</v>
      </c>
      <c r="AA70" s="9">
        <v>44736</v>
      </c>
      <c r="AB70" s="4">
        <v>123.8</v>
      </c>
      <c r="AC70" s="4"/>
      <c r="AD70" s="4"/>
      <c r="AE70" s="9">
        <v>44736</v>
      </c>
      <c r="AF70" s="4">
        <v>124.3</v>
      </c>
      <c r="AG70" s="9">
        <v>44736</v>
      </c>
      <c r="AH70" s="4">
        <v>125.2</v>
      </c>
      <c r="AI70" s="9">
        <v>44736</v>
      </c>
      <c r="AJ70" s="4">
        <v>128.4</v>
      </c>
      <c r="AK70" s="9">
        <v>44736</v>
      </c>
      <c r="AL70" s="4">
        <v>133</v>
      </c>
      <c r="AM70" s="9">
        <v>44736</v>
      </c>
      <c r="AN70" s="4">
        <v>138.6</v>
      </c>
      <c r="AO70" s="9">
        <v>44736</v>
      </c>
      <c r="AP70" s="4">
        <v>144.80000000000001</v>
      </c>
      <c r="AQ70" s="9">
        <v>44736</v>
      </c>
      <c r="AR70" s="4">
        <v>151.30000000000001</v>
      </c>
      <c r="AS70" s="9">
        <v>44736</v>
      </c>
      <c r="AT70" s="4">
        <v>157.9</v>
      </c>
      <c r="AW70" s="9">
        <v>44736</v>
      </c>
      <c r="AX70" s="4">
        <v>171.6</v>
      </c>
      <c r="BA70" s="9">
        <v>44736</v>
      </c>
      <c r="BB70" s="4">
        <v>185.6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44735</v>
      </c>
      <c r="J71" s="4">
        <v>119.6</v>
      </c>
      <c r="K71" s="9">
        <v>44735</v>
      </c>
      <c r="L71" s="4">
        <v>121</v>
      </c>
      <c r="M71" s="9">
        <v>44735</v>
      </c>
      <c r="N71" s="4">
        <v>122.2</v>
      </c>
      <c r="O71" s="4"/>
      <c r="P71" s="4"/>
      <c r="Q71" s="9">
        <v>44735</v>
      </c>
      <c r="R71" s="4">
        <v>130.6</v>
      </c>
      <c r="S71" s="9">
        <v>44735</v>
      </c>
      <c r="T71" s="4">
        <v>123</v>
      </c>
      <c r="U71" s="9">
        <v>44735</v>
      </c>
      <c r="V71" s="4">
        <v>123.5</v>
      </c>
      <c r="W71" s="9">
        <v>44735</v>
      </c>
      <c r="X71" s="4">
        <v>123.9</v>
      </c>
      <c r="Y71" s="9">
        <v>44735</v>
      </c>
      <c r="Z71" s="4">
        <v>124.3</v>
      </c>
      <c r="AA71" s="9">
        <v>44735</v>
      </c>
      <c r="AB71" s="4">
        <v>124.7</v>
      </c>
      <c r="AC71" s="4"/>
      <c r="AD71" s="4"/>
      <c r="AE71" s="9">
        <v>44735</v>
      </c>
      <c r="AF71" s="4">
        <v>126</v>
      </c>
      <c r="AG71" s="9">
        <v>44735</v>
      </c>
      <c r="AH71" s="4">
        <v>127.3</v>
      </c>
      <c r="AI71" s="9">
        <v>44735</v>
      </c>
      <c r="AJ71" s="4">
        <v>129</v>
      </c>
      <c r="AK71" s="9">
        <v>44735</v>
      </c>
      <c r="AL71" s="4">
        <v>131.6</v>
      </c>
      <c r="AM71" s="9">
        <v>44735</v>
      </c>
      <c r="AN71" s="4">
        <v>135.5</v>
      </c>
      <c r="AO71" s="9">
        <v>44735</v>
      </c>
      <c r="AP71" s="4">
        <v>142.6</v>
      </c>
      <c r="AQ71" s="9">
        <v>44735</v>
      </c>
      <c r="AR71" s="4">
        <v>150.19999999999999</v>
      </c>
      <c r="AS71" s="9">
        <v>44735</v>
      </c>
      <c r="AT71" s="4">
        <v>158</v>
      </c>
      <c r="AW71" s="9">
        <v>44735</v>
      </c>
      <c r="AX71" s="4">
        <v>173.6</v>
      </c>
      <c r="BA71" s="9">
        <v>44735</v>
      </c>
      <c r="BB71" s="4">
        <v>189.3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44734</v>
      </c>
      <c r="J72" s="4">
        <v>120.4</v>
      </c>
      <c r="K72" s="9">
        <v>44734</v>
      </c>
      <c r="L72" s="4">
        <v>121.8</v>
      </c>
      <c r="M72" s="9">
        <v>44734</v>
      </c>
      <c r="N72" s="4">
        <v>122.8</v>
      </c>
      <c r="O72" s="4"/>
      <c r="P72" s="4"/>
      <c r="Q72" s="9">
        <v>44734</v>
      </c>
      <c r="R72" s="4">
        <v>131.19999999999999</v>
      </c>
      <c r="S72" s="9">
        <v>44734</v>
      </c>
      <c r="T72" s="4">
        <v>123.6</v>
      </c>
      <c r="U72" s="9">
        <v>44734</v>
      </c>
      <c r="V72" s="4">
        <v>124</v>
      </c>
      <c r="W72" s="9">
        <v>44734</v>
      </c>
      <c r="X72" s="4">
        <v>124.3</v>
      </c>
      <c r="Y72" s="9">
        <v>44734</v>
      </c>
      <c r="Z72" s="4">
        <v>124.6</v>
      </c>
      <c r="AA72" s="9">
        <v>44734</v>
      </c>
      <c r="AB72" s="4">
        <v>124.9</v>
      </c>
      <c r="AC72" s="4"/>
      <c r="AD72" s="4"/>
      <c r="AE72" s="9">
        <v>44734</v>
      </c>
      <c r="AF72" s="4">
        <v>126</v>
      </c>
      <c r="AG72" s="9">
        <v>44734</v>
      </c>
      <c r="AH72" s="4">
        <v>127.3</v>
      </c>
      <c r="AI72" s="9">
        <v>44734</v>
      </c>
      <c r="AJ72" s="4">
        <v>129.1</v>
      </c>
      <c r="AK72" s="9">
        <v>44734</v>
      </c>
      <c r="AL72" s="4">
        <v>131.80000000000001</v>
      </c>
      <c r="AM72" s="9">
        <v>44734</v>
      </c>
      <c r="AN72" s="4">
        <v>136.1</v>
      </c>
      <c r="AO72" s="9">
        <v>44734</v>
      </c>
      <c r="AP72" s="4">
        <v>142</v>
      </c>
      <c r="AQ72" s="9">
        <v>44734</v>
      </c>
      <c r="AR72" s="4">
        <v>149</v>
      </c>
      <c r="AS72" s="9">
        <v>44734</v>
      </c>
      <c r="AT72" s="4">
        <v>156.30000000000001</v>
      </c>
      <c r="AW72" s="9">
        <v>44734</v>
      </c>
      <c r="AX72" s="4">
        <v>171.5</v>
      </c>
      <c r="BA72" s="9">
        <v>44734</v>
      </c>
      <c r="BB72" s="4">
        <v>186.8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44733</v>
      </c>
      <c r="J73" s="4">
        <v>123.1</v>
      </c>
      <c r="K73" s="9">
        <v>44733</v>
      </c>
      <c r="L73" s="4">
        <v>124.5</v>
      </c>
      <c r="M73" s="9">
        <v>44733</v>
      </c>
      <c r="N73" s="4">
        <v>125.5</v>
      </c>
      <c r="O73" s="4"/>
      <c r="P73" s="4"/>
      <c r="Q73" s="9">
        <v>44733</v>
      </c>
      <c r="R73" s="4">
        <v>132.30000000000001</v>
      </c>
      <c r="S73" s="9">
        <v>44733</v>
      </c>
      <c r="T73" s="4">
        <v>126.2</v>
      </c>
      <c r="U73" s="9">
        <v>44733</v>
      </c>
      <c r="V73" s="4">
        <v>126.7</v>
      </c>
      <c r="W73" s="9">
        <v>44733</v>
      </c>
      <c r="X73" s="4">
        <v>126.9</v>
      </c>
      <c r="Y73" s="9">
        <v>44733</v>
      </c>
      <c r="Z73" s="4">
        <v>127</v>
      </c>
      <c r="AA73" s="9">
        <v>44733</v>
      </c>
      <c r="AB73" s="4">
        <v>127.2</v>
      </c>
      <c r="AC73" s="4"/>
      <c r="AD73" s="4"/>
      <c r="AE73" s="9">
        <v>44733</v>
      </c>
      <c r="AF73" s="4">
        <v>127.9</v>
      </c>
      <c r="AG73" s="9">
        <v>44733</v>
      </c>
      <c r="AH73" s="4">
        <v>128.80000000000001</v>
      </c>
      <c r="AI73" s="9">
        <v>44733</v>
      </c>
      <c r="AJ73" s="4">
        <v>130</v>
      </c>
      <c r="AK73" s="9">
        <v>44733</v>
      </c>
      <c r="AL73" s="4">
        <v>132</v>
      </c>
      <c r="AM73" s="9">
        <v>44733</v>
      </c>
      <c r="AN73" s="4">
        <v>135.30000000000001</v>
      </c>
      <c r="AO73" s="9">
        <v>44733</v>
      </c>
      <c r="AP73" s="4">
        <v>140.5</v>
      </c>
      <c r="AQ73" s="9">
        <v>44733</v>
      </c>
      <c r="AR73" s="4">
        <v>147.1</v>
      </c>
      <c r="AS73" s="9">
        <v>44733</v>
      </c>
      <c r="AT73" s="4">
        <v>154.19999999999999</v>
      </c>
      <c r="AW73" s="9">
        <v>44733</v>
      </c>
      <c r="AX73" s="4">
        <v>169</v>
      </c>
      <c r="BA73" s="9">
        <v>44733</v>
      </c>
      <c r="BB73" s="4">
        <v>184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44732</v>
      </c>
      <c r="J74" s="4">
        <v>122</v>
      </c>
      <c r="K74" s="9">
        <v>44732</v>
      </c>
      <c r="L74" s="4">
        <v>123.4</v>
      </c>
      <c r="M74" s="9">
        <v>44732</v>
      </c>
      <c r="N74" s="4">
        <v>124.5</v>
      </c>
      <c r="O74" s="4"/>
      <c r="P74" s="4"/>
      <c r="Q74" s="9">
        <v>44732</v>
      </c>
      <c r="R74" s="4">
        <v>133.5</v>
      </c>
      <c r="S74" s="9">
        <v>44732</v>
      </c>
      <c r="T74" s="4">
        <v>125.2</v>
      </c>
      <c r="U74" s="9">
        <v>44732</v>
      </c>
      <c r="V74" s="4">
        <v>125.7</v>
      </c>
      <c r="W74" s="9">
        <v>44732</v>
      </c>
      <c r="X74" s="4">
        <v>125.9</v>
      </c>
      <c r="Y74" s="9">
        <v>44732</v>
      </c>
      <c r="Z74" s="4">
        <v>126.1</v>
      </c>
      <c r="AA74" s="9">
        <v>44732</v>
      </c>
      <c r="AB74" s="4">
        <v>126.1</v>
      </c>
      <c r="AC74" s="4"/>
      <c r="AD74" s="4"/>
      <c r="AE74" s="9">
        <v>44732</v>
      </c>
      <c r="AF74" s="4">
        <v>126.4</v>
      </c>
      <c r="AG74" s="9">
        <v>44732</v>
      </c>
      <c r="AH74" s="4">
        <v>127.8</v>
      </c>
      <c r="AI74" s="9">
        <v>44732</v>
      </c>
      <c r="AJ74" s="4">
        <v>130</v>
      </c>
      <c r="AK74" s="9">
        <v>44732</v>
      </c>
      <c r="AL74" s="4">
        <v>133.5</v>
      </c>
      <c r="AM74" s="9">
        <v>44732</v>
      </c>
      <c r="AN74" s="4">
        <v>138.19999999999999</v>
      </c>
      <c r="AO74" s="9">
        <v>44732</v>
      </c>
      <c r="AP74" s="4">
        <v>143.6</v>
      </c>
      <c r="AQ74" s="9">
        <v>44732</v>
      </c>
      <c r="AR74" s="4">
        <v>149.6</v>
      </c>
      <c r="AS74" s="9">
        <v>44732</v>
      </c>
      <c r="AT74" s="4">
        <v>156</v>
      </c>
      <c r="AW74" s="9">
        <v>44732</v>
      </c>
      <c r="AX74" s="4">
        <v>169.8</v>
      </c>
      <c r="BA74" s="9">
        <v>44732</v>
      </c>
      <c r="BB74" s="4">
        <v>184.3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44729</v>
      </c>
      <c r="J75" s="4">
        <v>122</v>
      </c>
      <c r="K75" s="9">
        <v>44729</v>
      </c>
      <c r="L75" s="4">
        <v>123.4</v>
      </c>
      <c r="M75" s="9">
        <v>44729</v>
      </c>
      <c r="N75" s="4">
        <v>124.5</v>
      </c>
      <c r="O75" s="4"/>
      <c r="P75" s="4"/>
      <c r="Q75" s="9">
        <v>44729</v>
      </c>
      <c r="R75" s="4">
        <v>133.5</v>
      </c>
      <c r="S75" s="9">
        <v>44729</v>
      </c>
      <c r="T75" s="4">
        <v>125.2</v>
      </c>
      <c r="U75" s="9">
        <v>44729</v>
      </c>
      <c r="V75" s="4">
        <v>125.7</v>
      </c>
      <c r="W75" s="9">
        <v>44729</v>
      </c>
      <c r="X75" s="4">
        <v>125.9</v>
      </c>
      <c r="Y75" s="9">
        <v>44729</v>
      </c>
      <c r="Z75" s="4">
        <v>126.1</v>
      </c>
      <c r="AA75" s="9">
        <v>44729</v>
      </c>
      <c r="AB75" s="4">
        <v>126.1</v>
      </c>
      <c r="AC75" s="4"/>
      <c r="AD75" s="4"/>
      <c r="AE75" s="9">
        <v>44729</v>
      </c>
      <c r="AF75" s="4">
        <v>126.4</v>
      </c>
      <c r="AG75" s="9">
        <v>44729</v>
      </c>
      <c r="AH75" s="4">
        <v>127.8</v>
      </c>
      <c r="AI75" s="9">
        <v>44729</v>
      </c>
      <c r="AJ75" s="4">
        <v>130</v>
      </c>
      <c r="AK75" s="9">
        <v>44729</v>
      </c>
      <c r="AL75" s="4">
        <v>133.5</v>
      </c>
      <c r="AM75" s="9">
        <v>44729</v>
      </c>
      <c r="AN75" s="4">
        <v>138.19999999999999</v>
      </c>
      <c r="AO75" s="9">
        <v>44729</v>
      </c>
      <c r="AP75" s="4">
        <v>143.6</v>
      </c>
      <c r="AQ75" s="9">
        <v>44729</v>
      </c>
      <c r="AR75" s="4">
        <v>149.6</v>
      </c>
      <c r="AS75" s="9">
        <v>44729</v>
      </c>
      <c r="AT75" s="4">
        <v>156</v>
      </c>
      <c r="AW75" s="9">
        <v>44729</v>
      </c>
      <c r="AX75" s="4">
        <v>169.8</v>
      </c>
      <c r="BA75" s="9">
        <v>44729</v>
      </c>
      <c r="BB75" s="4">
        <v>184.3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44728</v>
      </c>
      <c r="J76" s="4">
        <v>120.7</v>
      </c>
      <c r="K76" s="9">
        <v>44728</v>
      </c>
      <c r="L76" s="4">
        <v>122.1</v>
      </c>
      <c r="M76" s="9">
        <v>44728</v>
      </c>
      <c r="N76" s="4">
        <v>123.1</v>
      </c>
      <c r="O76" s="4"/>
      <c r="P76" s="4"/>
      <c r="Q76" s="9">
        <v>44728</v>
      </c>
      <c r="R76" s="4">
        <v>132.5</v>
      </c>
      <c r="S76" s="9">
        <v>44728</v>
      </c>
      <c r="T76" s="4">
        <v>123.8</v>
      </c>
      <c r="U76" s="9">
        <v>44728</v>
      </c>
      <c r="V76" s="4">
        <v>124.3</v>
      </c>
      <c r="W76" s="9">
        <v>44728</v>
      </c>
      <c r="X76" s="4">
        <v>124.5</v>
      </c>
      <c r="Y76" s="9">
        <v>44728</v>
      </c>
      <c r="Z76" s="4">
        <v>124.7</v>
      </c>
      <c r="AA76" s="9">
        <v>44728</v>
      </c>
      <c r="AB76" s="4">
        <v>124.8</v>
      </c>
      <c r="AC76" s="4"/>
      <c r="AD76" s="4"/>
      <c r="AE76" s="9">
        <v>44728</v>
      </c>
      <c r="AF76" s="4">
        <v>125</v>
      </c>
      <c r="AG76" s="9">
        <v>44728</v>
      </c>
      <c r="AH76" s="4">
        <v>126.3</v>
      </c>
      <c r="AI76" s="9">
        <v>44728</v>
      </c>
      <c r="AJ76" s="4">
        <v>129.1</v>
      </c>
      <c r="AK76" s="9">
        <v>44728</v>
      </c>
      <c r="AL76" s="4">
        <v>133</v>
      </c>
      <c r="AM76" s="9">
        <v>44728</v>
      </c>
      <c r="AN76" s="4">
        <v>138.1</v>
      </c>
      <c r="AO76" s="9">
        <v>44728</v>
      </c>
      <c r="AP76" s="4">
        <v>143.9</v>
      </c>
      <c r="AQ76" s="9">
        <v>44728</v>
      </c>
      <c r="AR76" s="4">
        <v>149.9</v>
      </c>
      <c r="AS76" s="9">
        <v>44728</v>
      </c>
      <c r="AT76" s="4">
        <v>156.30000000000001</v>
      </c>
      <c r="AW76" s="9">
        <v>44728</v>
      </c>
      <c r="AX76" s="4">
        <v>169.7</v>
      </c>
      <c r="BA76" s="9">
        <v>44728</v>
      </c>
      <c r="BB76" s="4">
        <v>183.7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44727</v>
      </c>
      <c r="J77" s="4">
        <v>119.7</v>
      </c>
      <c r="K77" s="9">
        <v>44727</v>
      </c>
      <c r="L77" s="4">
        <v>120.9</v>
      </c>
      <c r="M77" s="9">
        <v>44727</v>
      </c>
      <c r="N77" s="4">
        <v>121.7</v>
      </c>
      <c r="O77" s="4"/>
      <c r="P77" s="4"/>
      <c r="Q77" s="9">
        <v>44727</v>
      </c>
      <c r="R77" s="4">
        <v>127.4</v>
      </c>
      <c r="S77" s="9">
        <v>44727</v>
      </c>
      <c r="T77" s="4">
        <v>122.2</v>
      </c>
      <c r="U77" s="9">
        <v>44727</v>
      </c>
      <c r="V77" s="4">
        <v>122.5</v>
      </c>
      <c r="W77" s="9">
        <v>44727</v>
      </c>
      <c r="X77" s="4">
        <v>122.5</v>
      </c>
      <c r="Y77" s="9">
        <v>44727</v>
      </c>
      <c r="Z77" s="4">
        <v>122.4</v>
      </c>
      <c r="AA77" s="9">
        <v>44727</v>
      </c>
      <c r="AB77" s="4">
        <v>122.3</v>
      </c>
      <c r="AC77" s="4"/>
      <c r="AD77" s="4"/>
      <c r="AE77" s="9">
        <v>44727</v>
      </c>
      <c r="AF77" s="4">
        <v>122.5</v>
      </c>
      <c r="AG77" s="9">
        <v>44727</v>
      </c>
      <c r="AH77" s="4">
        <v>123.4</v>
      </c>
      <c r="AI77" s="9">
        <v>44727</v>
      </c>
      <c r="AJ77" s="4">
        <v>124.7</v>
      </c>
      <c r="AK77" s="9">
        <v>44727</v>
      </c>
      <c r="AL77" s="4">
        <v>127.2</v>
      </c>
      <c r="AM77" s="9">
        <v>44727</v>
      </c>
      <c r="AN77" s="4">
        <v>130.80000000000001</v>
      </c>
      <c r="AO77" s="9">
        <v>44727</v>
      </c>
      <c r="AP77" s="4">
        <v>135.80000000000001</v>
      </c>
      <c r="AQ77" s="9">
        <v>44727</v>
      </c>
      <c r="AR77" s="4">
        <v>141.9</v>
      </c>
      <c r="AS77" s="9">
        <v>44727</v>
      </c>
      <c r="AT77" s="4">
        <v>148.69999999999999</v>
      </c>
      <c r="AW77" s="9">
        <v>44727</v>
      </c>
      <c r="AX77" s="4">
        <v>163.5</v>
      </c>
      <c r="BA77" s="9">
        <v>44727</v>
      </c>
      <c r="BB77" s="4">
        <v>178.6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44726</v>
      </c>
      <c r="J78" s="4">
        <v>124.9</v>
      </c>
      <c r="K78" s="9">
        <v>44726</v>
      </c>
      <c r="L78" s="4">
        <v>126.1</v>
      </c>
      <c r="M78" s="9">
        <v>44726</v>
      </c>
      <c r="N78" s="4">
        <v>127</v>
      </c>
      <c r="O78" s="4"/>
      <c r="P78" s="4"/>
      <c r="Q78" s="9">
        <v>44726</v>
      </c>
      <c r="R78" s="4">
        <v>133.4</v>
      </c>
      <c r="S78" s="9">
        <v>44726</v>
      </c>
      <c r="T78" s="4">
        <v>127.6</v>
      </c>
      <c r="U78" s="9">
        <v>44726</v>
      </c>
      <c r="V78" s="4">
        <v>127.9</v>
      </c>
      <c r="W78" s="9">
        <v>44726</v>
      </c>
      <c r="X78" s="4">
        <v>128</v>
      </c>
      <c r="Y78" s="9">
        <v>44726</v>
      </c>
      <c r="Z78" s="4">
        <v>127.9</v>
      </c>
      <c r="AA78" s="9">
        <v>44726</v>
      </c>
      <c r="AB78" s="4">
        <v>127.8</v>
      </c>
      <c r="AC78" s="4"/>
      <c r="AD78" s="4"/>
      <c r="AE78" s="9">
        <v>44726</v>
      </c>
      <c r="AF78" s="4">
        <v>127.8</v>
      </c>
      <c r="AG78" s="9">
        <v>44726</v>
      </c>
      <c r="AH78" s="4">
        <v>128.5</v>
      </c>
      <c r="AI78" s="9">
        <v>44726</v>
      </c>
      <c r="AJ78" s="4">
        <v>129.6</v>
      </c>
      <c r="AK78" s="9">
        <v>44726</v>
      </c>
      <c r="AL78" s="4">
        <v>131.80000000000001</v>
      </c>
      <c r="AM78" s="9">
        <v>44726</v>
      </c>
      <c r="AN78" s="4">
        <v>135.19999999999999</v>
      </c>
      <c r="AO78" s="9">
        <v>44726</v>
      </c>
      <c r="AP78" s="4">
        <v>139.69999999999999</v>
      </c>
      <c r="AQ78" s="9">
        <v>44726</v>
      </c>
      <c r="AR78" s="4">
        <v>145.1</v>
      </c>
      <c r="AS78" s="9">
        <v>44726</v>
      </c>
      <c r="AT78" s="4">
        <v>151.4</v>
      </c>
      <c r="AW78" s="9">
        <v>44726</v>
      </c>
      <c r="AX78" s="4">
        <v>165.5</v>
      </c>
      <c r="BA78" s="9">
        <v>44726</v>
      </c>
      <c r="BB78" s="4">
        <v>180.3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44725</v>
      </c>
      <c r="J79" s="4">
        <v>123.6</v>
      </c>
      <c r="K79" s="9">
        <v>44725</v>
      </c>
      <c r="L79" s="4">
        <v>124.9</v>
      </c>
      <c r="M79" s="9">
        <v>44725</v>
      </c>
      <c r="N79" s="4">
        <v>125.9</v>
      </c>
      <c r="O79" s="4"/>
      <c r="P79" s="4"/>
      <c r="Q79" s="9">
        <v>44725</v>
      </c>
      <c r="R79" s="4">
        <v>132.4</v>
      </c>
      <c r="S79" s="9">
        <v>44725</v>
      </c>
      <c r="T79" s="4">
        <v>126.5</v>
      </c>
      <c r="U79" s="9">
        <v>44725</v>
      </c>
      <c r="V79" s="4">
        <v>126.9</v>
      </c>
      <c r="W79" s="9">
        <v>44725</v>
      </c>
      <c r="X79" s="4">
        <v>127</v>
      </c>
      <c r="Y79" s="9">
        <v>44725</v>
      </c>
      <c r="Z79" s="4">
        <v>127</v>
      </c>
      <c r="AA79" s="9">
        <v>44725</v>
      </c>
      <c r="AB79" s="4">
        <v>126.9</v>
      </c>
      <c r="AC79" s="4"/>
      <c r="AD79" s="4"/>
      <c r="AE79" s="9">
        <v>44725</v>
      </c>
      <c r="AF79" s="4">
        <v>126.9</v>
      </c>
      <c r="AG79" s="9">
        <v>44725</v>
      </c>
      <c r="AH79" s="4">
        <v>127.8</v>
      </c>
      <c r="AI79" s="9">
        <v>44725</v>
      </c>
      <c r="AJ79" s="4">
        <v>129.19999999999999</v>
      </c>
      <c r="AK79" s="9">
        <v>44725</v>
      </c>
      <c r="AL79" s="4">
        <v>131.4</v>
      </c>
      <c r="AM79" s="9">
        <v>44725</v>
      </c>
      <c r="AN79" s="4">
        <v>134.80000000000001</v>
      </c>
      <c r="AO79" s="9">
        <v>44725</v>
      </c>
      <c r="AP79" s="4">
        <v>139.30000000000001</v>
      </c>
      <c r="AQ79" s="9">
        <v>44725</v>
      </c>
      <c r="AR79" s="4">
        <v>144.80000000000001</v>
      </c>
      <c r="AS79" s="9">
        <v>44725</v>
      </c>
      <c r="AT79" s="4">
        <v>151</v>
      </c>
      <c r="AW79" s="9">
        <v>44725</v>
      </c>
      <c r="AX79" s="4">
        <v>164.8</v>
      </c>
      <c r="BA79" s="9">
        <v>44725</v>
      </c>
      <c r="BB79" s="4">
        <v>179.5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44722</v>
      </c>
      <c r="J80" s="4">
        <v>115.4</v>
      </c>
      <c r="K80" s="9">
        <v>44722</v>
      </c>
      <c r="L80" s="4">
        <v>116.4</v>
      </c>
      <c r="M80" s="9">
        <v>44722</v>
      </c>
      <c r="N80" s="4">
        <v>117.1</v>
      </c>
      <c r="O80" s="4"/>
      <c r="P80" s="4"/>
      <c r="Q80" s="9">
        <v>44722</v>
      </c>
      <c r="R80" s="4">
        <v>120.5</v>
      </c>
      <c r="S80" s="9">
        <v>44722</v>
      </c>
      <c r="T80" s="4">
        <v>117.6</v>
      </c>
      <c r="U80" s="9">
        <v>44722</v>
      </c>
      <c r="V80" s="4">
        <v>117.8</v>
      </c>
      <c r="W80" s="9">
        <v>44722</v>
      </c>
      <c r="X80" s="4">
        <v>117.7</v>
      </c>
      <c r="Y80" s="9">
        <v>44722</v>
      </c>
      <c r="Z80" s="4">
        <v>117.5</v>
      </c>
      <c r="AA80" s="9">
        <v>44722</v>
      </c>
      <c r="AB80" s="4">
        <v>117.1</v>
      </c>
      <c r="AC80" s="4"/>
      <c r="AD80" s="4"/>
      <c r="AE80" s="9">
        <v>44722</v>
      </c>
      <c r="AF80" s="4">
        <v>115.9</v>
      </c>
      <c r="AG80" s="9">
        <v>44722</v>
      </c>
      <c r="AH80" s="4">
        <v>116.6</v>
      </c>
      <c r="AI80" s="9">
        <v>44722</v>
      </c>
      <c r="AJ80" s="4">
        <v>118.1</v>
      </c>
      <c r="AK80" s="9">
        <v>44722</v>
      </c>
      <c r="AL80" s="4">
        <v>121.1</v>
      </c>
      <c r="AM80" s="9">
        <v>44722</v>
      </c>
      <c r="AN80" s="4">
        <v>125.5</v>
      </c>
      <c r="AO80" s="9">
        <v>44722</v>
      </c>
      <c r="AP80" s="4">
        <v>130.80000000000001</v>
      </c>
      <c r="AQ80" s="9">
        <v>44722</v>
      </c>
      <c r="AR80" s="4">
        <v>136.9</v>
      </c>
      <c r="AS80" s="9">
        <v>44722</v>
      </c>
      <c r="AT80" s="4">
        <v>143.5</v>
      </c>
      <c r="AW80" s="9">
        <v>44722</v>
      </c>
      <c r="AX80" s="4">
        <v>157.5</v>
      </c>
      <c r="BA80" s="9">
        <v>44722</v>
      </c>
      <c r="BB80" s="4">
        <v>172.1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44721</v>
      </c>
      <c r="J81" s="4">
        <v>112.2</v>
      </c>
      <c r="K81" s="9">
        <v>44721</v>
      </c>
      <c r="L81" s="4">
        <v>113.1</v>
      </c>
      <c r="M81" s="9">
        <v>44721</v>
      </c>
      <c r="N81" s="4">
        <v>113.7</v>
      </c>
      <c r="O81" s="4"/>
      <c r="P81" s="4"/>
      <c r="Q81" s="9">
        <v>44721</v>
      </c>
      <c r="R81" s="4">
        <v>113.7</v>
      </c>
      <c r="S81" s="9">
        <v>44721</v>
      </c>
      <c r="T81" s="4">
        <v>114</v>
      </c>
      <c r="U81" s="9">
        <v>44721</v>
      </c>
      <c r="V81" s="4">
        <v>114</v>
      </c>
      <c r="W81" s="9">
        <v>44721</v>
      </c>
      <c r="X81" s="4">
        <v>113.8</v>
      </c>
      <c r="Y81" s="9">
        <v>44721</v>
      </c>
      <c r="Z81" s="4">
        <v>113.4</v>
      </c>
      <c r="AA81" s="9">
        <v>44721</v>
      </c>
      <c r="AB81" s="4">
        <v>112.9</v>
      </c>
      <c r="AC81" s="4"/>
      <c r="AD81" s="4"/>
      <c r="AE81" s="9">
        <v>44721</v>
      </c>
      <c r="AF81" s="4">
        <v>112.5</v>
      </c>
      <c r="AG81" s="9">
        <v>44721</v>
      </c>
      <c r="AH81" s="4">
        <v>112.5</v>
      </c>
      <c r="AI81" s="9">
        <v>44721</v>
      </c>
      <c r="AJ81" s="4">
        <v>112.9</v>
      </c>
      <c r="AK81" s="9">
        <v>44721</v>
      </c>
      <c r="AL81" s="4">
        <v>114.6</v>
      </c>
      <c r="AM81" s="9">
        <v>44721</v>
      </c>
      <c r="AN81" s="4">
        <v>118.7</v>
      </c>
      <c r="AO81" s="9">
        <v>44721</v>
      </c>
      <c r="AP81" s="4">
        <v>125.2</v>
      </c>
      <c r="AQ81" s="9">
        <v>44721</v>
      </c>
      <c r="AR81" s="4">
        <v>132.30000000000001</v>
      </c>
      <c r="AS81" s="9">
        <v>44721</v>
      </c>
      <c r="AT81" s="4">
        <v>139.6</v>
      </c>
      <c r="AW81" s="9">
        <v>44721</v>
      </c>
      <c r="AX81" s="4">
        <v>154.5</v>
      </c>
      <c r="BA81" s="9">
        <v>44721</v>
      </c>
      <c r="BB81" s="4">
        <v>169.4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44720</v>
      </c>
      <c r="J82" s="4">
        <v>110.7</v>
      </c>
      <c r="K82" s="9">
        <v>44720</v>
      </c>
      <c r="L82" s="4">
        <v>111.5</v>
      </c>
      <c r="M82" s="9">
        <v>44720</v>
      </c>
      <c r="N82" s="4">
        <v>112</v>
      </c>
      <c r="O82" s="4"/>
      <c r="P82" s="4"/>
      <c r="Q82" s="9">
        <v>44720</v>
      </c>
      <c r="R82" s="4">
        <v>113</v>
      </c>
      <c r="S82" s="9">
        <v>44720</v>
      </c>
      <c r="T82" s="4">
        <v>112.2</v>
      </c>
      <c r="U82" s="9">
        <v>44720</v>
      </c>
      <c r="V82" s="4">
        <v>112.1</v>
      </c>
      <c r="W82" s="9">
        <v>44720</v>
      </c>
      <c r="X82" s="4">
        <v>111.8</v>
      </c>
      <c r="Y82" s="9">
        <v>44720</v>
      </c>
      <c r="Z82" s="4">
        <v>111.3</v>
      </c>
      <c r="AA82" s="9">
        <v>44720</v>
      </c>
      <c r="AB82" s="4">
        <v>110.7</v>
      </c>
      <c r="AC82" s="4"/>
      <c r="AD82" s="4"/>
      <c r="AE82" s="9">
        <v>44720</v>
      </c>
      <c r="AF82" s="4">
        <v>109.9</v>
      </c>
      <c r="AG82" s="9">
        <v>44720</v>
      </c>
      <c r="AH82" s="4">
        <v>110.3</v>
      </c>
      <c r="AI82" s="9">
        <v>44720</v>
      </c>
      <c r="AJ82" s="4">
        <v>111.7</v>
      </c>
      <c r="AK82" s="9">
        <v>44720</v>
      </c>
      <c r="AL82" s="4">
        <v>114.7</v>
      </c>
      <c r="AM82" s="9">
        <v>44720</v>
      </c>
      <c r="AN82" s="4">
        <v>119.1</v>
      </c>
      <c r="AO82" s="9">
        <v>44720</v>
      </c>
      <c r="AP82" s="4">
        <v>124.6</v>
      </c>
      <c r="AQ82" s="9">
        <v>44720</v>
      </c>
      <c r="AR82" s="4">
        <v>130.80000000000001</v>
      </c>
      <c r="AS82" s="9">
        <v>44720</v>
      </c>
      <c r="AT82" s="4">
        <v>137.5</v>
      </c>
      <c r="AW82" s="9">
        <v>44720</v>
      </c>
      <c r="AX82" s="4">
        <v>151.6</v>
      </c>
      <c r="BA82" s="9">
        <v>44720</v>
      </c>
      <c r="BB82" s="4">
        <v>166.2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44719</v>
      </c>
      <c r="J83" s="4">
        <v>110.3</v>
      </c>
      <c r="K83" s="9">
        <v>44719</v>
      </c>
      <c r="L83" s="4">
        <v>111.1</v>
      </c>
      <c r="M83" s="9">
        <v>44719</v>
      </c>
      <c r="N83" s="4">
        <v>111.7</v>
      </c>
      <c r="O83" s="4"/>
      <c r="P83" s="4"/>
      <c r="Q83" s="9">
        <v>44719</v>
      </c>
      <c r="R83" s="4">
        <v>112.7</v>
      </c>
      <c r="S83" s="9">
        <v>44719</v>
      </c>
      <c r="T83" s="4">
        <v>111.9</v>
      </c>
      <c r="U83" s="9">
        <v>44719</v>
      </c>
      <c r="V83" s="4">
        <v>111.8</v>
      </c>
      <c r="W83" s="9">
        <v>44719</v>
      </c>
      <c r="X83" s="4">
        <v>111.6</v>
      </c>
      <c r="Y83" s="9">
        <v>44719</v>
      </c>
      <c r="Z83" s="4">
        <v>111.1</v>
      </c>
      <c r="AA83" s="9">
        <v>44719</v>
      </c>
      <c r="AB83" s="4">
        <v>110.6</v>
      </c>
      <c r="AC83" s="4"/>
      <c r="AD83" s="4"/>
      <c r="AE83" s="9">
        <v>44719</v>
      </c>
      <c r="AF83" s="4">
        <v>110.2</v>
      </c>
      <c r="AG83" s="9">
        <v>44719</v>
      </c>
      <c r="AH83" s="4">
        <v>110.5</v>
      </c>
      <c r="AI83" s="9">
        <v>44719</v>
      </c>
      <c r="AJ83" s="4">
        <v>111.7</v>
      </c>
      <c r="AK83" s="9">
        <v>44719</v>
      </c>
      <c r="AL83" s="4">
        <v>114.5</v>
      </c>
      <c r="AM83" s="9">
        <v>44719</v>
      </c>
      <c r="AN83" s="4">
        <v>118.9</v>
      </c>
      <c r="AO83" s="9">
        <v>44719</v>
      </c>
      <c r="AP83" s="4">
        <v>124.7</v>
      </c>
      <c r="AQ83" s="9">
        <v>44719</v>
      </c>
      <c r="AR83" s="4">
        <v>131.19999999999999</v>
      </c>
      <c r="AS83" s="9">
        <v>44719</v>
      </c>
      <c r="AT83" s="4">
        <v>138.1</v>
      </c>
      <c r="AW83" s="9">
        <v>44719</v>
      </c>
      <c r="AX83" s="4">
        <v>152.5</v>
      </c>
      <c r="BA83" s="9">
        <v>44719</v>
      </c>
      <c r="BB83" s="4">
        <v>167.2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44718</v>
      </c>
      <c r="J84" s="4">
        <v>111.1</v>
      </c>
      <c r="K84" s="9">
        <v>44718</v>
      </c>
      <c r="L84" s="4">
        <v>111.8</v>
      </c>
      <c r="M84" s="9">
        <v>44718</v>
      </c>
      <c r="N84" s="4">
        <v>112.2</v>
      </c>
      <c r="O84" s="4"/>
      <c r="P84" s="4"/>
      <c r="Q84" s="9">
        <v>44718</v>
      </c>
      <c r="R84" s="4">
        <v>111.9</v>
      </c>
      <c r="S84" s="9">
        <v>44718</v>
      </c>
      <c r="T84" s="4">
        <v>112.3</v>
      </c>
      <c r="U84" s="9">
        <v>44718</v>
      </c>
      <c r="V84" s="4">
        <v>112.2</v>
      </c>
      <c r="W84" s="9">
        <v>44718</v>
      </c>
      <c r="X84" s="4">
        <v>111.8</v>
      </c>
      <c r="Y84" s="9">
        <v>44718</v>
      </c>
      <c r="Z84" s="4">
        <v>111.2</v>
      </c>
      <c r="AA84" s="9">
        <v>44718</v>
      </c>
      <c r="AB84" s="4">
        <v>110.5</v>
      </c>
      <c r="AC84" s="4"/>
      <c r="AD84" s="4"/>
      <c r="AE84" s="9">
        <v>44718</v>
      </c>
      <c r="AF84" s="4">
        <v>109.8</v>
      </c>
      <c r="AG84" s="9">
        <v>44718</v>
      </c>
      <c r="AH84" s="4">
        <v>109.8</v>
      </c>
      <c r="AI84" s="9">
        <v>44718</v>
      </c>
      <c r="AJ84" s="4">
        <v>110.7</v>
      </c>
      <c r="AK84" s="9">
        <v>44718</v>
      </c>
      <c r="AL84" s="4">
        <v>113.1</v>
      </c>
      <c r="AM84" s="9">
        <v>44718</v>
      </c>
      <c r="AN84" s="4">
        <v>117.3</v>
      </c>
      <c r="AO84" s="9">
        <v>44718</v>
      </c>
      <c r="AP84" s="4">
        <v>122.8</v>
      </c>
      <c r="AQ84" s="9">
        <v>44718</v>
      </c>
      <c r="AR84" s="4">
        <v>129.19999999999999</v>
      </c>
      <c r="AS84" s="9">
        <v>44718</v>
      </c>
      <c r="AT84" s="4">
        <v>136</v>
      </c>
      <c r="AW84" s="9">
        <v>44718</v>
      </c>
      <c r="AX84" s="4">
        <v>150.19999999999999</v>
      </c>
      <c r="BA84" s="9">
        <v>44718</v>
      </c>
      <c r="BB84" s="4">
        <v>164.8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44715</v>
      </c>
      <c r="J85" s="4">
        <v>107.1</v>
      </c>
      <c r="K85" s="9">
        <v>44715</v>
      </c>
      <c r="L85" s="4">
        <v>107.8</v>
      </c>
      <c r="M85" s="9">
        <v>44715</v>
      </c>
      <c r="N85" s="4">
        <v>108.2</v>
      </c>
      <c r="O85" s="4"/>
      <c r="P85" s="4"/>
      <c r="Q85" s="9">
        <v>44715</v>
      </c>
      <c r="R85" s="4">
        <v>109.8</v>
      </c>
      <c r="S85" s="9">
        <v>44715</v>
      </c>
      <c r="T85" s="4">
        <v>108.3</v>
      </c>
      <c r="U85" s="9">
        <v>44715</v>
      </c>
      <c r="V85" s="4">
        <v>108.2</v>
      </c>
      <c r="W85" s="9">
        <v>44715</v>
      </c>
      <c r="X85" s="4">
        <v>107.9</v>
      </c>
      <c r="Y85" s="9">
        <v>44715</v>
      </c>
      <c r="Z85" s="4">
        <v>107.4</v>
      </c>
      <c r="AA85" s="9">
        <v>44715</v>
      </c>
      <c r="AB85" s="4">
        <v>106.8</v>
      </c>
      <c r="AC85" s="4"/>
      <c r="AD85" s="4"/>
      <c r="AE85" s="9">
        <v>44715</v>
      </c>
      <c r="AF85" s="4">
        <v>105.4</v>
      </c>
      <c r="AG85" s="9">
        <v>44715</v>
      </c>
      <c r="AH85" s="4">
        <v>106.4</v>
      </c>
      <c r="AI85" s="9">
        <v>44715</v>
      </c>
      <c r="AJ85" s="4">
        <v>108.6</v>
      </c>
      <c r="AK85" s="9">
        <v>44715</v>
      </c>
      <c r="AL85" s="4">
        <v>112.4</v>
      </c>
      <c r="AM85" s="9">
        <v>44715</v>
      </c>
      <c r="AN85" s="4">
        <v>117.2</v>
      </c>
      <c r="AO85" s="9">
        <v>44715</v>
      </c>
      <c r="AP85" s="4">
        <v>122.8</v>
      </c>
      <c r="AQ85" s="9">
        <v>44715</v>
      </c>
      <c r="AR85" s="4">
        <v>128.9</v>
      </c>
      <c r="AS85" s="9">
        <v>44715</v>
      </c>
      <c r="AT85" s="4">
        <v>135.30000000000001</v>
      </c>
      <c r="AW85" s="9">
        <v>44715</v>
      </c>
      <c r="AX85" s="4">
        <v>149</v>
      </c>
      <c r="BA85" s="9">
        <v>44715</v>
      </c>
      <c r="BB85" s="4">
        <v>163.1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44714</v>
      </c>
      <c r="J86" s="4">
        <v>107.9</v>
      </c>
      <c r="K86" s="9">
        <v>44714</v>
      </c>
      <c r="L86" s="4">
        <v>108.8</v>
      </c>
      <c r="M86" s="9">
        <v>44714</v>
      </c>
      <c r="N86" s="4">
        <v>109.5</v>
      </c>
      <c r="O86" s="4"/>
      <c r="P86" s="4"/>
      <c r="Q86" s="9">
        <v>44714</v>
      </c>
      <c r="R86" s="4">
        <v>110.4</v>
      </c>
      <c r="S86" s="9">
        <v>44714</v>
      </c>
      <c r="T86" s="4">
        <v>109.8</v>
      </c>
      <c r="U86" s="9">
        <v>44714</v>
      </c>
      <c r="V86" s="4">
        <v>109.9</v>
      </c>
      <c r="W86" s="9">
        <v>44714</v>
      </c>
      <c r="X86" s="4">
        <v>109.8</v>
      </c>
      <c r="Y86" s="9">
        <v>44714</v>
      </c>
      <c r="Z86" s="4">
        <v>109.5</v>
      </c>
      <c r="AA86" s="9">
        <v>44714</v>
      </c>
      <c r="AB86" s="4">
        <v>109.3</v>
      </c>
      <c r="AC86" s="4"/>
      <c r="AD86" s="4"/>
      <c r="AE86" s="9">
        <v>44714</v>
      </c>
      <c r="AF86" s="4">
        <v>109.1</v>
      </c>
      <c r="AG86" s="9">
        <v>44714</v>
      </c>
      <c r="AH86" s="4">
        <v>109.2</v>
      </c>
      <c r="AI86" s="9">
        <v>44714</v>
      </c>
      <c r="AJ86" s="4">
        <v>109.9</v>
      </c>
      <c r="AK86" s="9">
        <v>44714</v>
      </c>
      <c r="AL86" s="4">
        <v>112.3</v>
      </c>
      <c r="AM86" s="9">
        <v>44714</v>
      </c>
      <c r="AN86" s="4">
        <v>117</v>
      </c>
      <c r="AO86" s="9">
        <v>44714</v>
      </c>
      <c r="AP86" s="4">
        <v>123.1</v>
      </c>
      <c r="AQ86" s="9">
        <v>44714</v>
      </c>
      <c r="AR86" s="4">
        <v>129.69999999999999</v>
      </c>
      <c r="AS86" s="9">
        <v>44714</v>
      </c>
      <c r="AT86" s="4">
        <v>136.6</v>
      </c>
      <c r="AW86" s="9">
        <v>44714</v>
      </c>
      <c r="AX86" s="4">
        <v>150.6</v>
      </c>
      <c r="BA86" s="9">
        <v>44714</v>
      </c>
      <c r="BB86" s="4">
        <v>164.7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44713</v>
      </c>
      <c r="J87" s="4">
        <v>109</v>
      </c>
      <c r="K87" s="9">
        <v>44713</v>
      </c>
      <c r="L87" s="4">
        <v>109.9</v>
      </c>
      <c r="M87" s="9">
        <v>44713</v>
      </c>
      <c r="N87" s="4">
        <v>110.6</v>
      </c>
      <c r="O87" s="4"/>
      <c r="P87" s="4"/>
      <c r="Q87" s="9">
        <v>44713</v>
      </c>
      <c r="R87" s="4">
        <v>112.6</v>
      </c>
      <c r="S87" s="9">
        <v>44713</v>
      </c>
      <c r="T87" s="4">
        <v>111</v>
      </c>
      <c r="U87" s="9">
        <v>44713</v>
      </c>
      <c r="V87" s="4">
        <v>111.1</v>
      </c>
      <c r="W87" s="9">
        <v>44713</v>
      </c>
      <c r="X87" s="4">
        <v>110.9</v>
      </c>
      <c r="Y87" s="9">
        <v>44713</v>
      </c>
      <c r="Z87" s="4">
        <v>110.6</v>
      </c>
      <c r="AA87" s="9">
        <v>44713</v>
      </c>
      <c r="AB87" s="4">
        <v>110.2</v>
      </c>
      <c r="AC87" s="4"/>
      <c r="AD87" s="4"/>
      <c r="AE87" s="9">
        <v>44713</v>
      </c>
      <c r="AF87" s="4">
        <v>109.8</v>
      </c>
      <c r="AG87" s="9">
        <v>44713</v>
      </c>
      <c r="AH87" s="4">
        <v>110.2</v>
      </c>
      <c r="AI87" s="9">
        <v>44713</v>
      </c>
      <c r="AJ87" s="4">
        <v>111.7</v>
      </c>
      <c r="AK87" s="9">
        <v>44713</v>
      </c>
      <c r="AL87" s="4">
        <v>114.9</v>
      </c>
      <c r="AM87" s="9">
        <v>44713</v>
      </c>
      <c r="AN87" s="4">
        <v>119.6</v>
      </c>
      <c r="AO87" s="9">
        <v>44713</v>
      </c>
      <c r="AP87" s="4">
        <v>125.3</v>
      </c>
      <c r="AQ87" s="9">
        <v>44713</v>
      </c>
      <c r="AR87" s="4">
        <v>131.6</v>
      </c>
      <c r="AS87" s="9">
        <v>44713</v>
      </c>
      <c r="AT87" s="4">
        <v>138.30000000000001</v>
      </c>
      <c r="AW87" s="9">
        <v>44713</v>
      </c>
      <c r="AX87" s="4">
        <v>152.1</v>
      </c>
      <c r="BA87" s="9">
        <v>44713</v>
      </c>
      <c r="BB87" s="4">
        <v>166.3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44712</v>
      </c>
      <c r="J88" s="4">
        <v>107.5</v>
      </c>
      <c r="K88" s="9">
        <v>44712</v>
      </c>
      <c r="L88" s="4">
        <v>108.4</v>
      </c>
      <c r="M88" s="9">
        <v>44712</v>
      </c>
      <c r="N88" s="4">
        <v>109</v>
      </c>
      <c r="O88" s="4"/>
      <c r="P88" s="4"/>
      <c r="Q88" s="9">
        <v>44712</v>
      </c>
      <c r="R88" s="4">
        <v>111.3</v>
      </c>
      <c r="S88" s="9">
        <v>44712</v>
      </c>
      <c r="T88" s="4">
        <v>109.3</v>
      </c>
      <c r="U88" s="9">
        <v>44712</v>
      </c>
      <c r="V88" s="4">
        <v>109.4</v>
      </c>
      <c r="W88" s="9">
        <v>44712</v>
      </c>
      <c r="X88" s="4">
        <v>109.2</v>
      </c>
      <c r="Y88" s="9">
        <v>44712</v>
      </c>
      <c r="Z88" s="4">
        <v>108.9</v>
      </c>
      <c r="AA88" s="9">
        <v>44712</v>
      </c>
      <c r="AB88" s="4">
        <v>108.3</v>
      </c>
      <c r="AC88" s="4"/>
      <c r="AD88" s="4"/>
      <c r="AE88" s="9">
        <v>44712</v>
      </c>
      <c r="AF88" s="4">
        <v>107.9</v>
      </c>
      <c r="AG88" s="9">
        <v>44712</v>
      </c>
      <c r="AH88" s="4">
        <v>108.7</v>
      </c>
      <c r="AI88" s="9">
        <v>44712</v>
      </c>
      <c r="AJ88" s="4">
        <v>110.8</v>
      </c>
      <c r="AK88" s="9">
        <v>44712</v>
      </c>
      <c r="AL88" s="4">
        <v>114.5</v>
      </c>
      <c r="AM88" s="9">
        <v>44712</v>
      </c>
      <c r="AN88" s="4">
        <v>119.3</v>
      </c>
      <c r="AO88" s="9">
        <v>44712</v>
      </c>
      <c r="AP88" s="4">
        <v>124.9</v>
      </c>
      <c r="AQ88" s="9">
        <v>44712</v>
      </c>
      <c r="AR88" s="4">
        <v>131.1</v>
      </c>
      <c r="AS88" s="9">
        <v>44712</v>
      </c>
      <c r="AT88" s="4">
        <v>137.6</v>
      </c>
      <c r="AW88" s="9">
        <v>44712</v>
      </c>
      <c r="AX88" s="4">
        <v>151.30000000000001</v>
      </c>
      <c r="BA88" s="9">
        <v>44712</v>
      </c>
      <c r="BB88" s="4">
        <v>165.4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44711</v>
      </c>
      <c r="J89" s="4">
        <v>105.6</v>
      </c>
      <c r="K89" s="9">
        <v>44711</v>
      </c>
      <c r="L89" s="4">
        <v>106.6</v>
      </c>
      <c r="M89" s="9">
        <v>44711</v>
      </c>
      <c r="N89" s="4">
        <v>107.3</v>
      </c>
      <c r="O89" s="4"/>
      <c r="P89" s="4"/>
      <c r="Q89" s="9">
        <v>44711</v>
      </c>
      <c r="R89" s="4">
        <v>108.9</v>
      </c>
      <c r="S89" s="9">
        <v>44711</v>
      </c>
      <c r="T89" s="4">
        <v>107.8</v>
      </c>
      <c r="U89" s="9">
        <v>44711</v>
      </c>
      <c r="V89" s="4">
        <v>107.9</v>
      </c>
      <c r="W89" s="9">
        <v>44711</v>
      </c>
      <c r="X89" s="4">
        <v>107.9</v>
      </c>
      <c r="Y89" s="9">
        <v>44711</v>
      </c>
      <c r="Z89" s="4">
        <v>107.9</v>
      </c>
      <c r="AA89" s="9">
        <v>44711</v>
      </c>
      <c r="AB89" s="4">
        <v>107.9</v>
      </c>
      <c r="AC89" s="4"/>
      <c r="AD89" s="4"/>
      <c r="AE89" s="9">
        <v>44711</v>
      </c>
      <c r="AF89" s="4">
        <v>108</v>
      </c>
      <c r="AG89" s="9">
        <v>44711</v>
      </c>
      <c r="AH89" s="4">
        <v>108.1</v>
      </c>
      <c r="AI89" s="9">
        <v>44711</v>
      </c>
      <c r="AJ89" s="4">
        <v>109</v>
      </c>
      <c r="AK89" s="9">
        <v>44711</v>
      </c>
      <c r="AL89" s="4">
        <v>111.9</v>
      </c>
      <c r="AM89" s="9">
        <v>44711</v>
      </c>
      <c r="AN89" s="4">
        <v>118</v>
      </c>
      <c r="AO89" s="9">
        <v>44711</v>
      </c>
      <c r="AP89" s="4">
        <v>124.8</v>
      </c>
      <c r="AQ89" s="9">
        <v>44711</v>
      </c>
      <c r="AR89" s="4">
        <v>131.80000000000001</v>
      </c>
      <c r="AS89" s="9">
        <v>44711</v>
      </c>
      <c r="AT89" s="4">
        <v>139</v>
      </c>
      <c r="AW89" s="9">
        <v>44711</v>
      </c>
      <c r="AX89" s="4">
        <v>153.4</v>
      </c>
      <c r="BA89" s="9">
        <v>44711</v>
      </c>
      <c r="BB89" s="4">
        <v>167.8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44708</v>
      </c>
      <c r="J90" s="4">
        <v>105.6</v>
      </c>
      <c r="K90" s="9">
        <v>44708</v>
      </c>
      <c r="L90" s="4">
        <v>106.6</v>
      </c>
      <c r="M90" s="9">
        <v>44708</v>
      </c>
      <c r="N90" s="4">
        <v>107.3</v>
      </c>
      <c r="O90" s="4"/>
      <c r="P90" s="4"/>
      <c r="Q90" s="9">
        <v>44708</v>
      </c>
      <c r="R90" s="4">
        <v>108.9</v>
      </c>
      <c r="S90" s="9">
        <v>44708</v>
      </c>
      <c r="T90" s="4">
        <v>107.8</v>
      </c>
      <c r="U90" s="9">
        <v>44708</v>
      </c>
      <c r="V90" s="4">
        <v>107.9</v>
      </c>
      <c r="W90" s="9">
        <v>44708</v>
      </c>
      <c r="X90" s="4">
        <v>107.9</v>
      </c>
      <c r="Y90" s="9">
        <v>44708</v>
      </c>
      <c r="Z90" s="4">
        <v>107.9</v>
      </c>
      <c r="AA90" s="9">
        <v>44708</v>
      </c>
      <c r="AB90" s="4">
        <v>107.9</v>
      </c>
      <c r="AC90" s="4"/>
      <c r="AD90" s="4"/>
      <c r="AE90" s="9">
        <v>44708</v>
      </c>
      <c r="AF90" s="4">
        <v>108</v>
      </c>
      <c r="AG90" s="9">
        <v>44708</v>
      </c>
      <c r="AH90" s="4">
        <v>108.1</v>
      </c>
      <c r="AI90" s="9">
        <v>44708</v>
      </c>
      <c r="AJ90" s="4">
        <v>109</v>
      </c>
      <c r="AK90" s="9">
        <v>44708</v>
      </c>
      <c r="AL90" s="4">
        <v>111.9</v>
      </c>
      <c r="AM90" s="9">
        <v>44708</v>
      </c>
      <c r="AN90" s="4">
        <v>118</v>
      </c>
      <c r="AO90" s="9">
        <v>44708</v>
      </c>
      <c r="AP90" s="4">
        <v>124.8</v>
      </c>
      <c r="AQ90" s="9">
        <v>44708</v>
      </c>
      <c r="AR90" s="4">
        <v>131.80000000000001</v>
      </c>
      <c r="AS90" s="9">
        <v>44708</v>
      </c>
      <c r="AT90" s="4">
        <v>139</v>
      </c>
      <c r="AW90" s="9">
        <v>44708</v>
      </c>
      <c r="AX90" s="4">
        <v>153.4</v>
      </c>
      <c r="BA90" s="9">
        <v>44708</v>
      </c>
      <c r="BB90" s="4">
        <v>167.8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44707</v>
      </c>
      <c r="J91" s="4">
        <v>105.9</v>
      </c>
      <c r="K91" s="9">
        <v>44707</v>
      </c>
      <c r="L91" s="4">
        <v>106.9</v>
      </c>
      <c r="M91" s="9">
        <v>44707</v>
      </c>
      <c r="N91" s="4">
        <v>107.7</v>
      </c>
      <c r="O91" s="4"/>
      <c r="P91" s="4"/>
      <c r="Q91" s="9">
        <v>44707</v>
      </c>
      <c r="R91" s="4">
        <v>111.5</v>
      </c>
      <c r="S91" s="9">
        <v>44707</v>
      </c>
      <c r="T91" s="4">
        <v>108.2</v>
      </c>
      <c r="U91" s="9">
        <v>44707</v>
      </c>
      <c r="V91" s="4">
        <v>108.5</v>
      </c>
      <c r="W91" s="9">
        <v>44707</v>
      </c>
      <c r="X91" s="4">
        <v>108.5</v>
      </c>
      <c r="Y91" s="9">
        <v>44707</v>
      </c>
      <c r="Z91" s="4">
        <v>108.3</v>
      </c>
      <c r="AA91" s="9">
        <v>44707</v>
      </c>
      <c r="AB91" s="4">
        <v>108</v>
      </c>
      <c r="AC91" s="4"/>
      <c r="AD91" s="4"/>
      <c r="AE91" s="9">
        <v>44707</v>
      </c>
      <c r="AF91" s="4">
        <v>108.2</v>
      </c>
      <c r="AG91" s="9">
        <v>44707</v>
      </c>
      <c r="AH91" s="4">
        <v>109.4</v>
      </c>
      <c r="AI91" s="9">
        <v>44707</v>
      </c>
      <c r="AJ91" s="4">
        <v>111.8</v>
      </c>
      <c r="AK91" s="9">
        <v>44707</v>
      </c>
      <c r="AL91" s="4">
        <v>115.6</v>
      </c>
      <c r="AM91" s="9">
        <v>44707</v>
      </c>
      <c r="AN91" s="4">
        <v>120.5</v>
      </c>
      <c r="AO91" s="9">
        <v>44707</v>
      </c>
      <c r="AP91" s="4">
        <v>126.3</v>
      </c>
      <c r="AQ91" s="9">
        <v>44707</v>
      </c>
      <c r="AR91" s="4">
        <v>132.5</v>
      </c>
      <c r="AS91" s="9">
        <v>44707</v>
      </c>
      <c r="AT91" s="4">
        <v>139</v>
      </c>
      <c r="AW91" s="9">
        <v>44707</v>
      </c>
      <c r="AX91" s="4">
        <v>152.6</v>
      </c>
      <c r="BA91" s="9">
        <v>44707</v>
      </c>
      <c r="BB91" s="4">
        <v>166.5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44706</v>
      </c>
      <c r="J92" s="4">
        <v>109.6</v>
      </c>
      <c r="K92" s="9">
        <v>44706</v>
      </c>
      <c r="L92" s="4">
        <v>110.4</v>
      </c>
      <c r="M92" s="9">
        <v>44706</v>
      </c>
      <c r="N92" s="4">
        <v>111</v>
      </c>
      <c r="O92" s="4"/>
      <c r="P92" s="4"/>
      <c r="Q92" s="9">
        <v>44706</v>
      </c>
      <c r="R92" s="4">
        <v>112.8</v>
      </c>
      <c r="S92" s="9">
        <v>44706</v>
      </c>
      <c r="T92" s="4">
        <v>111.3</v>
      </c>
      <c r="U92" s="9">
        <v>44706</v>
      </c>
      <c r="V92" s="4">
        <v>111.5</v>
      </c>
      <c r="W92" s="9">
        <v>44706</v>
      </c>
      <c r="X92" s="4">
        <v>111.4</v>
      </c>
      <c r="Y92" s="9">
        <v>44706</v>
      </c>
      <c r="Z92" s="4">
        <v>111.4</v>
      </c>
      <c r="AA92" s="9">
        <v>44706</v>
      </c>
      <c r="AB92" s="4">
        <v>111.4</v>
      </c>
      <c r="AC92" s="4"/>
      <c r="AD92" s="4"/>
      <c r="AE92" s="9">
        <v>44706</v>
      </c>
      <c r="AF92" s="4">
        <v>111.6</v>
      </c>
      <c r="AG92" s="9">
        <v>44706</v>
      </c>
      <c r="AH92" s="4">
        <v>111.9</v>
      </c>
      <c r="AI92" s="9">
        <v>44706</v>
      </c>
      <c r="AJ92" s="4">
        <v>112.9</v>
      </c>
      <c r="AK92" s="9">
        <v>44706</v>
      </c>
      <c r="AL92" s="4">
        <v>116</v>
      </c>
      <c r="AM92" s="9">
        <v>44706</v>
      </c>
      <c r="AN92" s="4">
        <v>121.9</v>
      </c>
      <c r="AO92" s="9">
        <v>44706</v>
      </c>
      <c r="AP92" s="4">
        <v>128.5</v>
      </c>
      <c r="AQ92" s="9">
        <v>44706</v>
      </c>
      <c r="AR92" s="4">
        <v>135.30000000000001</v>
      </c>
      <c r="AS92" s="9">
        <v>44706</v>
      </c>
      <c r="AT92" s="4">
        <v>142.30000000000001</v>
      </c>
      <c r="AW92" s="9">
        <v>44706</v>
      </c>
      <c r="AX92" s="4">
        <v>156.5</v>
      </c>
      <c r="BA92" s="9">
        <v>44706</v>
      </c>
      <c r="BB92" s="4">
        <v>170.8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44705</v>
      </c>
      <c r="J93" s="4">
        <v>111.5</v>
      </c>
      <c r="K93" s="9">
        <v>44705</v>
      </c>
      <c r="L93" s="4">
        <v>112.3</v>
      </c>
      <c r="M93" s="9">
        <v>44705</v>
      </c>
      <c r="N93" s="4">
        <v>112.8</v>
      </c>
      <c r="O93" s="4"/>
      <c r="P93" s="4"/>
      <c r="Q93" s="9">
        <v>44705</v>
      </c>
      <c r="R93" s="4">
        <v>115.1</v>
      </c>
      <c r="S93" s="9">
        <v>44705</v>
      </c>
      <c r="T93" s="4">
        <v>113.1</v>
      </c>
      <c r="U93" s="9">
        <v>44705</v>
      </c>
      <c r="V93" s="4">
        <v>113.1</v>
      </c>
      <c r="W93" s="9">
        <v>44705</v>
      </c>
      <c r="X93" s="4">
        <v>113</v>
      </c>
      <c r="Y93" s="9">
        <v>44705</v>
      </c>
      <c r="Z93" s="4">
        <v>112.8</v>
      </c>
      <c r="AA93" s="9">
        <v>44705</v>
      </c>
      <c r="AB93" s="4">
        <v>112.8</v>
      </c>
      <c r="AC93" s="4"/>
      <c r="AD93" s="4"/>
      <c r="AE93" s="9">
        <v>44705</v>
      </c>
      <c r="AF93" s="4">
        <v>113</v>
      </c>
      <c r="AG93" s="9">
        <v>44705</v>
      </c>
      <c r="AH93" s="4">
        <v>113.6</v>
      </c>
      <c r="AI93" s="9">
        <v>44705</v>
      </c>
      <c r="AJ93" s="4">
        <v>115.2</v>
      </c>
      <c r="AK93" s="9">
        <v>44705</v>
      </c>
      <c r="AL93" s="4">
        <v>118.5</v>
      </c>
      <c r="AM93" s="9">
        <v>44705</v>
      </c>
      <c r="AN93" s="4">
        <v>123.7</v>
      </c>
      <c r="AO93" s="9">
        <v>44705</v>
      </c>
      <c r="AP93" s="4">
        <v>129.80000000000001</v>
      </c>
      <c r="AQ93" s="9">
        <v>44705</v>
      </c>
      <c r="AR93" s="4">
        <v>136.5</v>
      </c>
      <c r="AS93" s="9">
        <v>44705</v>
      </c>
      <c r="AT93" s="4">
        <v>143.4</v>
      </c>
      <c r="AW93" s="9">
        <v>44705</v>
      </c>
      <c r="AX93" s="4">
        <v>157.69999999999999</v>
      </c>
      <c r="BA93" s="9">
        <v>44705</v>
      </c>
      <c r="BB93" s="4">
        <v>172.2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44704</v>
      </c>
      <c r="J94" s="4">
        <v>110.9</v>
      </c>
      <c r="K94" s="9">
        <v>44704</v>
      </c>
      <c r="L94" s="4">
        <v>111.7</v>
      </c>
      <c r="M94" s="9">
        <v>44704</v>
      </c>
      <c r="N94" s="4">
        <v>112.2</v>
      </c>
      <c r="O94" s="4"/>
      <c r="P94" s="4"/>
      <c r="Q94" s="9">
        <v>44704</v>
      </c>
      <c r="R94" s="4">
        <v>115.7</v>
      </c>
      <c r="S94" s="9">
        <v>44704</v>
      </c>
      <c r="T94" s="4">
        <v>112.6</v>
      </c>
      <c r="U94" s="9">
        <v>44704</v>
      </c>
      <c r="V94" s="4">
        <v>112.6</v>
      </c>
      <c r="W94" s="9">
        <v>44704</v>
      </c>
      <c r="X94" s="4">
        <v>112.5</v>
      </c>
      <c r="Y94" s="9">
        <v>44704</v>
      </c>
      <c r="Z94" s="4">
        <v>112.2</v>
      </c>
      <c r="AA94" s="9">
        <v>44704</v>
      </c>
      <c r="AB94" s="4">
        <v>111.7</v>
      </c>
      <c r="AC94" s="4"/>
      <c r="AD94" s="4"/>
      <c r="AE94" s="9">
        <v>44704</v>
      </c>
      <c r="AF94" s="4">
        <v>111.5</v>
      </c>
      <c r="AG94" s="9">
        <v>44704</v>
      </c>
      <c r="AH94" s="4">
        <v>112.7</v>
      </c>
      <c r="AI94" s="9">
        <v>44704</v>
      </c>
      <c r="AJ94" s="4">
        <v>115.1</v>
      </c>
      <c r="AK94" s="9">
        <v>44704</v>
      </c>
      <c r="AL94" s="4">
        <v>118.9</v>
      </c>
      <c r="AM94" s="9">
        <v>44704</v>
      </c>
      <c r="AN94" s="4">
        <v>123.5</v>
      </c>
      <c r="AO94" s="9">
        <v>44704</v>
      </c>
      <c r="AP94" s="4">
        <v>128.80000000000001</v>
      </c>
      <c r="AQ94" s="9">
        <v>44704</v>
      </c>
      <c r="AR94" s="4">
        <v>134.6</v>
      </c>
      <c r="AS94" s="9">
        <v>44704</v>
      </c>
      <c r="AT94" s="4">
        <v>140.80000000000001</v>
      </c>
      <c r="AW94" s="9">
        <v>44704</v>
      </c>
      <c r="AX94" s="4">
        <v>154</v>
      </c>
      <c r="BA94" s="9">
        <v>44704</v>
      </c>
      <c r="BB94" s="4">
        <v>167.6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44701</v>
      </c>
      <c r="J95" s="4">
        <v>110.5</v>
      </c>
      <c r="K95" s="9">
        <v>44701</v>
      </c>
      <c r="L95" s="4">
        <v>111.4</v>
      </c>
      <c r="M95" s="9">
        <v>44701</v>
      </c>
      <c r="N95" s="4">
        <v>112</v>
      </c>
      <c r="O95" s="4"/>
      <c r="P95" s="4"/>
      <c r="Q95" s="9">
        <v>44701</v>
      </c>
      <c r="R95" s="4">
        <v>116.1</v>
      </c>
      <c r="S95" s="9">
        <v>44701</v>
      </c>
      <c r="T95" s="4">
        <v>112.4</v>
      </c>
      <c r="U95" s="9">
        <v>44701</v>
      </c>
      <c r="V95" s="4">
        <v>112.6</v>
      </c>
      <c r="W95" s="9">
        <v>44701</v>
      </c>
      <c r="X95" s="4">
        <v>112.5</v>
      </c>
      <c r="Y95" s="9">
        <v>44701</v>
      </c>
      <c r="Z95" s="4">
        <v>112.3</v>
      </c>
      <c r="AA95" s="9">
        <v>44701</v>
      </c>
      <c r="AB95" s="4">
        <v>112.1</v>
      </c>
      <c r="AC95" s="4"/>
      <c r="AD95" s="4"/>
      <c r="AE95" s="9">
        <v>44701</v>
      </c>
      <c r="AF95" s="4">
        <v>112.4</v>
      </c>
      <c r="AG95" s="9">
        <v>44701</v>
      </c>
      <c r="AH95" s="4">
        <v>113.6</v>
      </c>
      <c r="AI95" s="9">
        <v>44701</v>
      </c>
      <c r="AJ95" s="4">
        <v>116</v>
      </c>
      <c r="AK95" s="9">
        <v>44701</v>
      </c>
      <c r="AL95" s="4">
        <v>119.7</v>
      </c>
      <c r="AM95" s="9">
        <v>44701</v>
      </c>
      <c r="AN95" s="4">
        <v>124.5</v>
      </c>
      <c r="AO95" s="9">
        <v>44701</v>
      </c>
      <c r="AP95" s="4">
        <v>130</v>
      </c>
      <c r="AQ95" s="9">
        <v>44701</v>
      </c>
      <c r="AR95" s="4">
        <v>136.1</v>
      </c>
      <c r="AS95" s="9">
        <v>44701</v>
      </c>
      <c r="AT95" s="4">
        <v>142.5</v>
      </c>
      <c r="AW95" s="9">
        <v>44701</v>
      </c>
      <c r="AX95" s="4">
        <v>155.9</v>
      </c>
      <c r="BA95" s="9">
        <v>44701</v>
      </c>
      <c r="BB95" s="4">
        <v>169.7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44700</v>
      </c>
      <c r="J96" s="4">
        <v>111.7</v>
      </c>
      <c r="K96" s="9">
        <v>44700</v>
      </c>
      <c r="L96" s="4">
        <v>112.7</v>
      </c>
      <c r="M96" s="9">
        <v>44700</v>
      </c>
      <c r="N96" s="4">
        <v>113.3</v>
      </c>
      <c r="O96" s="4"/>
      <c r="P96" s="4"/>
      <c r="Q96" s="9">
        <v>44700</v>
      </c>
      <c r="R96" s="4">
        <v>116.5</v>
      </c>
      <c r="S96" s="9">
        <v>44700</v>
      </c>
      <c r="T96" s="4">
        <v>113.8</v>
      </c>
      <c r="U96" s="9">
        <v>44700</v>
      </c>
      <c r="V96" s="4">
        <v>113.9</v>
      </c>
      <c r="W96" s="9">
        <v>44700</v>
      </c>
      <c r="X96" s="4">
        <v>113.9</v>
      </c>
      <c r="Y96" s="9">
        <v>44700</v>
      </c>
      <c r="Z96" s="4">
        <v>113.8</v>
      </c>
      <c r="AA96" s="9">
        <v>44700</v>
      </c>
      <c r="AB96" s="4">
        <v>113.8</v>
      </c>
      <c r="AC96" s="4"/>
      <c r="AD96" s="4"/>
      <c r="AE96" s="9">
        <v>44700</v>
      </c>
      <c r="AF96" s="4">
        <v>114.1</v>
      </c>
      <c r="AG96" s="9">
        <v>44700</v>
      </c>
      <c r="AH96" s="4">
        <v>114.7</v>
      </c>
      <c r="AI96" s="9">
        <v>44700</v>
      </c>
      <c r="AJ96" s="4">
        <v>116.2</v>
      </c>
      <c r="AK96" s="9">
        <v>44700</v>
      </c>
      <c r="AL96" s="4">
        <v>119.2</v>
      </c>
      <c r="AM96" s="9">
        <v>44700</v>
      </c>
      <c r="AN96" s="4">
        <v>123.9</v>
      </c>
      <c r="AO96" s="9">
        <v>44700</v>
      </c>
      <c r="AP96" s="4">
        <v>129.69999999999999</v>
      </c>
      <c r="AQ96" s="9">
        <v>44700</v>
      </c>
      <c r="AR96" s="4">
        <v>136</v>
      </c>
      <c r="AS96" s="9">
        <v>44700</v>
      </c>
      <c r="AT96" s="4">
        <v>142.6</v>
      </c>
      <c r="AW96" s="9">
        <v>44700</v>
      </c>
      <c r="AX96" s="4">
        <v>156.19999999999999</v>
      </c>
      <c r="BA96" s="9">
        <v>44700</v>
      </c>
      <c r="BB96" s="4">
        <v>170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44699</v>
      </c>
      <c r="J97" s="4">
        <v>112.5</v>
      </c>
      <c r="K97" s="9">
        <v>44699</v>
      </c>
      <c r="L97" s="4">
        <v>113.4</v>
      </c>
      <c r="M97" s="9">
        <v>44699</v>
      </c>
      <c r="N97" s="4">
        <v>114.1</v>
      </c>
      <c r="O97" s="4"/>
      <c r="P97" s="4"/>
      <c r="Q97" s="9">
        <v>44699</v>
      </c>
      <c r="R97" s="4">
        <v>117.4</v>
      </c>
      <c r="S97" s="9">
        <v>44699</v>
      </c>
      <c r="T97" s="4">
        <v>114.5</v>
      </c>
      <c r="U97" s="9">
        <v>44699</v>
      </c>
      <c r="V97" s="4">
        <v>114.6</v>
      </c>
      <c r="W97" s="9">
        <v>44699</v>
      </c>
      <c r="X97" s="4">
        <v>114.5</v>
      </c>
      <c r="Y97" s="9">
        <v>44699</v>
      </c>
      <c r="Z97" s="4">
        <v>114.2</v>
      </c>
      <c r="AA97" s="9">
        <v>44699</v>
      </c>
      <c r="AB97" s="4">
        <v>113.9</v>
      </c>
      <c r="AC97" s="4"/>
      <c r="AD97" s="4"/>
      <c r="AE97" s="9">
        <v>44699</v>
      </c>
      <c r="AF97" s="4">
        <v>114</v>
      </c>
      <c r="AG97" s="9">
        <v>44699</v>
      </c>
      <c r="AH97" s="4">
        <v>114.8</v>
      </c>
      <c r="AI97" s="9">
        <v>44699</v>
      </c>
      <c r="AJ97" s="4">
        <v>116.7</v>
      </c>
      <c r="AK97" s="9">
        <v>44699</v>
      </c>
      <c r="AL97" s="4">
        <v>120.1</v>
      </c>
      <c r="AM97" s="9">
        <v>44699</v>
      </c>
      <c r="AN97" s="4">
        <v>124.7</v>
      </c>
      <c r="AO97" s="9">
        <v>44699</v>
      </c>
      <c r="AP97" s="4">
        <v>130.19999999999999</v>
      </c>
      <c r="AQ97" s="9">
        <v>44699</v>
      </c>
      <c r="AR97" s="4">
        <v>136.19999999999999</v>
      </c>
      <c r="AS97" s="9">
        <v>44699</v>
      </c>
      <c r="AT97" s="4">
        <v>142.6</v>
      </c>
      <c r="AW97" s="9">
        <v>44699</v>
      </c>
      <c r="AX97" s="4">
        <v>155.9</v>
      </c>
      <c r="BA97" s="9">
        <v>44699</v>
      </c>
      <c r="BB97" s="4">
        <v>169.6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44698</v>
      </c>
      <c r="J98" s="4">
        <v>114.7</v>
      </c>
      <c r="K98" s="9">
        <v>44698</v>
      </c>
      <c r="L98" s="4">
        <v>115.6</v>
      </c>
      <c r="M98" s="9">
        <v>44698</v>
      </c>
      <c r="N98" s="4">
        <v>116.2</v>
      </c>
      <c r="O98" s="4"/>
      <c r="P98" s="4"/>
      <c r="Q98" s="9">
        <v>44698</v>
      </c>
      <c r="R98" s="4">
        <v>119.7</v>
      </c>
      <c r="S98" s="9">
        <v>44698</v>
      </c>
      <c r="T98" s="4">
        <v>116.6</v>
      </c>
      <c r="U98" s="9">
        <v>44698</v>
      </c>
      <c r="V98" s="4">
        <v>116.7</v>
      </c>
      <c r="W98" s="9">
        <v>44698</v>
      </c>
      <c r="X98" s="4">
        <v>116.5</v>
      </c>
      <c r="Y98" s="9">
        <v>44698</v>
      </c>
      <c r="Z98" s="4">
        <v>116.1</v>
      </c>
      <c r="AA98" s="9">
        <v>44698</v>
      </c>
      <c r="AB98" s="4">
        <v>115.6</v>
      </c>
      <c r="AC98" s="4"/>
      <c r="AD98" s="4"/>
      <c r="AE98" s="9">
        <v>44698</v>
      </c>
      <c r="AF98" s="4">
        <v>115.6</v>
      </c>
      <c r="AG98" s="9">
        <v>44698</v>
      </c>
      <c r="AH98" s="4">
        <v>116.4</v>
      </c>
      <c r="AI98" s="9">
        <v>44698</v>
      </c>
      <c r="AJ98" s="4">
        <v>118.5</v>
      </c>
      <c r="AK98" s="9">
        <v>44698</v>
      </c>
      <c r="AL98" s="4">
        <v>121.8</v>
      </c>
      <c r="AM98" s="9">
        <v>44698</v>
      </c>
      <c r="AN98" s="4">
        <v>126.2</v>
      </c>
      <c r="AO98" s="9">
        <v>44698</v>
      </c>
      <c r="AP98" s="4">
        <v>131.4</v>
      </c>
      <c r="AQ98" s="9">
        <v>44698</v>
      </c>
      <c r="AR98" s="4">
        <v>137</v>
      </c>
      <c r="AS98" s="9">
        <v>44698</v>
      </c>
      <c r="AT98" s="4">
        <v>143.1</v>
      </c>
      <c r="AW98" s="9">
        <v>44698</v>
      </c>
      <c r="AX98" s="4">
        <v>156</v>
      </c>
      <c r="BA98" s="9">
        <v>44698</v>
      </c>
      <c r="BB98" s="4">
        <v>169.5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44697</v>
      </c>
      <c r="J99" s="4">
        <v>113.3</v>
      </c>
      <c r="K99" s="9">
        <v>44697</v>
      </c>
      <c r="L99" s="4">
        <v>114.2</v>
      </c>
      <c r="M99" s="9">
        <v>44697</v>
      </c>
      <c r="N99" s="4">
        <v>114.8</v>
      </c>
      <c r="O99" s="4"/>
      <c r="P99" s="4"/>
      <c r="Q99" s="9">
        <v>44697</v>
      </c>
      <c r="R99" s="4">
        <v>118</v>
      </c>
      <c r="S99" s="9">
        <v>44697</v>
      </c>
      <c r="T99" s="4">
        <v>115.2</v>
      </c>
      <c r="U99" s="9">
        <v>44697</v>
      </c>
      <c r="V99" s="4">
        <v>115.2</v>
      </c>
      <c r="W99" s="9">
        <v>44697</v>
      </c>
      <c r="X99" s="4">
        <v>115.1</v>
      </c>
      <c r="Y99" s="9">
        <v>44697</v>
      </c>
      <c r="Z99" s="4">
        <v>114.7</v>
      </c>
      <c r="AA99" s="9">
        <v>44697</v>
      </c>
      <c r="AB99" s="4">
        <v>114.3</v>
      </c>
      <c r="AC99" s="4"/>
      <c r="AD99" s="4"/>
      <c r="AE99" s="9">
        <v>44697</v>
      </c>
      <c r="AF99" s="4">
        <v>114.3</v>
      </c>
      <c r="AG99" s="9">
        <v>44697</v>
      </c>
      <c r="AH99" s="4">
        <v>115.3</v>
      </c>
      <c r="AI99" s="9">
        <v>44697</v>
      </c>
      <c r="AJ99" s="4">
        <v>117.5</v>
      </c>
      <c r="AK99" s="9">
        <v>44697</v>
      </c>
      <c r="AL99" s="4">
        <v>121</v>
      </c>
      <c r="AM99" s="9">
        <v>44697</v>
      </c>
      <c r="AN99" s="4">
        <v>125.5</v>
      </c>
      <c r="AO99" s="9">
        <v>44697</v>
      </c>
      <c r="AP99" s="4">
        <v>130.9</v>
      </c>
      <c r="AQ99" s="9">
        <v>44697</v>
      </c>
      <c r="AR99" s="4">
        <v>136.69999999999999</v>
      </c>
      <c r="AS99" s="9">
        <v>44697</v>
      </c>
      <c r="AT99" s="4">
        <v>142.9</v>
      </c>
      <c r="AW99" s="9">
        <v>44697</v>
      </c>
      <c r="AX99" s="4">
        <v>156</v>
      </c>
      <c r="BA99" s="9">
        <v>44697</v>
      </c>
      <c r="BB99" s="4">
        <v>169.6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44694</v>
      </c>
      <c r="J100" s="4">
        <v>116</v>
      </c>
      <c r="K100" s="9">
        <v>44694</v>
      </c>
      <c r="L100" s="4">
        <v>117</v>
      </c>
      <c r="M100" s="9">
        <v>44694</v>
      </c>
      <c r="N100" s="4">
        <v>117.7</v>
      </c>
      <c r="O100" s="4"/>
      <c r="P100" s="4"/>
      <c r="Q100" s="9">
        <v>44694</v>
      </c>
      <c r="R100" s="4">
        <v>120.6</v>
      </c>
      <c r="S100" s="9">
        <v>44694</v>
      </c>
      <c r="T100" s="4">
        <v>118.1</v>
      </c>
      <c r="U100" s="9">
        <v>44694</v>
      </c>
      <c r="V100" s="4">
        <v>118.2</v>
      </c>
      <c r="W100" s="9">
        <v>44694</v>
      </c>
      <c r="X100" s="4">
        <v>118.1</v>
      </c>
      <c r="Y100" s="9">
        <v>44694</v>
      </c>
      <c r="Z100" s="4">
        <v>117.9</v>
      </c>
      <c r="AA100" s="9">
        <v>44694</v>
      </c>
      <c r="AB100" s="4">
        <v>117.8</v>
      </c>
      <c r="AC100" s="4"/>
      <c r="AD100" s="4"/>
      <c r="AE100" s="9">
        <v>44694</v>
      </c>
      <c r="AF100" s="4">
        <v>117.9</v>
      </c>
      <c r="AG100" s="9">
        <v>44694</v>
      </c>
      <c r="AH100" s="4">
        <v>118.4</v>
      </c>
      <c r="AI100" s="9">
        <v>44694</v>
      </c>
      <c r="AJ100" s="4">
        <v>119.9</v>
      </c>
      <c r="AK100" s="9">
        <v>44694</v>
      </c>
      <c r="AL100" s="4">
        <v>122.9</v>
      </c>
      <c r="AM100" s="9">
        <v>44694</v>
      </c>
      <c r="AN100" s="4">
        <v>127.4</v>
      </c>
      <c r="AO100" s="9">
        <v>44694</v>
      </c>
      <c r="AP100" s="4">
        <v>132.9</v>
      </c>
      <c r="AQ100" s="9">
        <v>44694</v>
      </c>
      <c r="AR100" s="4">
        <v>138.9</v>
      </c>
      <c r="AS100" s="9">
        <v>44694</v>
      </c>
      <c r="AT100" s="4">
        <v>145.19999999999999</v>
      </c>
      <c r="AW100" s="9">
        <v>44694</v>
      </c>
      <c r="AX100" s="4">
        <v>158.5</v>
      </c>
      <c r="BA100" s="9">
        <v>44694</v>
      </c>
      <c r="BB100" s="4">
        <v>172.1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44693</v>
      </c>
      <c r="J101" s="4">
        <v>116.1</v>
      </c>
      <c r="K101" s="9">
        <v>44693</v>
      </c>
      <c r="L101" s="4">
        <v>117.2</v>
      </c>
      <c r="M101" s="9">
        <v>44693</v>
      </c>
      <c r="N101" s="4">
        <v>118</v>
      </c>
      <c r="O101" s="4"/>
      <c r="P101" s="4"/>
      <c r="Q101" s="9">
        <v>44693</v>
      </c>
      <c r="R101" s="4">
        <v>121.3</v>
      </c>
      <c r="S101" s="9">
        <v>44693</v>
      </c>
      <c r="T101" s="4">
        <v>118.5</v>
      </c>
      <c r="U101" s="9">
        <v>44693</v>
      </c>
      <c r="V101" s="4">
        <v>118.7</v>
      </c>
      <c r="W101" s="9">
        <v>44693</v>
      </c>
      <c r="X101" s="4">
        <v>118.8</v>
      </c>
      <c r="Y101" s="9">
        <v>44693</v>
      </c>
      <c r="Z101" s="4">
        <v>118.9</v>
      </c>
      <c r="AA101" s="9">
        <v>44693</v>
      </c>
      <c r="AB101" s="4">
        <v>119</v>
      </c>
      <c r="AC101" s="4"/>
      <c r="AD101" s="4"/>
      <c r="AE101" s="9">
        <v>44693</v>
      </c>
      <c r="AF101" s="4">
        <v>119.3</v>
      </c>
      <c r="AG101" s="9">
        <v>44693</v>
      </c>
      <c r="AH101" s="4">
        <v>119.7</v>
      </c>
      <c r="AI101" s="9">
        <v>44693</v>
      </c>
      <c r="AJ101" s="4">
        <v>120.9</v>
      </c>
      <c r="AK101" s="9">
        <v>44693</v>
      </c>
      <c r="AL101" s="4">
        <v>123.9</v>
      </c>
      <c r="AM101" s="9">
        <v>44693</v>
      </c>
      <c r="AN101" s="4">
        <v>128.9</v>
      </c>
      <c r="AO101" s="9">
        <v>44693</v>
      </c>
      <c r="AP101" s="4">
        <v>134.69999999999999</v>
      </c>
      <c r="AQ101" s="9">
        <v>44693</v>
      </c>
      <c r="AR101" s="4">
        <v>141</v>
      </c>
      <c r="AS101" s="9">
        <v>44693</v>
      </c>
      <c r="AT101" s="4">
        <v>147.6</v>
      </c>
      <c r="AW101" s="9">
        <v>44693</v>
      </c>
      <c r="AX101" s="4">
        <v>161.1</v>
      </c>
      <c r="BA101" s="9">
        <v>44693</v>
      </c>
      <c r="BB101" s="4">
        <v>174.8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44692</v>
      </c>
      <c r="J102" s="4">
        <v>116.5</v>
      </c>
      <c r="K102" s="9">
        <v>44692</v>
      </c>
      <c r="L102" s="4">
        <v>117.6</v>
      </c>
      <c r="M102" s="9">
        <v>44692</v>
      </c>
      <c r="N102" s="4">
        <v>118.4</v>
      </c>
      <c r="O102" s="4"/>
      <c r="P102" s="4"/>
      <c r="Q102" s="9">
        <v>44692</v>
      </c>
      <c r="R102" s="4">
        <v>121.9</v>
      </c>
      <c r="S102" s="9">
        <v>44692</v>
      </c>
      <c r="T102" s="4">
        <v>118.9</v>
      </c>
      <c r="U102" s="9">
        <v>44692</v>
      </c>
      <c r="V102" s="4">
        <v>119.1</v>
      </c>
      <c r="W102" s="9">
        <v>44692</v>
      </c>
      <c r="X102" s="4">
        <v>119.1</v>
      </c>
      <c r="Y102" s="9">
        <v>44692</v>
      </c>
      <c r="Z102" s="4">
        <v>119.1</v>
      </c>
      <c r="AA102" s="9">
        <v>44692</v>
      </c>
      <c r="AB102" s="4">
        <v>119.1</v>
      </c>
      <c r="AC102" s="4"/>
      <c r="AD102" s="4"/>
      <c r="AE102" s="9">
        <v>44692</v>
      </c>
      <c r="AF102" s="4">
        <v>119.4</v>
      </c>
      <c r="AG102" s="9">
        <v>44692</v>
      </c>
      <c r="AH102" s="4">
        <v>119.9</v>
      </c>
      <c r="AI102" s="9">
        <v>44692</v>
      </c>
      <c r="AJ102" s="4">
        <v>121.2</v>
      </c>
      <c r="AK102" s="9">
        <v>44692</v>
      </c>
      <c r="AL102" s="4">
        <v>124.1</v>
      </c>
      <c r="AM102" s="9">
        <v>44692</v>
      </c>
      <c r="AN102" s="4">
        <v>128.69999999999999</v>
      </c>
      <c r="AO102" s="9">
        <v>44692</v>
      </c>
      <c r="AP102" s="4">
        <v>134.5</v>
      </c>
      <c r="AQ102" s="9">
        <v>44692</v>
      </c>
      <c r="AR102" s="4">
        <v>140.69999999999999</v>
      </c>
      <c r="AS102" s="9">
        <v>44692</v>
      </c>
      <c r="AT102" s="4">
        <v>147.19999999999999</v>
      </c>
      <c r="AW102" s="9">
        <v>44692</v>
      </c>
      <c r="AX102" s="4">
        <v>160.69999999999999</v>
      </c>
      <c r="BA102" s="9">
        <v>44692</v>
      </c>
      <c r="BB102" s="4">
        <v>174.5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44691</v>
      </c>
      <c r="J103" s="4">
        <v>117.9</v>
      </c>
      <c r="K103" s="9">
        <v>44691</v>
      </c>
      <c r="L103" s="4">
        <v>119</v>
      </c>
      <c r="M103" s="9">
        <v>44691</v>
      </c>
      <c r="N103" s="4">
        <v>119.8</v>
      </c>
      <c r="O103" s="4"/>
      <c r="P103" s="4"/>
      <c r="Q103" s="9">
        <v>44691</v>
      </c>
      <c r="R103" s="4">
        <v>123.6</v>
      </c>
      <c r="S103" s="9">
        <v>44691</v>
      </c>
      <c r="T103" s="4">
        <v>120.3</v>
      </c>
      <c r="U103" s="9">
        <v>44691</v>
      </c>
      <c r="V103" s="4">
        <v>120.5</v>
      </c>
      <c r="W103" s="9">
        <v>44691</v>
      </c>
      <c r="X103" s="4">
        <v>120.5</v>
      </c>
      <c r="Y103" s="9">
        <v>44691</v>
      </c>
      <c r="Z103" s="4">
        <v>120.6</v>
      </c>
      <c r="AA103" s="9">
        <v>44691</v>
      </c>
      <c r="AB103" s="4">
        <v>120.7</v>
      </c>
      <c r="AC103" s="4"/>
      <c r="AD103" s="4"/>
      <c r="AE103" s="9">
        <v>44691</v>
      </c>
      <c r="AF103" s="4">
        <v>121</v>
      </c>
      <c r="AG103" s="9">
        <v>44691</v>
      </c>
      <c r="AH103" s="4">
        <v>121.4</v>
      </c>
      <c r="AI103" s="9">
        <v>44691</v>
      </c>
      <c r="AJ103" s="4">
        <v>122.7</v>
      </c>
      <c r="AK103" s="9">
        <v>44691</v>
      </c>
      <c r="AL103" s="4">
        <v>125.5</v>
      </c>
      <c r="AM103" s="9">
        <v>44691</v>
      </c>
      <c r="AN103" s="4">
        <v>130</v>
      </c>
      <c r="AO103" s="9">
        <v>44691</v>
      </c>
      <c r="AP103" s="4">
        <v>135.5</v>
      </c>
      <c r="AQ103" s="9">
        <v>44691</v>
      </c>
      <c r="AR103" s="4">
        <v>141.5</v>
      </c>
      <c r="AS103" s="9">
        <v>44691</v>
      </c>
      <c r="AT103" s="4">
        <v>147.80000000000001</v>
      </c>
      <c r="AW103" s="9">
        <v>44691</v>
      </c>
      <c r="AX103" s="4">
        <v>161</v>
      </c>
      <c r="BA103" s="9">
        <v>44691</v>
      </c>
      <c r="BB103" s="4">
        <v>174.6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44690</v>
      </c>
      <c r="J104" s="4">
        <v>118.1</v>
      </c>
      <c r="K104" s="9">
        <v>44690</v>
      </c>
      <c r="L104" s="4">
        <v>119.1</v>
      </c>
      <c r="M104" s="9">
        <v>44690</v>
      </c>
      <c r="N104" s="4">
        <v>119.7</v>
      </c>
      <c r="O104" s="4"/>
      <c r="P104" s="4"/>
      <c r="Q104" s="9">
        <v>44690</v>
      </c>
      <c r="R104" s="4">
        <v>122.8</v>
      </c>
      <c r="S104" s="9">
        <v>44690</v>
      </c>
      <c r="T104" s="4">
        <v>120.1</v>
      </c>
      <c r="U104" s="9">
        <v>44690</v>
      </c>
      <c r="V104" s="4">
        <v>120.2</v>
      </c>
      <c r="W104" s="9">
        <v>44690</v>
      </c>
      <c r="X104" s="4">
        <v>120.1</v>
      </c>
      <c r="Y104" s="9">
        <v>44690</v>
      </c>
      <c r="Z104" s="4">
        <v>120.1</v>
      </c>
      <c r="AA104" s="9">
        <v>44690</v>
      </c>
      <c r="AB104" s="4">
        <v>120.1</v>
      </c>
      <c r="AC104" s="4"/>
      <c r="AD104" s="4"/>
      <c r="AE104" s="9">
        <v>44690</v>
      </c>
      <c r="AF104" s="4">
        <v>120.2</v>
      </c>
      <c r="AG104" s="9">
        <v>44690</v>
      </c>
      <c r="AH104" s="4">
        <v>120.5</v>
      </c>
      <c r="AI104" s="9">
        <v>44690</v>
      </c>
      <c r="AJ104" s="4">
        <v>121.8</v>
      </c>
      <c r="AK104" s="9">
        <v>44690</v>
      </c>
      <c r="AL104" s="4">
        <v>124.5</v>
      </c>
      <c r="AM104" s="9">
        <v>44690</v>
      </c>
      <c r="AN104" s="4">
        <v>128.69999999999999</v>
      </c>
      <c r="AO104" s="9">
        <v>44690</v>
      </c>
      <c r="AP104" s="4">
        <v>134</v>
      </c>
      <c r="AQ104" s="9">
        <v>44690</v>
      </c>
      <c r="AR104" s="4">
        <v>139.80000000000001</v>
      </c>
      <c r="AS104" s="9">
        <v>44690</v>
      </c>
      <c r="AT104" s="4">
        <v>145.9</v>
      </c>
      <c r="AW104" s="9">
        <v>44690</v>
      </c>
      <c r="AX104" s="4">
        <v>158.9</v>
      </c>
      <c r="BA104" s="9">
        <v>44690</v>
      </c>
      <c r="BB104" s="4">
        <v>172.4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44687</v>
      </c>
      <c r="J105" s="4">
        <v>118.7</v>
      </c>
      <c r="K105" s="9">
        <v>44687</v>
      </c>
      <c r="L105" s="4">
        <v>119.5</v>
      </c>
      <c r="M105" s="9">
        <v>44687</v>
      </c>
      <c r="N105" s="4">
        <v>120</v>
      </c>
      <c r="O105" s="4"/>
      <c r="P105" s="4"/>
      <c r="Q105" s="9">
        <v>44687</v>
      </c>
      <c r="R105" s="4">
        <v>123.4</v>
      </c>
      <c r="S105" s="9">
        <v>44687</v>
      </c>
      <c r="T105" s="4">
        <v>120.3</v>
      </c>
      <c r="U105" s="9">
        <v>44687</v>
      </c>
      <c r="V105" s="4">
        <v>120.2</v>
      </c>
      <c r="W105" s="9">
        <v>44687</v>
      </c>
      <c r="X105" s="4">
        <v>119.9</v>
      </c>
      <c r="Y105" s="9">
        <v>44687</v>
      </c>
      <c r="Z105" s="4">
        <v>119.2</v>
      </c>
      <c r="AA105" s="9">
        <v>44687</v>
      </c>
      <c r="AB105" s="4">
        <v>118.4</v>
      </c>
      <c r="AC105" s="4"/>
      <c r="AD105" s="4"/>
      <c r="AE105" s="9">
        <v>44687</v>
      </c>
      <c r="AF105" s="4">
        <v>118.4</v>
      </c>
      <c r="AG105" s="9">
        <v>44687</v>
      </c>
      <c r="AH105" s="4">
        <v>119.3</v>
      </c>
      <c r="AI105" s="9">
        <v>44687</v>
      </c>
      <c r="AJ105" s="4">
        <v>121.4</v>
      </c>
      <c r="AK105" s="9">
        <v>44687</v>
      </c>
      <c r="AL105" s="4">
        <v>124.6</v>
      </c>
      <c r="AM105" s="9">
        <v>44687</v>
      </c>
      <c r="AN105" s="4">
        <v>128.5</v>
      </c>
      <c r="AO105" s="9">
        <v>44687</v>
      </c>
      <c r="AP105" s="4">
        <v>133.1</v>
      </c>
      <c r="AQ105" s="9">
        <v>44687</v>
      </c>
      <c r="AR105" s="4">
        <v>138.30000000000001</v>
      </c>
      <c r="AS105" s="9">
        <v>44687</v>
      </c>
      <c r="AT105" s="4">
        <v>143.9</v>
      </c>
      <c r="AW105" s="9">
        <v>44687</v>
      </c>
      <c r="AX105" s="4">
        <v>156.30000000000001</v>
      </c>
      <c r="BA105" s="9">
        <v>44687</v>
      </c>
      <c r="BB105" s="4">
        <v>169.4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44686</v>
      </c>
      <c r="J106" s="4">
        <v>117.5</v>
      </c>
      <c r="K106" s="9">
        <v>44686</v>
      </c>
      <c r="L106" s="4">
        <v>118.5</v>
      </c>
      <c r="M106" s="9">
        <v>44686</v>
      </c>
      <c r="N106" s="4">
        <v>119.2</v>
      </c>
      <c r="O106" s="4"/>
      <c r="P106" s="4"/>
      <c r="Q106" s="9">
        <v>44686</v>
      </c>
      <c r="R106" s="4">
        <v>121.8</v>
      </c>
      <c r="S106" s="9">
        <v>44686</v>
      </c>
      <c r="T106" s="4">
        <v>119.7</v>
      </c>
      <c r="U106" s="9">
        <v>44686</v>
      </c>
      <c r="V106" s="4">
        <v>119.8</v>
      </c>
      <c r="W106" s="9">
        <v>44686</v>
      </c>
      <c r="X106" s="4">
        <v>119.7</v>
      </c>
      <c r="Y106" s="9">
        <v>44686</v>
      </c>
      <c r="Z106" s="4">
        <v>119.6</v>
      </c>
      <c r="AA106" s="9">
        <v>44686</v>
      </c>
      <c r="AB106" s="4">
        <v>119.7</v>
      </c>
      <c r="AC106" s="4"/>
      <c r="AD106" s="4"/>
      <c r="AE106" s="9">
        <v>44686</v>
      </c>
      <c r="AF106" s="4">
        <v>119.7</v>
      </c>
      <c r="AG106" s="9">
        <v>44686</v>
      </c>
      <c r="AH106" s="4">
        <v>119.9</v>
      </c>
      <c r="AI106" s="9">
        <v>44686</v>
      </c>
      <c r="AJ106" s="4">
        <v>120.8</v>
      </c>
      <c r="AK106" s="9">
        <v>44686</v>
      </c>
      <c r="AL106" s="4">
        <v>123.1</v>
      </c>
      <c r="AM106" s="9">
        <v>44686</v>
      </c>
      <c r="AN106" s="4">
        <v>127.4</v>
      </c>
      <c r="AO106" s="9">
        <v>44686</v>
      </c>
      <c r="AP106" s="4">
        <v>132.80000000000001</v>
      </c>
      <c r="AQ106" s="9">
        <v>44686</v>
      </c>
      <c r="AR106" s="4">
        <v>138.9</v>
      </c>
      <c r="AS106" s="9">
        <v>44686</v>
      </c>
      <c r="AT106" s="4">
        <v>145.30000000000001</v>
      </c>
      <c r="AW106" s="9">
        <v>44686</v>
      </c>
      <c r="AX106" s="4">
        <v>158.69999999999999</v>
      </c>
      <c r="BA106" s="9">
        <v>44686</v>
      </c>
      <c r="BB106" s="4">
        <v>172.3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44685</v>
      </c>
      <c r="J107" s="4">
        <v>117</v>
      </c>
      <c r="K107" s="9">
        <v>44685</v>
      </c>
      <c r="L107" s="4">
        <v>117.9</v>
      </c>
      <c r="M107" s="9">
        <v>44685</v>
      </c>
      <c r="N107" s="4">
        <v>118.5</v>
      </c>
      <c r="O107" s="4"/>
      <c r="P107" s="4"/>
      <c r="Q107" s="9">
        <v>44685</v>
      </c>
      <c r="R107" s="4">
        <v>122.6</v>
      </c>
      <c r="S107" s="9">
        <v>44685</v>
      </c>
      <c r="T107" s="4">
        <v>118.9</v>
      </c>
      <c r="U107" s="9">
        <v>44685</v>
      </c>
      <c r="V107" s="4">
        <v>118.9</v>
      </c>
      <c r="W107" s="9">
        <v>44685</v>
      </c>
      <c r="X107" s="4">
        <v>118.7</v>
      </c>
      <c r="Y107" s="9">
        <v>44685</v>
      </c>
      <c r="Z107" s="4">
        <v>118.5</v>
      </c>
      <c r="AA107" s="9">
        <v>44685</v>
      </c>
      <c r="AB107" s="4">
        <v>118.4</v>
      </c>
      <c r="AC107" s="4"/>
      <c r="AD107" s="4"/>
      <c r="AE107" s="9">
        <v>44685</v>
      </c>
      <c r="AF107" s="4">
        <v>118.7</v>
      </c>
      <c r="AG107" s="9">
        <v>44685</v>
      </c>
      <c r="AH107" s="4">
        <v>119.5</v>
      </c>
      <c r="AI107" s="9">
        <v>44685</v>
      </c>
      <c r="AJ107" s="4">
        <v>121.4</v>
      </c>
      <c r="AK107" s="9">
        <v>44685</v>
      </c>
      <c r="AL107" s="4">
        <v>124.6</v>
      </c>
      <c r="AM107" s="9">
        <v>44685</v>
      </c>
      <c r="AN107" s="4">
        <v>129.19999999999999</v>
      </c>
      <c r="AO107" s="9">
        <v>44685</v>
      </c>
      <c r="AP107" s="4">
        <v>134.6</v>
      </c>
      <c r="AQ107" s="9">
        <v>44685</v>
      </c>
      <c r="AR107" s="4">
        <v>140.69999999999999</v>
      </c>
      <c r="AS107" s="9">
        <v>44685</v>
      </c>
      <c r="AT107" s="4">
        <v>147.1</v>
      </c>
      <c r="AW107" s="9">
        <v>44685</v>
      </c>
      <c r="AX107" s="4">
        <v>160.69999999999999</v>
      </c>
      <c r="BA107" s="9">
        <v>44685</v>
      </c>
      <c r="BB107" s="4">
        <v>174.6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44684</v>
      </c>
      <c r="J108" s="4">
        <v>118.5</v>
      </c>
      <c r="K108" s="9">
        <v>44684</v>
      </c>
      <c r="L108" s="4">
        <v>119.5</v>
      </c>
      <c r="M108" s="9">
        <v>44684</v>
      </c>
      <c r="N108" s="4">
        <v>120.3</v>
      </c>
      <c r="O108" s="4"/>
      <c r="P108" s="4"/>
      <c r="Q108" s="9">
        <v>44684</v>
      </c>
      <c r="R108" s="4">
        <v>128.69999999999999</v>
      </c>
      <c r="S108" s="9">
        <v>44684</v>
      </c>
      <c r="T108" s="4">
        <v>120.8</v>
      </c>
      <c r="U108" s="9">
        <v>44684</v>
      </c>
      <c r="V108" s="4">
        <v>121</v>
      </c>
      <c r="W108" s="9">
        <v>44684</v>
      </c>
      <c r="X108" s="4">
        <v>121</v>
      </c>
      <c r="Y108" s="9">
        <v>44684</v>
      </c>
      <c r="Z108" s="4">
        <v>120.7</v>
      </c>
      <c r="AA108" s="9">
        <v>44684</v>
      </c>
      <c r="AB108" s="4">
        <v>120.4</v>
      </c>
      <c r="AC108" s="4"/>
      <c r="AD108" s="4"/>
      <c r="AE108" s="9">
        <v>44684</v>
      </c>
      <c r="AF108" s="4">
        <v>121.5</v>
      </c>
      <c r="AG108" s="9">
        <v>44684</v>
      </c>
      <c r="AH108" s="4">
        <v>123.6</v>
      </c>
      <c r="AI108" s="9">
        <v>44684</v>
      </c>
      <c r="AJ108" s="4">
        <v>126.7</v>
      </c>
      <c r="AK108" s="9">
        <v>44684</v>
      </c>
      <c r="AL108" s="4">
        <v>130.80000000000001</v>
      </c>
      <c r="AM108" s="9">
        <v>44684</v>
      </c>
      <c r="AN108" s="4">
        <v>135.4</v>
      </c>
      <c r="AO108" s="9">
        <v>44684</v>
      </c>
      <c r="AP108" s="4">
        <v>140.6</v>
      </c>
      <c r="AQ108" s="9">
        <v>44684</v>
      </c>
      <c r="AR108" s="4">
        <v>146.30000000000001</v>
      </c>
      <c r="AS108" s="9">
        <v>44684</v>
      </c>
      <c r="AT108" s="4">
        <v>152.30000000000001</v>
      </c>
      <c r="AW108" s="9">
        <v>44684</v>
      </c>
      <c r="AX108" s="4">
        <v>165</v>
      </c>
      <c r="BA108" s="9">
        <v>44684</v>
      </c>
      <c r="BB108" s="4">
        <v>178.4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44683</v>
      </c>
      <c r="J109" s="4">
        <v>118.7</v>
      </c>
      <c r="K109" s="9">
        <v>44683</v>
      </c>
      <c r="L109" s="4">
        <v>119.8</v>
      </c>
      <c r="M109" s="9">
        <v>44683</v>
      </c>
      <c r="N109" s="4">
        <v>120.6</v>
      </c>
      <c r="O109" s="4"/>
      <c r="P109" s="4"/>
      <c r="Q109" s="9">
        <v>44683</v>
      </c>
      <c r="R109" s="4">
        <v>129.19999999999999</v>
      </c>
      <c r="S109" s="9">
        <v>44683</v>
      </c>
      <c r="T109" s="4">
        <v>121.1</v>
      </c>
      <c r="U109" s="9">
        <v>44683</v>
      </c>
      <c r="V109" s="4">
        <v>121.2</v>
      </c>
      <c r="W109" s="9">
        <v>44683</v>
      </c>
      <c r="X109" s="4">
        <v>121.1</v>
      </c>
      <c r="Y109" s="9">
        <v>44683</v>
      </c>
      <c r="Z109" s="4">
        <v>120.9</v>
      </c>
      <c r="AA109" s="9">
        <v>44683</v>
      </c>
      <c r="AB109" s="4">
        <v>120.9</v>
      </c>
      <c r="AC109" s="4"/>
      <c r="AD109" s="4"/>
      <c r="AE109" s="9">
        <v>44683</v>
      </c>
      <c r="AF109" s="4">
        <v>122.1</v>
      </c>
      <c r="AG109" s="9">
        <v>44683</v>
      </c>
      <c r="AH109" s="4">
        <v>124.3</v>
      </c>
      <c r="AI109" s="9">
        <v>44683</v>
      </c>
      <c r="AJ109" s="4">
        <v>127.3</v>
      </c>
      <c r="AK109" s="9">
        <v>44683</v>
      </c>
      <c r="AL109" s="4">
        <v>131.19999999999999</v>
      </c>
      <c r="AM109" s="9">
        <v>44683</v>
      </c>
      <c r="AN109" s="4">
        <v>135.69999999999999</v>
      </c>
      <c r="AO109" s="9">
        <v>44683</v>
      </c>
      <c r="AP109" s="4">
        <v>140.80000000000001</v>
      </c>
      <c r="AQ109" s="9">
        <v>44683</v>
      </c>
      <c r="AR109" s="4">
        <v>146.4</v>
      </c>
      <c r="AS109" s="9">
        <v>44683</v>
      </c>
      <c r="AT109" s="4">
        <v>152.30000000000001</v>
      </c>
      <c r="AW109" s="9">
        <v>44683</v>
      </c>
      <c r="AX109" s="4">
        <v>165</v>
      </c>
      <c r="BA109" s="9">
        <v>44683</v>
      </c>
      <c r="BB109" s="4">
        <v>178.4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44680</v>
      </c>
      <c r="J110" s="4">
        <v>117.1</v>
      </c>
      <c r="K110" s="9">
        <v>44680</v>
      </c>
      <c r="L110" s="4">
        <v>118.1</v>
      </c>
      <c r="M110" s="9">
        <v>44680</v>
      </c>
      <c r="N110" s="4">
        <v>118.9</v>
      </c>
      <c r="O110" s="4"/>
      <c r="P110" s="4"/>
      <c r="Q110" s="9">
        <v>44680</v>
      </c>
      <c r="R110" s="4">
        <v>127.7</v>
      </c>
      <c r="S110" s="9">
        <v>44680</v>
      </c>
      <c r="T110" s="4">
        <v>119.3</v>
      </c>
      <c r="U110" s="9">
        <v>44680</v>
      </c>
      <c r="V110" s="4">
        <v>119.5</v>
      </c>
      <c r="W110" s="9">
        <v>44680</v>
      </c>
      <c r="X110" s="4">
        <v>119.5</v>
      </c>
      <c r="Y110" s="9">
        <v>44680</v>
      </c>
      <c r="Z110" s="4">
        <v>119.2</v>
      </c>
      <c r="AA110" s="9">
        <v>44680</v>
      </c>
      <c r="AB110" s="4">
        <v>118.8</v>
      </c>
      <c r="AC110" s="4"/>
      <c r="AD110" s="4"/>
      <c r="AE110" s="9">
        <v>44680</v>
      </c>
      <c r="AF110" s="4">
        <v>120.2</v>
      </c>
      <c r="AG110" s="9">
        <v>44680</v>
      </c>
      <c r="AH110" s="4">
        <v>122.6</v>
      </c>
      <c r="AI110" s="9">
        <v>44680</v>
      </c>
      <c r="AJ110" s="4">
        <v>126</v>
      </c>
      <c r="AK110" s="9">
        <v>44680</v>
      </c>
      <c r="AL110" s="4">
        <v>130.30000000000001</v>
      </c>
      <c r="AM110" s="9">
        <v>44680</v>
      </c>
      <c r="AN110" s="4">
        <v>135.19999999999999</v>
      </c>
      <c r="AO110" s="9">
        <v>44680</v>
      </c>
      <c r="AP110" s="4">
        <v>140.4</v>
      </c>
      <c r="AQ110" s="9">
        <v>44680</v>
      </c>
      <c r="AR110" s="4">
        <v>146.1</v>
      </c>
      <c r="AS110" s="9">
        <v>44680</v>
      </c>
      <c r="AT110" s="4">
        <v>152.1</v>
      </c>
      <c r="AW110" s="9">
        <v>44680</v>
      </c>
      <c r="AX110" s="4">
        <v>164.7</v>
      </c>
      <c r="BA110" s="9">
        <v>44680</v>
      </c>
      <c r="BB110" s="4">
        <v>177.9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44679</v>
      </c>
      <c r="J111" s="4">
        <v>116.3</v>
      </c>
      <c r="K111" s="9">
        <v>44679</v>
      </c>
      <c r="L111" s="4">
        <v>117.5</v>
      </c>
      <c r="M111" s="9">
        <v>44679</v>
      </c>
      <c r="N111" s="4">
        <v>118.4</v>
      </c>
      <c r="O111" s="4"/>
      <c r="P111" s="4"/>
      <c r="Q111" s="9">
        <v>44679</v>
      </c>
      <c r="R111" s="4">
        <v>124.9</v>
      </c>
      <c r="S111" s="9">
        <v>44679</v>
      </c>
      <c r="T111" s="4">
        <v>119.1</v>
      </c>
      <c r="U111" s="9">
        <v>44679</v>
      </c>
      <c r="V111" s="4">
        <v>119.7</v>
      </c>
      <c r="W111" s="9">
        <v>44679</v>
      </c>
      <c r="X111" s="4">
        <v>120.3</v>
      </c>
      <c r="Y111" s="9">
        <v>44679</v>
      </c>
      <c r="Z111" s="4">
        <v>120.9</v>
      </c>
      <c r="AA111" s="9">
        <v>44679</v>
      </c>
      <c r="AB111" s="4">
        <v>121.4</v>
      </c>
      <c r="AC111" s="4"/>
      <c r="AD111" s="4"/>
      <c r="AE111" s="9">
        <v>44679</v>
      </c>
      <c r="AF111" s="4">
        <v>122.3</v>
      </c>
      <c r="AG111" s="9">
        <v>44679</v>
      </c>
      <c r="AH111" s="4">
        <v>123.1</v>
      </c>
      <c r="AI111" s="9">
        <v>44679</v>
      </c>
      <c r="AJ111" s="4">
        <v>124.4</v>
      </c>
      <c r="AK111" s="9">
        <v>44679</v>
      </c>
      <c r="AL111" s="4">
        <v>127.3</v>
      </c>
      <c r="AM111" s="9">
        <v>44679</v>
      </c>
      <c r="AN111" s="4">
        <v>132.80000000000001</v>
      </c>
      <c r="AO111" s="9">
        <v>44679</v>
      </c>
      <c r="AP111" s="4">
        <v>139</v>
      </c>
      <c r="AQ111" s="9">
        <v>44679</v>
      </c>
      <c r="AR111" s="4">
        <v>145.69999999999999</v>
      </c>
      <c r="AS111" s="9">
        <v>44679</v>
      </c>
      <c r="AT111" s="4">
        <v>152.69999999999999</v>
      </c>
      <c r="AW111" s="9">
        <v>44679</v>
      </c>
      <c r="AX111" s="4">
        <v>166.9</v>
      </c>
      <c r="BA111" s="9">
        <v>44679</v>
      </c>
      <c r="BB111" s="4">
        <v>181.3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44678</v>
      </c>
      <c r="J112" s="4">
        <v>116.8</v>
      </c>
      <c r="K112" s="9">
        <v>44678</v>
      </c>
      <c r="L112" s="4">
        <v>117.6</v>
      </c>
      <c r="M112" s="9">
        <v>44678</v>
      </c>
      <c r="N112" s="4">
        <v>118.2</v>
      </c>
      <c r="O112" s="4"/>
      <c r="P112" s="4"/>
      <c r="Q112" s="9">
        <v>44678</v>
      </c>
      <c r="R112" s="4">
        <v>124.2</v>
      </c>
      <c r="S112" s="9">
        <v>44678</v>
      </c>
      <c r="T112" s="4">
        <v>118.4</v>
      </c>
      <c r="U112" s="9">
        <v>44678</v>
      </c>
      <c r="V112" s="4">
        <v>118.4</v>
      </c>
      <c r="W112" s="9">
        <v>44678</v>
      </c>
      <c r="X112" s="4">
        <v>118.2</v>
      </c>
      <c r="Y112" s="9">
        <v>44678</v>
      </c>
      <c r="Z112" s="4">
        <v>118.2</v>
      </c>
      <c r="AA112" s="9">
        <v>44678</v>
      </c>
      <c r="AB112" s="4">
        <v>118.4</v>
      </c>
      <c r="AC112" s="4"/>
      <c r="AD112" s="4"/>
      <c r="AE112" s="9">
        <v>44678</v>
      </c>
      <c r="AF112" s="4">
        <v>119.2</v>
      </c>
      <c r="AG112" s="9">
        <v>44678</v>
      </c>
      <c r="AH112" s="4">
        <v>120.9</v>
      </c>
      <c r="AI112" s="9">
        <v>44678</v>
      </c>
      <c r="AJ112" s="4">
        <v>123.6</v>
      </c>
      <c r="AK112" s="9">
        <v>44678</v>
      </c>
      <c r="AL112" s="4">
        <v>127.5</v>
      </c>
      <c r="AM112" s="9">
        <v>44678</v>
      </c>
      <c r="AN112" s="4">
        <v>132.4</v>
      </c>
      <c r="AO112" s="9">
        <v>44678</v>
      </c>
      <c r="AP112" s="4">
        <v>138.1</v>
      </c>
      <c r="AQ112" s="9">
        <v>44678</v>
      </c>
      <c r="AR112" s="4">
        <v>144.4</v>
      </c>
      <c r="AS112" s="9">
        <v>44678</v>
      </c>
      <c r="AT112" s="4">
        <v>151.19999999999999</v>
      </c>
      <c r="AW112" s="9">
        <v>44678</v>
      </c>
      <c r="AX112" s="4">
        <v>165.5</v>
      </c>
      <c r="BA112" s="9">
        <v>44678</v>
      </c>
      <c r="BB112" s="4">
        <v>180.3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44677</v>
      </c>
      <c r="J113" s="4">
        <v>116.1</v>
      </c>
      <c r="K113" s="9">
        <v>44677</v>
      </c>
      <c r="L113" s="4">
        <v>117.1</v>
      </c>
      <c r="M113" s="9">
        <v>44677</v>
      </c>
      <c r="N113" s="4">
        <v>117.7</v>
      </c>
      <c r="O113" s="4"/>
      <c r="P113" s="4"/>
      <c r="Q113" s="9">
        <v>44677</v>
      </c>
      <c r="R113" s="4">
        <v>122.8</v>
      </c>
      <c r="S113" s="9">
        <v>44677</v>
      </c>
      <c r="T113" s="4">
        <v>118.2</v>
      </c>
      <c r="U113" s="9">
        <v>44677</v>
      </c>
      <c r="V113" s="4">
        <v>118.5</v>
      </c>
      <c r="W113" s="9">
        <v>44677</v>
      </c>
      <c r="X113" s="4">
        <v>118.8</v>
      </c>
      <c r="Y113" s="9">
        <v>44677</v>
      </c>
      <c r="Z113" s="4">
        <v>119.2</v>
      </c>
      <c r="AA113" s="9">
        <v>44677</v>
      </c>
      <c r="AB113" s="4">
        <v>119.5</v>
      </c>
      <c r="AC113" s="4"/>
      <c r="AD113" s="4"/>
      <c r="AE113" s="9">
        <v>44677</v>
      </c>
      <c r="AF113" s="4">
        <v>120</v>
      </c>
      <c r="AG113" s="9">
        <v>44677</v>
      </c>
      <c r="AH113" s="4">
        <v>120.9</v>
      </c>
      <c r="AI113" s="9">
        <v>44677</v>
      </c>
      <c r="AJ113" s="4">
        <v>122.7</v>
      </c>
      <c r="AK113" s="9">
        <v>44677</v>
      </c>
      <c r="AL113" s="4">
        <v>126.3</v>
      </c>
      <c r="AM113" s="9">
        <v>44677</v>
      </c>
      <c r="AN113" s="4">
        <v>131.9</v>
      </c>
      <c r="AO113" s="9">
        <v>44677</v>
      </c>
      <c r="AP113" s="4">
        <v>138.5</v>
      </c>
      <c r="AQ113" s="9">
        <v>44677</v>
      </c>
      <c r="AR113" s="4">
        <v>145.6</v>
      </c>
      <c r="AS113" s="9">
        <v>44677</v>
      </c>
      <c r="AT113" s="4">
        <v>152.9</v>
      </c>
      <c r="AW113" s="9">
        <v>44677</v>
      </c>
      <c r="AX113" s="4">
        <v>168.1</v>
      </c>
      <c r="BA113" s="9">
        <v>44677</v>
      </c>
      <c r="BB113" s="4">
        <v>183.4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9">
        <v>44676</v>
      </c>
      <c r="J114" s="4">
        <v>115.8</v>
      </c>
      <c r="K114" s="9">
        <v>44676</v>
      </c>
      <c r="L114" s="4">
        <v>116.6</v>
      </c>
      <c r="M114" s="9">
        <v>44676</v>
      </c>
      <c r="N114" s="4">
        <v>117.2</v>
      </c>
      <c r="O114" s="4"/>
      <c r="P114" s="4"/>
      <c r="Q114" s="9">
        <v>44676</v>
      </c>
      <c r="R114" s="4">
        <v>122.7</v>
      </c>
      <c r="S114" s="9">
        <v>44676</v>
      </c>
      <c r="T114" s="4">
        <v>117.6</v>
      </c>
      <c r="U114" s="9">
        <v>44676</v>
      </c>
      <c r="V114" s="4">
        <v>117.7</v>
      </c>
      <c r="W114" s="9">
        <v>44676</v>
      </c>
      <c r="X114" s="4">
        <v>117.8</v>
      </c>
      <c r="Y114" s="9">
        <v>44676</v>
      </c>
      <c r="Z114" s="4">
        <v>118</v>
      </c>
      <c r="AA114" s="9">
        <v>44676</v>
      </c>
      <c r="AB114" s="4">
        <v>118.3</v>
      </c>
      <c r="AC114" s="4"/>
      <c r="AD114" s="4"/>
      <c r="AE114" s="9">
        <v>44676</v>
      </c>
      <c r="AF114" s="4">
        <v>118.8</v>
      </c>
      <c r="AG114" s="9">
        <v>44676</v>
      </c>
      <c r="AH114" s="4">
        <v>119.9</v>
      </c>
      <c r="AI114" s="9">
        <v>44676</v>
      </c>
      <c r="AJ114" s="4">
        <v>122.2</v>
      </c>
      <c r="AK114" s="9">
        <v>44676</v>
      </c>
      <c r="AL114" s="4">
        <v>126</v>
      </c>
      <c r="AM114" s="9">
        <v>44676</v>
      </c>
      <c r="AN114" s="4">
        <v>131.1</v>
      </c>
      <c r="AO114" s="9">
        <v>44676</v>
      </c>
      <c r="AP114" s="4">
        <v>137.30000000000001</v>
      </c>
      <c r="AQ114" s="9">
        <v>44676</v>
      </c>
      <c r="AR114" s="4">
        <v>144.1</v>
      </c>
      <c r="AS114" s="9">
        <v>44676</v>
      </c>
      <c r="AT114" s="4">
        <v>151.30000000000001</v>
      </c>
      <c r="AW114" s="9">
        <v>44676</v>
      </c>
      <c r="AX114" s="4">
        <v>166.2</v>
      </c>
      <c r="BA114" s="9">
        <v>44676</v>
      </c>
      <c r="BB114" s="4">
        <v>181.4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9">
        <v>44673</v>
      </c>
      <c r="J115" s="4">
        <v>117</v>
      </c>
      <c r="K115" s="9">
        <v>44673</v>
      </c>
      <c r="L115" s="4">
        <v>117.7</v>
      </c>
      <c r="M115" s="9">
        <v>44673</v>
      </c>
      <c r="N115" s="4">
        <v>118.3</v>
      </c>
      <c r="O115" s="4"/>
      <c r="P115" s="4"/>
      <c r="Q115" s="9">
        <v>44673</v>
      </c>
      <c r="R115" s="4">
        <v>123.5</v>
      </c>
      <c r="S115" s="9">
        <v>44673</v>
      </c>
      <c r="T115" s="4">
        <v>118.5</v>
      </c>
      <c r="U115" s="9">
        <v>44673</v>
      </c>
      <c r="V115" s="4">
        <v>118.3</v>
      </c>
      <c r="W115" s="9">
        <v>44673</v>
      </c>
      <c r="X115" s="4">
        <v>117.9</v>
      </c>
      <c r="Y115" s="9">
        <v>44673</v>
      </c>
      <c r="Z115" s="4">
        <v>117.2</v>
      </c>
      <c r="AA115" s="9">
        <v>44673</v>
      </c>
      <c r="AB115" s="4">
        <v>117.1</v>
      </c>
      <c r="AC115" s="4"/>
      <c r="AD115" s="4"/>
      <c r="AE115" s="9">
        <v>44673</v>
      </c>
      <c r="AF115" s="4">
        <v>117.7</v>
      </c>
      <c r="AG115" s="9">
        <v>44673</v>
      </c>
      <c r="AH115" s="4">
        <v>119.4</v>
      </c>
      <c r="AI115" s="9">
        <v>44673</v>
      </c>
      <c r="AJ115" s="4">
        <v>122.4</v>
      </c>
      <c r="AK115" s="9">
        <v>44673</v>
      </c>
      <c r="AL115" s="4">
        <v>126.5</v>
      </c>
      <c r="AM115" s="9">
        <v>44673</v>
      </c>
      <c r="AN115" s="4">
        <v>131.6</v>
      </c>
      <c r="AO115" s="9">
        <v>44673</v>
      </c>
      <c r="AP115" s="4">
        <v>137.30000000000001</v>
      </c>
      <c r="AQ115" s="9">
        <v>44673</v>
      </c>
      <c r="AR115" s="4">
        <v>143.6</v>
      </c>
      <c r="AS115" s="9">
        <v>44673</v>
      </c>
      <c r="AT115" s="4">
        <v>150.30000000000001</v>
      </c>
      <c r="AW115" s="9">
        <v>44673</v>
      </c>
      <c r="AX115" s="4">
        <v>164.4</v>
      </c>
      <c r="BA115" s="9">
        <v>44673</v>
      </c>
      <c r="BB115" s="4">
        <v>179.2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9">
        <v>44672</v>
      </c>
      <c r="J116" s="4">
        <v>115.7</v>
      </c>
      <c r="K116" s="9">
        <v>44672</v>
      </c>
      <c r="L116" s="4">
        <v>116.4</v>
      </c>
      <c r="M116" s="9">
        <v>44672</v>
      </c>
      <c r="N116" s="4">
        <v>116.9</v>
      </c>
      <c r="O116" s="4"/>
      <c r="P116" s="4"/>
      <c r="Q116" s="9">
        <v>44672</v>
      </c>
      <c r="R116" s="4">
        <v>120.9</v>
      </c>
      <c r="S116" s="9">
        <v>44672</v>
      </c>
      <c r="T116" s="4">
        <v>117</v>
      </c>
      <c r="U116" s="9">
        <v>44672</v>
      </c>
      <c r="V116" s="4">
        <v>116.8</v>
      </c>
      <c r="W116" s="9">
        <v>44672</v>
      </c>
      <c r="X116" s="4">
        <v>116.4</v>
      </c>
      <c r="Y116" s="9">
        <v>44672</v>
      </c>
      <c r="Z116" s="4">
        <v>116.3</v>
      </c>
      <c r="AA116" s="9">
        <v>44672</v>
      </c>
      <c r="AB116" s="4">
        <v>116.3</v>
      </c>
      <c r="AC116" s="4"/>
      <c r="AD116" s="4"/>
      <c r="AE116" s="9">
        <v>44672</v>
      </c>
      <c r="AF116" s="4">
        <v>116.5</v>
      </c>
      <c r="AG116" s="9">
        <v>44672</v>
      </c>
      <c r="AH116" s="4">
        <v>117.5</v>
      </c>
      <c r="AI116" s="9">
        <v>44672</v>
      </c>
      <c r="AJ116" s="4">
        <v>119.8</v>
      </c>
      <c r="AK116" s="9">
        <v>44672</v>
      </c>
      <c r="AL116" s="4">
        <v>123.4</v>
      </c>
      <c r="AM116" s="9">
        <v>44672</v>
      </c>
      <c r="AN116" s="4">
        <v>128.19999999999999</v>
      </c>
      <c r="AO116" s="9">
        <v>44672</v>
      </c>
      <c r="AP116" s="4">
        <v>134</v>
      </c>
      <c r="AQ116" s="9">
        <v>44672</v>
      </c>
      <c r="AR116" s="4">
        <v>140.4</v>
      </c>
      <c r="AS116" s="9">
        <v>44672</v>
      </c>
      <c r="AT116" s="4">
        <v>147.30000000000001</v>
      </c>
      <c r="AW116" s="9">
        <v>44672</v>
      </c>
      <c r="AX116" s="4">
        <v>161.9</v>
      </c>
      <c r="BA116" s="9">
        <v>44672</v>
      </c>
      <c r="BB116" s="4">
        <v>176.9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9">
        <v>44671</v>
      </c>
      <c r="J117" s="4">
        <v>114.6</v>
      </c>
      <c r="K117" s="9">
        <v>44671</v>
      </c>
      <c r="L117" s="4">
        <v>115.2</v>
      </c>
      <c r="M117" s="9">
        <v>44671</v>
      </c>
      <c r="N117" s="4">
        <v>115.4</v>
      </c>
      <c r="O117" s="4"/>
      <c r="P117" s="4"/>
      <c r="Q117" s="9">
        <v>44671</v>
      </c>
      <c r="R117" s="4">
        <v>117.9</v>
      </c>
      <c r="S117" s="9">
        <v>44671</v>
      </c>
      <c r="T117" s="4">
        <v>115.3</v>
      </c>
      <c r="U117" s="9">
        <v>44671</v>
      </c>
      <c r="V117" s="4">
        <v>114.7</v>
      </c>
      <c r="W117" s="9">
        <v>44671</v>
      </c>
      <c r="X117" s="4">
        <v>113.9</v>
      </c>
      <c r="Y117" s="9">
        <v>44671</v>
      </c>
      <c r="Z117" s="4">
        <v>112.8</v>
      </c>
      <c r="AA117" s="9">
        <v>44671</v>
      </c>
      <c r="AB117" s="4">
        <v>112.4</v>
      </c>
      <c r="AC117" s="4"/>
      <c r="AD117" s="4"/>
      <c r="AE117" s="9">
        <v>44671</v>
      </c>
      <c r="AF117" s="4">
        <v>112.6</v>
      </c>
      <c r="AG117" s="9">
        <v>44671</v>
      </c>
      <c r="AH117" s="4">
        <v>114.1</v>
      </c>
      <c r="AI117" s="9">
        <v>44671</v>
      </c>
      <c r="AJ117" s="4">
        <v>117.2</v>
      </c>
      <c r="AK117" s="9">
        <v>44671</v>
      </c>
      <c r="AL117" s="4">
        <v>121.7</v>
      </c>
      <c r="AM117" s="9">
        <v>44671</v>
      </c>
      <c r="AN117" s="4">
        <v>127.3</v>
      </c>
      <c r="AO117" s="9">
        <v>44671</v>
      </c>
      <c r="AP117" s="4">
        <v>133.9</v>
      </c>
      <c r="AQ117" s="9">
        <v>44671</v>
      </c>
      <c r="AR117" s="4">
        <v>141.1</v>
      </c>
      <c r="AS117" s="9">
        <v>44671</v>
      </c>
      <c r="AT117" s="4">
        <v>148.80000000000001</v>
      </c>
      <c r="AW117" s="9">
        <v>44671</v>
      </c>
      <c r="AX117" s="4">
        <v>164.9</v>
      </c>
      <c r="BA117" s="9">
        <v>44671</v>
      </c>
      <c r="BB117" s="4">
        <v>181.5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9">
        <v>44670</v>
      </c>
      <c r="J118" s="4">
        <v>116.4</v>
      </c>
      <c r="K118" s="9">
        <v>44670</v>
      </c>
      <c r="L118" s="4">
        <v>116.8</v>
      </c>
      <c r="M118" s="9">
        <v>44670</v>
      </c>
      <c r="N118" s="4">
        <v>116.9</v>
      </c>
      <c r="O118" s="4"/>
      <c r="P118" s="4"/>
      <c r="Q118" s="9">
        <v>44670</v>
      </c>
      <c r="R118" s="4">
        <v>117.6</v>
      </c>
      <c r="S118" s="9">
        <v>44670</v>
      </c>
      <c r="T118" s="4">
        <v>116.6</v>
      </c>
      <c r="U118" s="9">
        <v>44670</v>
      </c>
      <c r="V118" s="4">
        <v>115.9</v>
      </c>
      <c r="W118" s="9">
        <v>44670</v>
      </c>
      <c r="X118" s="4">
        <v>114.8</v>
      </c>
      <c r="Y118" s="9">
        <v>44670</v>
      </c>
      <c r="Z118" s="4">
        <v>113.4</v>
      </c>
      <c r="AA118" s="9">
        <v>44670</v>
      </c>
      <c r="AB118" s="4">
        <v>112.5</v>
      </c>
      <c r="AC118" s="4"/>
      <c r="AD118" s="4"/>
      <c r="AE118" s="9">
        <v>44670</v>
      </c>
      <c r="AF118" s="4">
        <v>112.4</v>
      </c>
      <c r="AG118" s="9">
        <v>44670</v>
      </c>
      <c r="AH118" s="4">
        <v>113.5</v>
      </c>
      <c r="AI118" s="9">
        <v>44670</v>
      </c>
      <c r="AJ118" s="4">
        <v>116.3</v>
      </c>
      <c r="AK118" s="9">
        <v>44670</v>
      </c>
      <c r="AL118" s="4">
        <v>120.4</v>
      </c>
      <c r="AM118" s="9">
        <v>44670</v>
      </c>
      <c r="AN118" s="4">
        <v>125.7</v>
      </c>
      <c r="AO118" s="9">
        <v>44670</v>
      </c>
      <c r="AP118" s="4">
        <v>132</v>
      </c>
      <c r="AQ118" s="9">
        <v>44670</v>
      </c>
      <c r="AR118" s="4">
        <v>138.9</v>
      </c>
      <c r="AS118" s="9">
        <v>44670</v>
      </c>
      <c r="AT118" s="4">
        <v>146.4</v>
      </c>
      <c r="AW118" s="9">
        <v>44670</v>
      </c>
      <c r="AX118" s="4">
        <v>162.1</v>
      </c>
      <c r="BA118" s="9">
        <v>44670</v>
      </c>
      <c r="BB118" s="4">
        <v>178.5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9">
        <v>44669</v>
      </c>
      <c r="J119" s="4">
        <v>114.1</v>
      </c>
      <c r="K119" s="9">
        <v>44669</v>
      </c>
      <c r="L119" s="4">
        <v>114.5</v>
      </c>
      <c r="M119" s="9">
        <v>44669</v>
      </c>
      <c r="N119" s="4">
        <v>114.5</v>
      </c>
      <c r="O119" s="4"/>
      <c r="P119" s="4"/>
      <c r="Q119" s="9">
        <v>44669</v>
      </c>
      <c r="R119" s="4">
        <v>115.5</v>
      </c>
      <c r="S119" s="9">
        <v>44669</v>
      </c>
      <c r="T119" s="4">
        <v>114.2</v>
      </c>
      <c r="U119" s="9">
        <v>44669</v>
      </c>
      <c r="V119" s="4">
        <v>113.4</v>
      </c>
      <c r="W119" s="9">
        <v>44669</v>
      </c>
      <c r="X119" s="4">
        <v>112.3</v>
      </c>
      <c r="Y119" s="9">
        <v>44669</v>
      </c>
      <c r="Z119" s="4">
        <v>110.9</v>
      </c>
      <c r="AA119" s="9">
        <v>44669</v>
      </c>
      <c r="AB119" s="4">
        <v>110.3</v>
      </c>
      <c r="AC119" s="4"/>
      <c r="AD119" s="4"/>
      <c r="AE119" s="9">
        <v>44669</v>
      </c>
      <c r="AF119" s="4">
        <v>110.4</v>
      </c>
      <c r="AG119" s="9">
        <v>44669</v>
      </c>
      <c r="AH119" s="4">
        <v>112</v>
      </c>
      <c r="AI119" s="9">
        <v>44669</v>
      </c>
      <c r="AJ119" s="4">
        <v>115.1</v>
      </c>
      <c r="AK119" s="9">
        <v>44669</v>
      </c>
      <c r="AL119" s="4">
        <v>119.5</v>
      </c>
      <c r="AM119" s="9">
        <v>44669</v>
      </c>
      <c r="AN119" s="4">
        <v>125.1</v>
      </c>
      <c r="AO119" s="9">
        <v>44669</v>
      </c>
      <c r="AP119" s="4">
        <v>131.6</v>
      </c>
      <c r="AQ119" s="9">
        <v>44669</v>
      </c>
      <c r="AR119" s="4">
        <v>138.69999999999999</v>
      </c>
      <c r="AS119" s="9">
        <v>44669</v>
      </c>
      <c r="AT119" s="4">
        <v>146.19999999999999</v>
      </c>
      <c r="AW119" s="9">
        <v>44669</v>
      </c>
      <c r="AX119" s="4">
        <v>162.1</v>
      </c>
      <c r="BA119" s="9">
        <v>44669</v>
      </c>
      <c r="BB119" s="4">
        <v>178.5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9">
        <v>44666</v>
      </c>
      <c r="J120" s="4">
        <v>112.3</v>
      </c>
      <c r="K120" s="9">
        <v>44666</v>
      </c>
      <c r="L120" s="4">
        <v>112.8</v>
      </c>
      <c r="M120" s="9">
        <v>44666</v>
      </c>
      <c r="N120" s="4">
        <v>113</v>
      </c>
      <c r="O120" s="4"/>
      <c r="P120" s="4"/>
      <c r="Q120" s="9">
        <v>44666</v>
      </c>
      <c r="R120" s="4">
        <v>115.7</v>
      </c>
      <c r="S120" s="9">
        <v>44666</v>
      </c>
      <c r="T120" s="4">
        <v>112.9</v>
      </c>
      <c r="U120" s="9">
        <v>44666</v>
      </c>
      <c r="V120" s="4">
        <v>112.3</v>
      </c>
      <c r="W120" s="9">
        <v>44666</v>
      </c>
      <c r="X120" s="4">
        <v>111.4</v>
      </c>
      <c r="Y120" s="9">
        <v>44666</v>
      </c>
      <c r="Z120" s="4">
        <v>110.5</v>
      </c>
      <c r="AA120" s="9">
        <v>44666</v>
      </c>
      <c r="AB120" s="4">
        <v>110.3</v>
      </c>
      <c r="AC120" s="4"/>
      <c r="AD120" s="4"/>
      <c r="AE120" s="9">
        <v>44666</v>
      </c>
      <c r="AF120" s="4">
        <v>110.7</v>
      </c>
      <c r="AG120" s="9">
        <v>44666</v>
      </c>
      <c r="AH120" s="4">
        <v>112.3</v>
      </c>
      <c r="AI120" s="9">
        <v>44666</v>
      </c>
      <c r="AJ120" s="4">
        <v>115.4</v>
      </c>
      <c r="AK120" s="9">
        <v>44666</v>
      </c>
      <c r="AL120" s="4">
        <v>119.6</v>
      </c>
      <c r="AM120" s="9">
        <v>44666</v>
      </c>
      <c r="AN120" s="4">
        <v>125</v>
      </c>
      <c r="AO120" s="9">
        <v>44666</v>
      </c>
      <c r="AP120" s="4">
        <v>131.19999999999999</v>
      </c>
      <c r="AQ120" s="9">
        <v>44666</v>
      </c>
      <c r="AR120" s="4">
        <v>138</v>
      </c>
      <c r="AS120" s="9">
        <v>44666</v>
      </c>
      <c r="AT120" s="4">
        <v>145.30000000000001</v>
      </c>
      <c r="AW120" s="9">
        <v>44666</v>
      </c>
      <c r="AX120" s="4">
        <v>160.6</v>
      </c>
      <c r="BA120" s="9">
        <v>44666</v>
      </c>
      <c r="BB120" s="4">
        <v>176.4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9">
        <v>44665</v>
      </c>
      <c r="J121" s="4">
        <v>112.1</v>
      </c>
      <c r="K121" s="9">
        <v>44665</v>
      </c>
      <c r="L121" s="4">
        <v>112.7</v>
      </c>
      <c r="M121" s="9">
        <v>44665</v>
      </c>
      <c r="N121" s="4">
        <v>112.9</v>
      </c>
      <c r="O121" s="4"/>
      <c r="P121" s="4"/>
      <c r="Q121" s="9">
        <v>44665</v>
      </c>
      <c r="R121" s="4">
        <v>115.7</v>
      </c>
      <c r="S121" s="9">
        <v>44665</v>
      </c>
      <c r="T121" s="4">
        <v>112.8</v>
      </c>
      <c r="U121" s="9">
        <v>44665</v>
      </c>
      <c r="V121" s="4">
        <v>112.2</v>
      </c>
      <c r="W121" s="9">
        <v>44665</v>
      </c>
      <c r="X121" s="4">
        <v>111.3</v>
      </c>
      <c r="Y121" s="9">
        <v>44665</v>
      </c>
      <c r="Z121" s="4">
        <v>110.5</v>
      </c>
      <c r="AA121" s="9">
        <v>44665</v>
      </c>
      <c r="AB121" s="4">
        <v>110.2</v>
      </c>
      <c r="AC121" s="4"/>
      <c r="AD121" s="4"/>
      <c r="AE121" s="9">
        <v>44665</v>
      </c>
      <c r="AF121" s="4">
        <v>110.6</v>
      </c>
      <c r="AG121" s="9">
        <v>44665</v>
      </c>
      <c r="AH121" s="4">
        <v>112.3</v>
      </c>
      <c r="AI121" s="9">
        <v>44665</v>
      </c>
      <c r="AJ121" s="4">
        <v>115.4</v>
      </c>
      <c r="AK121" s="9">
        <v>44665</v>
      </c>
      <c r="AL121" s="4">
        <v>119.7</v>
      </c>
      <c r="AM121" s="9">
        <v>44665</v>
      </c>
      <c r="AN121" s="4">
        <v>125.1</v>
      </c>
      <c r="AO121" s="9">
        <v>44665</v>
      </c>
      <c r="AP121" s="4">
        <v>131.30000000000001</v>
      </c>
      <c r="AQ121" s="9">
        <v>44665</v>
      </c>
      <c r="AR121" s="4">
        <v>138.19999999999999</v>
      </c>
      <c r="AS121" s="9">
        <v>44665</v>
      </c>
      <c r="AT121" s="4">
        <v>145.4</v>
      </c>
      <c r="AW121" s="9">
        <v>44665</v>
      </c>
      <c r="AX121" s="4">
        <v>160.80000000000001</v>
      </c>
      <c r="BA121" s="9">
        <v>44665</v>
      </c>
      <c r="BB121" s="4">
        <v>176.6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9">
        <v>44664</v>
      </c>
      <c r="J122" s="4">
        <v>110.9</v>
      </c>
      <c r="K122" s="9">
        <v>44664</v>
      </c>
      <c r="L122" s="4">
        <v>111.7</v>
      </c>
      <c r="M122" s="9">
        <v>44664</v>
      </c>
      <c r="N122" s="4">
        <v>112.1</v>
      </c>
      <c r="O122" s="4"/>
      <c r="P122" s="4"/>
      <c r="Q122" s="9">
        <v>44664</v>
      </c>
      <c r="R122" s="4">
        <v>113.1</v>
      </c>
      <c r="S122" s="9">
        <v>44664</v>
      </c>
      <c r="T122" s="4">
        <v>112.2</v>
      </c>
      <c r="U122" s="9">
        <v>44664</v>
      </c>
      <c r="V122" s="4">
        <v>112.1</v>
      </c>
      <c r="W122" s="9">
        <v>44664</v>
      </c>
      <c r="X122" s="4">
        <v>112.1</v>
      </c>
      <c r="Y122" s="9">
        <v>44664</v>
      </c>
      <c r="Z122" s="4">
        <v>112.1</v>
      </c>
      <c r="AA122" s="9">
        <v>44664</v>
      </c>
      <c r="AB122" s="4">
        <v>111.9</v>
      </c>
      <c r="AC122" s="4"/>
      <c r="AD122" s="4"/>
      <c r="AE122" s="9">
        <v>44664</v>
      </c>
      <c r="AF122" s="4">
        <v>111.6</v>
      </c>
      <c r="AG122" s="9">
        <v>44664</v>
      </c>
      <c r="AH122" s="4">
        <v>111.8</v>
      </c>
      <c r="AI122" s="9">
        <v>44664</v>
      </c>
      <c r="AJ122" s="4">
        <v>113.5</v>
      </c>
      <c r="AK122" s="9">
        <v>44664</v>
      </c>
      <c r="AL122" s="4">
        <v>118.7</v>
      </c>
      <c r="AM122" s="9">
        <v>44664</v>
      </c>
      <c r="AN122" s="4">
        <v>125.5</v>
      </c>
      <c r="AO122" s="9">
        <v>44664</v>
      </c>
      <c r="AP122" s="4">
        <v>133</v>
      </c>
      <c r="AQ122" s="9">
        <v>44664</v>
      </c>
      <c r="AR122" s="4">
        <v>140.9</v>
      </c>
      <c r="AS122" s="9">
        <v>44664</v>
      </c>
      <c r="AT122" s="4">
        <v>149</v>
      </c>
      <c r="AW122" s="9">
        <v>44664</v>
      </c>
      <c r="AX122" s="4">
        <v>165.4</v>
      </c>
      <c r="BA122" s="9">
        <v>44664</v>
      </c>
      <c r="BB122" s="4">
        <v>181.8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9">
        <v>44663</v>
      </c>
      <c r="J123" s="4">
        <v>113</v>
      </c>
      <c r="K123" s="9">
        <v>44663</v>
      </c>
      <c r="L123" s="4">
        <v>113.7</v>
      </c>
      <c r="M123" s="9">
        <v>44663</v>
      </c>
      <c r="N123" s="4">
        <v>114.1</v>
      </c>
      <c r="O123" s="4"/>
      <c r="P123" s="4"/>
      <c r="Q123" s="9">
        <v>44663</v>
      </c>
      <c r="R123" s="4">
        <v>114.7</v>
      </c>
      <c r="S123" s="9">
        <v>44663</v>
      </c>
      <c r="T123" s="4">
        <v>114.2</v>
      </c>
      <c r="U123" s="9">
        <v>44663</v>
      </c>
      <c r="V123" s="4">
        <v>114.1</v>
      </c>
      <c r="W123" s="9">
        <v>44663</v>
      </c>
      <c r="X123" s="4">
        <v>114</v>
      </c>
      <c r="Y123" s="9">
        <v>44663</v>
      </c>
      <c r="Z123" s="4">
        <v>113.9</v>
      </c>
      <c r="AA123" s="9">
        <v>44663</v>
      </c>
      <c r="AB123" s="4">
        <v>113.7</v>
      </c>
      <c r="AC123" s="4"/>
      <c r="AD123" s="4"/>
      <c r="AE123" s="9">
        <v>44663</v>
      </c>
      <c r="AF123" s="4">
        <v>113.3</v>
      </c>
      <c r="AG123" s="9">
        <v>44663</v>
      </c>
      <c r="AH123" s="4">
        <v>113.4</v>
      </c>
      <c r="AI123" s="9">
        <v>44663</v>
      </c>
      <c r="AJ123" s="4">
        <v>115</v>
      </c>
      <c r="AK123" s="9">
        <v>44663</v>
      </c>
      <c r="AL123" s="4">
        <v>120</v>
      </c>
      <c r="AM123" s="9">
        <v>44663</v>
      </c>
      <c r="AN123" s="4">
        <v>126.8</v>
      </c>
      <c r="AO123" s="9">
        <v>44663</v>
      </c>
      <c r="AP123" s="4">
        <v>134.4</v>
      </c>
      <c r="AQ123" s="9">
        <v>44663</v>
      </c>
      <c r="AR123" s="4">
        <v>142.4</v>
      </c>
      <c r="AS123" s="9">
        <v>44663</v>
      </c>
      <c r="AT123" s="4">
        <v>150.6</v>
      </c>
      <c r="AW123" s="9">
        <v>44663</v>
      </c>
      <c r="AX123" s="4">
        <v>167.3</v>
      </c>
      <c r="BA123" s="9">
        <v>44663</v>
      </c>
      <c r="BB123" s="4">
        <v>184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9">
        <v>44662</v>
      </c>
      <c r="J124" s="4">
        <v>115.2</v>
      </c>
      <c r="K124" s="9">
        <v>44662</v>
      </c>
      <c r="L124" s="4">
        <v>116</v>
      </c>
      <c r="M124" s="9">
        <v>44662</v>
      </c>
      <c r="N124" s="4">
        <v>116.4</v>
      </c>
      <c r="O124" s="4"/>
      <c r="P124" s="4"/>
      <c r="Q124" s="9">
        <v>44662</v>
      </c>
      <c r="R124" s="4">
        <v>119.2</v>
      </c>
      <c r="S124" s="9">
        <v>44662</v>
      </c>
      <c r="T124" s="4">
        <v>116.5</v>
      </c>
      <c r="U124" s="9">
        <v>44662</v>
      </c>
      <c r="V124" s="4">
        <v>116.2</v>
      </c>
      <c r="W124" s="9">
        <v>44662</v>
      </c>
      <c r="X124" s="4">
        <v>116</v>
      </c>
      <c r="Y124" s="9">
        <v>44662</v>
      </c>
      <c r="Z124" s="4">
        <v>115.9</v>
      </c>
      <c r="AA124" s="9">
        <v>44662</v>
      </c>
      <c r="AB124" s="4">
        <v>115.8</v>
      </c>
      <c r="AC124" s="4"/>
      <c r="AD124" s="4"/>
      <c r="AE124" s="9">
        <v>44662</v>
      </c>
      <c r="AF124" s="4">
        <v>115.7</v>
      </c>
      <c r="AG124" s="9">
        <v>44662</v>
      </c>
      <c r="AH124" s="4">
        <v>116.5</v>
      </c>
      <c r="AI124" s="9">
        <v>44662</v>
      </c>
      <c r="AJ124" s="4">
        <v>118.9</v>
      </c>
      <c r="AK124" s="9">
        <v>44662</v>
      </c>
      <c r="AL124" s="4">
        <v>123.3</v>
      </c>
      <c r="AM124" s="9">
        <v>44662</v>
      </c>
      <c r="AN124" s="4">
        <v>129.19999999999999</v>
      </c>
      <c r="AO124" s="9">
        <v>44662</v>
      </c>
      <c r="AP124" s="4">
        <v>136.19999999999999</v>
      </c>
      <c r="AQ124" s="9">
        <v>44662</v>
      </c>
      <c r="AR124" s="4">
        <v>143.80000000000001</v>
      </c>
      <c r="AS124" s="9">
        <v>44662</v>
      </c>
      <c r="AT124" s="4">
        <v>151.80000000000001</v>
      </c>
      <c r="AW124" s="9">
        <v>44662</v>
      </c>
      <c r="AX124" s="4">
        <v>168.2</v>
      </c>
      <c r="BA124" s="9">
        <v>44662</v>
      </c>
      <c r="BB124" s="4">
        <v>184.9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9">
        <v>44659</v>
      </c>
      <c r="J125" s="4">
        <v>113.1</v>
      </c>
      <c r="K125" s="9">
        <v>44659</v>
      </c>
      <c r="L125" s="4">
        <v>113.9</v>
      </c>
      <c r="M125" s="9">
        <v>44659</v>
      </c>
      <c r="N125" s="4">
        <v>114.4</v>
      </c>
      <c r="O125" s="4"/>
      <c r="P125" s="4"/>
      <c r="Q125" s="9">
        <v>44659</v>
      </c>
      <c r="R125" s="4">
        <v>119</v>
      </c>
      <c r="S125" s="9">
        <v>44659</v>
      </c>
      <c r="T125" s="4">
        <v>114.5</v>
      </c>
      <c r="U125" s="9">
        <v>44659</v>
      </c>
      <c r="V125" s="4">
        <v>114.2</v>
      </c>
      <c r="W125" s="9">
        <v>44659</v>
      </c>
      <c r="X125" s="4">
        <v>113.5</v>
      </c>
      <c r="Y125" s="9">
        <v>44659</v>
      </c>
      <c r="Z125" s="4">
        <v>112.5</v>
      </c>
      <c r="AA125" s="9">
        <v>44659</v>
      </c>
      <c r="AB125" s="4">
        <v>112.7</v>
      </c>
      <c r="AC125" s="4"/>
      <c r="AD125" s="4"/>
      <c r="AE125" s="9">
        <v>44659</v>
      </c>
      <c r="AF125" s="4">
        <v>113.5</v>
      </c>
      <c r="AG125" s="9">
        <v>44659</v>
      </c>
      <c r="AH125" s="4">
        <v>115.7</v>
      </c>
      <c r="AI125" s="9">
        <v>44659</v>
      </c>
      <c r="AJ125" s="4">
        <v>119.3</v>
      </c>
      <c r="AK125" s="9">
        <v>44659</v>
      </c>
      <c r="AL125" s="4">
        <v>123.9</v>
      </c>
      <c r="AM125" s="9">
        <v>44659</v>
      </c>
      <c r="AN125" s="4">
        <v>129.6</v>
      </c>
      <c r="AO125" s="9">
        <v>44659</v>
      </c>
      <c r="AP125" s="4">
        <v>136</v>
      </c>
      <c r="AQ125" s="9">
        <v>44659</v>
      </c>
      <c r="AR125" s="4">
        <v>143</v>
      </c>
      <c r="AS125" s="9">
        <v>44659</v>
      </c>
      <c r="AT125" s="4">
        <v>150.4</v>
      </c>
      <c r="AW125" s="9">
        <v>44659</v>
      </c>
      <c r="AX125" s="4">
        <v>165.9</v>
      </c>
      <c r="BA125" s="9">
        <v>44659</v>
      </c>
      <c r="BB125" s="4">
        <v>181.8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9">
        <v>44658</v>
      </c>
      <c r="J126" s="4">
        <v>112.3</v>
      </c>
      <c r="K126" s="9">
        <v>44658</v>
      </c>
      <c r="L126" s="4">
        <v>113.2</v>
      </c>
      <c r="M126" s="9">
        <v>44658</v>
      </c>
      <c r="N126" s="4">
        <v>113.7</v>
      </c>
      <c r="O126" s="4"/>
      <c r="P126" s="4"/>
      <c r="Q126" s="9">
        <v>44658</v>
      </c>
      <c r="R126" s="4">
        <v>117.8</v>
      </c>
      <c r="S126" s="9">
        <v>44658</v>
      </c>
      <c r="T126" s="4">
        <v>113.8</v>
      </c>
      <c r="U126" s="9">
        <v>44658</v>
      </c>
      <c r="V126" s="4">
        <v>113.4</v>
      </c>
      <c r="W126" s="9">
        <v>44658</v>
      </c>
      <c r="X126" s="4">
        <v>112.9</v>
      </c>
      <c r="Y126" s="9">
        <v>44658</v>
      </c>
      <c r="Z126" s="4">
        <v>112.6</v>
      </c>
      <c r="AA126" s="9">
        <v>44658</v>
      </c>
      <c r="AB126" s="4">
        <v>112.6</v>
      </c>
      <c r="AC126" s="4"/>
      <c r="AD126" s="4"/>
      <c r="AE126" s="9">
        <v>44658</v>
      </c>
      <c r="AF126" s="4">
        <v>113.2</v>
      </c>
      <c r="AG126" s="9">
        <v>44658</v>
      </c>
      <c r="AH126" s="4">
        <v>115.1</v>
      </c>
      <c r="AI126" s="9">
        <v>44658</v>
      </c>
      <c r="AJ126" s="4">
        <v>118.4</v>
      </c>
      <c r="AK126" s="9">
        <v>44658</v>
      </c>
      <c r="AL126" s="4">
        <v>123.1</v>
      </c>
      <c r="AM126" s="9">
        <v>44658</v>
      </c>
      <c r="AN126" s="4">
        <v>128.80000000000001</v>
      </c>
      <c r="AO126" s="9">
        <v>44658</v>
      </c>
      <c r="AP126" s="4">
        <v>135.4</v>
      </c>
      <c r="AQ126" s="9">
        <v>44658</v>
      </c>
      <c r="AR126" s="4">
        <v>142.6</v>
      </c>
      <c r="AS126" s="9">
        <v>44658</v>
      </c>
      <c r="AT126" s="4">
        <v>150.1</v>
      </c>
      <c r="AW126" s="9">
        <v>44658</v>
      </c>
      <c r="AX126" s="4">
        <v>165.9</v>
      </c>
      <c r="BA126" s="9">
        <v>44658</v>
      </c>
      <c r="BB126" s="4">
        <v>182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9">
        <v>44657</v>
      </c>
      <c r="J127" s="4">
        <v>111.8</v>
      </c>
      <c r="K127" s="9">
        <v>44657</v>
      </c>
      <c r="L127" s="4">
        <v>112.9</v>
      </c>
      <c r="M127" s="9">
        <v>44657</v>
      </c>
      <c r="N127" s="4">
        <v>113.6</v>
      </c>
      <c r="O127" s="4"/>
      <c r="P127" s="4"/>
      <c r="Q127" s="9">
        <v>44657</v>
      </c>
      <c r="R127" s="4">
        <v>118.1</v>
      </c>
      <c r="S127" s="9">
        <v>44657</v>
      </c>
      <c r="T127" s="4">
        <v>113.9</v>
      </c>
      <c r="U127" s="9">
        <v>44657</v>
      </c>
      <c r="V127" s="4">
        <v>114.1</v>
      </c>
      <c r="W127" s="9">
        <v>44657</v>
      </c>
      <c r="X127" s="4">
        <v>114.3</v>
      </c>
      <c r="Y127" s="9">
        <v>44657</v>
      </c>
      <c r="Z127" s="4">
        <v>114.6</v>
      </c>
      <c r="AA127" s="9">
        <v>44657</v>
      </c>
      <c r="AB127" s="4">
        <v>114.7</v>
      </c>
      <c r="AC127" s="4"/>
      <c r="AD127" s="4"/>
      <c r="AE127" s="9">
        <v>44657</v>
      </c>
      <c r="AF127" s="4">
        <v>115.1</v>
      </c>
      <c r="AG127" s="9">
        <v>44657</v>
      </c>
      <c r="AH127" s="4">
        <v>116.2</v>
      </c>
      <c r="AI127" s="9">
        <v>44657</v>
      </c>
      <c r="AJ127" s="4">
        <v>118.9</v>
      </c>
      <c r="AK127" s="9">
        <v>44657</v>
      </c>
      <c r="AL127" s="4">
        <v>123.6</v>
      </c>
      <c r="AM127" s="9">
        <v>44657</v>
      </c>
      <c r="AN127" s="4">
        <v>130</v>
      </c>
      <c r="AO127" s="9">
        <v>44657</v>
      </c>
      <c r="AP127" s="4">
        <v>137.30000000000001</v>
      </c>
      <c r="AQ127" s="9">
        <v>44657</v>
      </c>
      <c r="AR127" s="4">
        <v>145.19999999999999</v>
      </c>
      <c r="AS127" s="9">
        <v>44657</v>
      </c>
      <c r="AT127" s="4">
        <v>153.19999999999999</v>
      </c>
      <c r="AW127" s="9">
        <v>44657</v>
      </c>
      <c r="AX127" s="4">
        <v>169.8</v>
      </c>
      <c r="BA127" s="9">
        <v>44657</v>
      </c>
      <c r="BB127" s="4">
        <v>186.4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9">
        <v>44656</v>
      </c>
      <c r="J128" s="4">
        <v>111.6</v>
      </c>
      <c r="K128" s="9">
        <v>44656</v>
      </c>
      <c r="L128" s="4">
        <v>112.7</v>
      </c>
      <c r="M128" s="9">
        <v>44656</v>
      </c>
      <c r="N128" s="4">
        <v>113.5</v>
      </c>
      <c r="O128" s="4"/>
      <c r="P128" s="4"/>
      <c r="Q128" s="9">
        <v>44656</v>
      </c>
      <c r="R128" s="4">
        <v>118.1</v>
      </c>
      <c r="S128" s="9">
        <v>44656</v>
      </c>
      <c r="T128" s="4">
        <v>114</v>
      </c>
      <c r="U128" s="9">
        <v>44656</v>
      </c>
      <c r="V128" s="4">
        <v>114.3</v>
      </c>
      <c r="W128" s="9">
        <v>44656</v>
      </c>
      <c r="X128" s="4">
        <v>114.6</v>
      </c>
      <c r="Y128" s="9">
        <v>44656</v>
      </c>
      <c r="Z128" s="4">
        <v>115</v>
      </c>
      <c r="AA128" s="9">
        <v>44656</v>
      </c>
      <c r="AB128" s="4">
        <v>115.2</v>
      </c>
      <c r="AC128" s="4"/>
      <c r="AD128" s="4"/>
      <c r="AE128" s="9">
        <v>44656</v>
      </c>
      <c r="AF128" s="4">
        <v>115.6</v>
      </c>
      <c r="AG128" s="9">
        <v>44656</v>
      </c>
      <c r="AH128" s="4">
        <v>116.6</v>
      </c>
      <c r="AI128" s="9">
        <v>44656</v>
      </c>
      <c r="AJ128" s="4">
        <v>119</v>
      </c>
      <c r="AK128" s="9">
        <v>44656</v>
      </c>
      <c r="AL128" s="4">
        <v>124</v>
      </c>
      <c r="AM128" s="9">
        <v>44656</v>
      </c>
      <c r="AN128" s="4">
        <v>131</v>
      </c>
      <c r="AO128" s="9">
        <v>44656</v>
      </c>
      <c r="AP128" s="4">
        <v>138.69999999999999</v>
      </c>
      <c r="AQ128" s="9">
        <v>44656</v>
      </c>
      <c r="AR128" s="4">
        <v>146.80000000000001</v>
      </c>
      <c r="AS128" s="9">
        <v>44656</v>
      </c>
      <c r="AT128" s="4">
        <v>155.1</v>
      </c>
      <c r="AW128" s="9">
        <v>44656</v>
      </c>
      <c r="AX128" s="4">
        <v>172</v>
      </c>
      <c r="BA128" s="9">
        <v>44656</v>
      </c>
      <c r="BB128" s="4">
        <v>188.8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9">
        <v>44655</v>
      </c>
      <c r="J129" s="4">
        <v>108.2</v>
      </c>
      <c r="K129" s="9">
        <v>44655</v>
      </c>
      <c r="L129" s="4">
        <v>109.4</v>
      </c>
      <c r="M129" s="9">
        <v>44655</v>
      </c>
      <c r="N129" s="4">
        <v>110.3</v>
      </c>
      <c r="O129" s="4"/>
      <c r="P129" s="4"/>
      <c r="Q129" s="9">
        <v>44655</v>
      </c>
      <c r="R129" s="4">
        <v>116</v>
      </c>
      <c r="S129" s="9">
        <v>44655</v>
      </c>
      <c r="T129" s="4">
        <v>110.9</v>
      </c>
      <c r="U129" s="9">
        <v>44655</v>
      </c>
      <c r="V129" s="4">
        <v>111.5</v>
      </c>
      <c r="W129" s="9">
        <v>44655</v>
      </c>
      <c r="X129" s="4">
        <v>112</v>
      </c>
      <c r="Y129" s="9">
        <v>44655</v>
      </c>
      <c r="Z129" s="4">
        <v>112.5</v>
      </c>
      <c r="AA129" s="9">
        <v>44655</v>
      </c>
      <c r="AB129" s="4">
        <v>112.9</v>
      </c>
      <c r="AC129" s="4"/>
      <c r="AD129" s="4"/>
      <c r="AE129" s="9">
        <v>44655</v>
      </c>
      <c r="AF129" s="4">
        <v>113.6</v>
      </c>
      <c r="AG129" s="9">
        <v>44655</v>
      </c>
      <c r="AH129" s="4">
        <v>115</v>
      </c>
      <c r="AI129" s="9">
        <v>44655</v>
      </c>
      <c r="AJ129" s="4">
        <v>117.7</v>
      </c>
      <c r="AK129" s="9">
        <v>44655</v>
      </c>
      <c r="AL129" s="4">
        <v>123.4</v>
      </c>
      <c r="AM129" s="9">
        <v>44655</v>
      </c>
      <c r="AN129" s="4">
        <v>130.9</v>
      </c>
      <c r="AO129" s="9">
        <v>44655</v>
      </c>
      <c r="AP129" s="4">
        <v>138.9</v>
      </c>
      <c r="AQ129" s="9">
        <v>44655</v>
      </c>
      <c r="AR129" s="4">
        <v>147.30000000000001</v>
      </c>
      <c r="AS129" s="9">
        <v>44655</v>
      </c>
      <c r="AT129" s="4">
        <v>155.80000000000001</v>
      </c>
      <c r="AW129" s="9">
        <v>44655</v>
      </c>
      <c r="AX129" s="4">
        <v>172.9</v>
      </c>
      <c r="BA129" s="9">
        <v>44655</v>
      </c>
      <c r="BB129" s="4">
        <v>189.8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9">
        <v>44652</v>
      </c>
      <c r="J130" s="4">
        <v>108.5</v>
      </c>
      <c r="K130" s="9">
        <v>44652</v>
      </c>
      <c r="L130" s="4">
        <v>109.7</v>
      </c>
      <c r="M130" s="9">
        <v>44652</v>
      </c>
      <c r="N130" s="4">
        <v>110.7</v>
      </c>
      <c r="O130" s="4"/>
      <c r="P130" s="4"/>
      <c r="Q130" s="9">
        <v>44652</v>
      </c>
      <c r="R130" s="4">
        <v>119.7</v>
      </c>
      <c r="S130" s="9">
        <v>44652</v>
      </c>
      <c r="T130" s="4">
        <v>111.2</v>
      </c>
      <c r="U130" s="9">
        <v>44652</v>
      </c>
      <c r="V130" s="4">
        <v>111.3</v>
      </c>
      <c r="W130" s="9">
        <v>44652</v>
      </c>
      <c r="X130" s="4">
        <v>111</v>
      </c>
      <c r="Y130" s="9">
        <v>44652</v>
      </c>
      <c r="Z130" s="4">
        <v>111.2</v>
      </c>
      <c r="AA130" s="9">
        <v>44652</v>
      </c>
      <c r="AB130" s="4">
        <v>112</v>
      </c>
      <c r="AC130" s="4"/>
      <c r="AD130" s="4"/>
      <c r="AE130" s="9">
        <v>44652</v>
      </c>
      <c r="AF130" s="4">
        <v>114.2</v>
      </c>
      <c r="AG130" s="9">
        <v>44652</v>
      </c>
      <c r="AH130" s="4">
        <v>117.7</v>
      </c>
      <c r="AI130" s="9">
        <v>44652</v>
      </c>
      <c r="AJ130" s="4">
        <v>122.4</v>
      </c>
      <c r="AK130" s="9">
        <v>44652</v>
      </c>
      <c r="AL130" s="4">
        <v>128.1</v>
      </c>
      <c r="AM130" s="9">
        <v>44652</v>
      </c>
      <c r="AN130" s="4">
        <v>134.6</v>
      </c>
      <c r="AO130" s="9">
        <v>44652</v>
      </c>
      <c r="AP130" s="4">
        <v>141.69999999999999</v>
      </c>
      <c r="AQ130" s="9">
        <v>44652</v>
      </c>
      <c r="AR130" s="4">
        <v>149.19999999999999</v>
      </c>
      <c r="AS130" s="9">
        <v>44652</v>
      </c>
      <c r="AT130" s="4">
        <v>157</v>
      </c>
      <c r="AW130" s="9">
        <v>44652</v>
      </c>
      <c r="AX130" s="4">
        <v>173</v>
      </c>
      <c r="BA130" s="9">
        <v>44652</v>
      </c>
      <c r="BB130" s="4">
        <v>189.4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9">
        <v>44651</v>
      </c>
      <c r="J131" s="4">
        <v>108</v>
      </c>
      <c r="K131" s="9">
        <v>44651</v>
      </c>
      <c r="L131" s="4">
        <v>109.3</v>
      </c>
      <c r="M131" s="9">
        <v>44651</v>
      </c>
      <c r="N131" s="4">
        <v>110.2</v>
      </c>
      <c r="O131" s="4"/>
      <c r="P131" s="4"/>
      <c r="Q131" s="9">
        <v>44651</v>
      </c>
      <c r="R131" s="4">
        <v>116.1</v>
      </c>
      <c r="S131" s="9">
        <v>44651</v>
      </c>
      <c r="T131" s="4">
        <v>110.7</v>
      </c>
      <c r="U131" s="9">
        <v>44651</v>
      </c>
      <c r="V131" s="4">
        <v>111</v>
      </c>
      <c r="W131" s="9">
        <v>44651</v>
      </c>
      <c r="X131" s="4">
        <v>111.3</v>
      </c>
      <c r="Y131" s="9">
        <v>44651</v>
      </c>
      <c r="Z131" s="4">
        <v>111.7</v>
      </c>
      <c r="AA131" s="9">
        <v>44651</v>
      </c>
      <c r="AB131" s="4">
        <v>112.1</v>
      </c>
      <c r="AC131" s="4"/>
      <c r="AD131" s="4"/>
      <c r="AE131" s="9">
        <v>44651</v>
      </c>
      <c r="AF131" s="4">
        <v>113.1</v>
      </c>
      <c r="AG131" s="9">
        <v>44651</v>
      </c>
      <c r="AH131" s="4">
        <v>115.1</v>
      </c>
      <c r="AI131" s="9">
        <v>44651</v>
      </c>
      <c r="AJ131" s="4">
        <v>119</v>
      </c>
      <c r="AK131" s="9">
        <v>44651</v>
      </c>
      <c r="AL131" s="4">
        <v>125</v>
      </c>
      <c r="AM131" s="9">
        <v>44651</v>
      </c>
      <c r="AN131" s="4">
        <v>132.30000000000001</v>
      </c>
      <c r="AO131" s="9">
        <v>44651</v>
      </c>
      <c r="AP131" s="4">
        <v>140.19999999999999</v>
      </c>
      <c r="AQ131" s="9">
        <v>44651</v>
      </c>
      <c r="AR131" s="4">
        <v>148.5</v>
      </c>
      <c r="AS131" s="9">
        <v>44651</v>
      </c>
      <c r="AT131" s="4">
        <v>156.9</v>
      </c>
      <c r="AW131" s="9">
        <v>44651</v>
      </c>
      <c r="AX131" s="4">
        <v>173.8</v>
      </c>
      <c r="BA131" s="9">
        <v>44651</v>
      </c>
      <c r="BB131" s="4">
        <v>190.6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9">
        <v>44650</v>
      </c>
      <c r="J132" s="4">
        <v>108.5</v>
      </c>
      <c r="K132" s="9">
        <v>44650</v>
      </c>
      <c r="L132" s="4">
        <v>110</v>
      </c>
      <c r="M132" s="9">
        <v>44650</v>
      </c>
      <c r="N132" s="4">
        <v>111.2</v>
      </c>
      <c r="O132" s="4"/>
      <c r="P132" s="4"/>
      <c r="Q132" s="9">
        <v>44650</v>
      </c>
      <c r="R132" s="4">
        <v>122.1</v>
      </c>
      <c r="S132" s="9">
        <v>44650</v>
      </c>
      <c r="T132" s="4">
        <v>111.9</v>
      </c>
      <c r="U132" s="9">
        <v>44650</v>
      </c>
      <c r="V132" s="4">
        <v>112.2</v>
      </c>
      <c r="W132" s="9">
        <v>44650</v>
      </c>
      <c r="X132" s="4">
        <v>112.2</v>
      </c>
      <c r="Y132" s="9">
        <v>44650</v>
      </c>
      <c r="Z132" s="4">
        <v>112.8</v>
      </c>
      <c r="AA132" s="9">
        <v>44650</v>
      </c>
      <c r="AB132" s="4">
        <v>113.9</v>
      </c>
      <c r="AC132" s="4"/>
      <c r="AD132" s="4"/>
      <c r="AE132" s="9">
        <v>44650</v>
      </c>
      <c r="AF132" s="4">
        <v>116.7</v>
      </c>
      <c r="AG132" s="9">
        <v>44650</v>
      </c>
      <c r="AH132" s="4">
        <v>120.7</v>
      </c>
      <c r="AI132" s="9">
        <v>44650</v>
      </c>
      <c r="AJ132" s="4">
        <v>125.6</v>
      </c>
      <c r="AK132" s="9">
        <v>44650</v>
      </c>
      <c r="AL132" s="4">
        <v>131.30000000000001</v>
      </c>
      <c r="AM132" s="9">
        <v>44650</v>
      </c>
      <c r="AN132" s="4">
        <v>137.5</v>
      </c>
      <c r="AO132" s="9">
        <v>44650</v>
      </c>
      <c r="AP132" s="4">
        <v>144.19999999999999</v>
      </c>
      <c r="AQ132" s="9">
        <v>44650</v>
      </c>
      <c r="AR132" s="4">
        <v>151.30000000000001</v>
      </c>
      <c r="AS132" s="9">
        <v>44650</v>
      </c>
      <c r="AT132" s="4">
        <v>158.5</v>
      </c>
      <c r="AW132" s="9">
        <v>44650</v>
      </c>
      <c r="AX132" s="4">
        <v>173.5</v>
      </c>
      <c r="BA132" s="9">
        <v>44650</v>
      </c>
      <c r="BB132" s="4">
        <v>188.9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9">
        <v>44649</v>
      </c>
      <c r="J133" s="4">
        <v>110.8</v>
      </c>
      <c r="K133" s="9">
        <v>44649</v>
      </c>
      <c r="L133" s="4">
        <v>112.5</v>
      </c>
      <c r="M133" s="9">
        <v>44649</v>
      </c>
      <c r="N133" s="4">
        <v>113.8</v>
      </c>
      <c r="O133" s="4"/>
      <c r="P133" s="4"/>
      <c r="Q133" s="9">
        <v>44649</v>
      </c>
      <c r="R133" s="4">
        <v>121.9</v>
      </c>
      <c r="S133" s="9">
        <v>44649</v>
      </c>
      <c r="T133" s="4">
        <v>114.7</v>
      </c>
      <c r="U133" s="9">
        <v>44649</v>
      </c>
      <c r="V133" s="4">
        <v>115.2</v>
      </c>
      <c r="W133" s="9">
        <v>44649</v>
      </c>
      <c r="X133" s="4">
        <v>115.8</v>
      </c>
      <c r="Y133" s="9">
        <v>44649</v>
      </c>
      <c r="Z133" s="4">
        <v>116.4</v>
      </c>
      <c r="AA133" s="9">
        <v>44649</v>
      </c>
      <c r="AB133" s="4">
        <v>117</v>
      </c>
      <c r="AC133" s="4"/>
      <c r="AD133" s="4"/>
      <c r="AE133" s="9">
        <v>44649</v>
      </c>
      <c r="AF133" s="4">
        <v>118.4</v>
      </c>
      <c r="AG133" s="9">
        <v>44649</v>
      </c>
      <c r="AH133" s="4">
        <v>120.5</v>
      </c>
      <c r="AI133" s="9">
        <v>44649</v>
      </c>
      <c r="AJ133" s="4">
        <v>124.4</v>
      </c>
      <c r="AK133" s="9">
        <v>44649</v>
      </c>
      <c r="AL133" s="4">
        <v>130.4</v>
      </c>
      <c r="AM133" s="9">
        <v>44649</v>
      </c>
      <c r="AN133" s="4">
        <v>137.6</v>
      </c>
      <c r="AO133" s="9">
        <v>44649</v>
      </c>
      <c r="AP133" s="4">
        <v>145.19999999999999</v>
      </c>
      <c r="AQ133" s="9">
        <v>44649</v>
      </c>
      <c r="AR133" s="4">
        <v>153</v>
      </c>
      <c r="AS133" s="9">
        <v>44649</v>
      </c>
      <c r="AT133" s="4">
        <v>161</v>
      </c>
      <c r="AW133" s="9">
        <v>44649</v>
      </c>
      <c r="AX133" s="4">
        <v>177</v>
      </c>
      <c r="BA133" s="9">
        <v>44649</v>
      </c>
      <c r="BB133" s="4">
        <v>192.9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9">
        <v>44648</v>
      </c>
      <c r="J134" s="4">
        <v>108.9</v>
      </c>
      <c r="K134" s="9">
        <v>44648</v>
      </c>
      <c r="L134" s="4">
        <v>110.5</v>
      </c>
      <c r="M134" s="9">
        <v>44648</v>
      </c>
      <c r="N134" s="4">
        <v>111.8</v>
      </c>
      <c r="O134" s="4"/>
      <c r="P134" s="4"/>
      <c r="Q134" s="9">
        <v>44648</v>
      </c>
      <c r="R134" s="4">
        <v>122.2</v>
      </c>
      <c r="S134" s="9">
        <v>44648</v>
      </c>
      <c r="T134" s="4">
        <v>112.7</v>
      </c>
      <c r="U134" s="9">
        <v>44648</v>
      </c>
      <c r="V134" s="4">
        <v>113.2</v>
      </c>
      <c r="W134" s="9">
        <v>44648</v>
      </c>
      <c r="X134" s="4">
        <v>113.5</v>
      </c>
      <c r="Y134" s="9">
        <v>44648</v>
      </c>
      <c r="Z134" s="4">
        <v>114.2</v>
      </c>
      <c r="AA134" s="9">
        <v>44648</v>
      </c>
      <c r="AB134" s="4">
        <v>115</v>
      </c>
      <c r="AC134" s="4"/>
      <c r="AD134" s="4"/>
      <c r="AE134" s="9">
        <v>44648</v>
      </c>
      <c r="AF134" s="4">
        <v>116.8</v>
      </c>
      <c r="AG134" s="9">
        <v>44648</v>
      </c>
      <c r="AH134" s="4">
        <v>119.9</v>
      </c>
      <c r="AI134" s="9">
        <v>44648</v>
      </c>
      <c r="AJ134" s="4">
        <v>124.2</v>
      </c>
      <c r="AK134" s="9">
        <v>44648</v>
      </c>
      <c r="AL134" s="4">
        <v>129.69999999999999</v>
      </c>
      <c r="AM134" s="9">
        <v>44648</v>
      </c>
      <c r="AN134" s="4">
        <v>135.9</v>
      </c>
      <c r="AO134" s="9">
        <v>44648</v>
      </c>
      <c r="AP134" s="4">
        <v>142.6</v>
      </c>
      <c r="AQ134" s="9">
        <v>44648</v>
      </c>
      <c r="AR134" s="4">
        <v>149.6</v>
      </c>
      <c r="AS134" s="9">
        <v>44648</v>
      </c>
      <c r="AT134" s="4">
        <v>156.80000000000001</v>
      </c>
      <c r="AW134" s="9">
        <v>44648</v>
      </c>
      <c r="AX134" s="4">
        <v>171.4</v>
      </c>
      <c r="BA134" s="9">
        <v>44648</v>
      </c>
      <c r="BB134" s="4">
        <v>186.2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9">
        <v>44645</v>
      </c>
      <c r="J135" s="4">
        <v>108</v>
      </c>
      <c r="K135" s="9">
        <v>44645</v>
      </c>
      <c r="L135" s="4">
        <v>109.4</v>
      </c>
      <c r="M135" s="9">
        <v>44645</v>
      </c>
      <c r="N135" s="4">
        <v>110.5</v>
      </c>
      <c r="O135" s="4"/>
      <c r="P135" s="4"/>
      <c r="Q135" s="9">
        <v>44645</v>
      </c>
      <c r="R135" s="4">
        <v>120</v>
      </c>
      <c r="S135" s="9">
        <v>44645</v>
      </c>
      <c r="T135" s="4">
        <v>111.2</v>
      </c>
      <c r="U135" s="9">
        <v>44645</v>
      </c>
      <c r="V135" s="4">
        <v>111.4</v>
      </c>
      <c r="W135" s="9">
        <v>44645</v>
      </c>
      <c r="X135" s="4">
        <v>111.2</v>
      </c>
      <c r="Y135" s="9">
        <v>44645</v>
      </c>
      <c r="Z135" s="4">
        <v>111.5</v>
      </c>
      <c r="AA135" s="9">
        <v>44645</v>
      </c>
      <c r="AB135" s="4">
        <v>112.3</v>
      </c>
      <c r="AC135" s="4"/>
      <c r="AD135" s="4"/>
      <c r="AE135" s="9">
        <v>44645</v>
      </c>
      <c r="AF135" s="4">
        <v>114.2</v>
      </c>
      <c r="AG135" s="9">
        <v>44645</v>
      </c>
      <c r="AH135" s="4">
        <v>117.6</v>
      </c>
      <c r="AI135" s="9">
        <v>44645</v>
      </c>
      <c r="AJ135" s="4">
        <v>122.1</v>
      </c>
      <c r="AK135" s="9">
        <v>44645</v>
      </c>
      <c r="AL135" s="4">
        <v>127.3</v>
      </c>
      <c r="AM135" s="9">
        <v>44645</v>
      </c>
      <c r="AN135" s="4">
        <v>133.1</v>
      </c>
      <c r="AO135" s="9">
        <v>44645</v>
      </c>
      <c r="AP135" s="4">
        <v>139.4</v>
      </c>
      <c r="AQ135" s="9">
        <v>44645</v>
      </c>
      <c r="AR135" s="4">
        <v>146</v>
      </c>
      <c r="AS135" s="9">
        <v>44645</v>
      </c>
      <c r="AT135" s="4">
        <v>152.9</v>
      </c>
      <c r="AW135" s="9">
        <v>44645</v>
      </c>
      <c r="AX135" s="4">
        <v>167.1</v>
      </c>
      <c r="BA135" s="9">
        <v>44645</v>
      </c>
      <c r="BB135" s="4">
        <v>181.6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9">
        <v>44644</v>
      </c>
      <c r="J136" s="4">
        <v>102.9</v>
      </c>
      <c r="K136" s="9">
        <v>44644</v>
      </c>
      <c r="L136" s="4">
        <v>104.2</v>
      </c>
      <c r="M136" s="9">
        <v>44644</v>
      </c>
      <c r="N136" s="4">
        <v>105.2</v>
      </c>
      <c r="O136" s="4"/>
      <c r="P136" s="4"/>
      <c r="Q136" s="9">
        <v>44644</v>
      </c>
      <c r="R136" s="4">
        <v>113.5</v>
      </c>
      <c r="S136" s="9">
        <v>44644</v>
      </c>
      <c r="T136" s="4">
        <v>105.8</v>
      </c>
      <c r="U136" s="9">
        <v>44644</v>
      </c>
      <c r="V136" s="4">
        <v>106</v>
      </c>
      <c r="W136" s="9">
        <v>44644</v>
      </c>
      <c r="X136" s="4">
        <v>106.3</v>
      </c>
      <c r="Y136" s="9">
        <v>44644</v>
      </c>
      <c r="Z136" s="4">
        <v>106.9</v>
      </c>
      <c r="AA136" s="9">
        <v>44644</v>
      </c>
      <c r="AB136" s="4">
        <v>107.6</v>
      </c>
      <c r="AC136" s="4"/>
      <c r="AD136" s="4"/>
      <c r="AE136" s="9">
        <v>44644</v>
      </c>
      <c r="AF136" s="4">
        <v>109.4</v>
      </c>
      <c r="AG136" s="9">
        <v>44644</v>
      </c>
      <c r="AH136" s="4">
        <v>112.5</v>
      </c>
      <c r="AI136" s="9">
        <v>44644</v>
      </c>
      <c r="AJ136" s="4">
        <v>116.8</v>
      </c>
      <c r="AK136" s="9">
        <v>44644</v>
      </c>
      <c r="AL136" s="4">
        <v>122.1</v>
      </c>
      <c r="AM136" s="9">
        <v>44644</v>
      </c>
      <c r="AN136" s="4">
        <v>128.19999999999999</v>
      </c>
      <c r="AO136" s="9">
        <v>44644</v>
      </c>
      <c r="AP136" s="4">
        <v>134.80000000000001</v>
      </c>
      <c r="AQ136" s="9">
        <v>44644</v>
      </c>
      <c r="AR136" s="4">
        <v>141.69999999999999</v>
      </c>
      <c r="AS136" s="9">
        <v>44644</v>
      </c>
      <c r="AT136" s="4">
        <v>148.69999999999999</v>
      </c>
      <c r="AW136" s="9">
        <v>44644</v>
      </c>
      <c r="AX136" s="4">
        <v>163.19999999999999</v>
      </c>
      <c r="BA136" s="9">
        <v>44644</v>
      </c>
      <c r="BB136" s="4">
        <v>177.8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9">
        <v>44643</v>
      </c>
      <c r="J137" s="4">
        <v>98.4</v>
      </c>
      <c r="K137" s="9">
        <v>44643</v>
      </c>
      <c r="L137" s="4">
        <v>99.3</v>
      </c>
      <c r="M137" s="9">
        <v>44643</v>
      </c>
      <c r="N137" s="4">
        <v>100</v>
      </c>
      <c r="O137" s="4"/>
      <c r="P137" s="4"/>
      <c r="Q137" s="9">
        <v>44643</v>
      </c>
      <c r="R137" s="4">
        <v>107.7</v>
      </c>
      <c r="S137" s="9">
        <v>44643</v>
      </c>
      <c r="T137" s="4">
        <v>100.3</v>
      </c>
      <c r="U137" s="9">
        <v>44643</v>
      </c>
      <c r="V137" s="4">
        <v>100.1</v>
      </c>
      <c r="W137" s="9">
        <v>44643</v>
      </c>
      <c r="X137" s="4">
        <v>99.6</v>
      </c>
      <c r="Y137" s="9">
        <v>44643</v>
      </c>
      <c r="Z137" s="4">
        <v>99.9</v>
      </c>
      <c r="AA137" s="9">
        <v>44643</v>
      </c>
      <c r="AB137" s="4">
        <v>100.4</v>
      </c>
      <c r="AC137" s="4"/>
      <c r="AD137" s="4"/>
      <c r="AE137" s="9">
        <v>44643</v>
      </c>
      <c r="AF137" s="4">
        <v>102.8</v>
      </c>
      <c r="AG137" s="9">
        <v>44643</v>
      </c>
      <c r="AH137" s="4">
        <v>107</v>
      </c>
      <c r="AI137" s="9">
        <v>44643</v>
      </c>
      <c r="AJ137" s="4">
        <v>112.4</v>
      </c>
      <c r="AK137" s="9">
        <v>44643</v>
      </c>
      <c r="AL137" s="4">
        <v>118.6</v>
      </c>
      <c r="AM137" s="9">
        <v>44643</v>
      </c>
      <c r="AN137" s="4">
        <v>125.3</v>
      </c>
      <c r="AO137" s="9">
        <v>44643</v>
      </c>
      <c r="AP137" s="4">
        <v>132.30000000000001</v>
      </c>
      <c r="AQ137" s="9">
        <v>44643</v>
      </c>
      <c r="AR137" s="4">
        <v>139.5</v>
      </c>
      <c r="AS137" s="9">
        <v>44643</v>
      </c>
      <c r="AT137" s="4">
        <v>146.80000000000001</v>
      </c>
      <c r="AW137" s="9">
        <v>44643</v>
      </c>
      <c r="AX137" s="4">
        <v>161.5</v>
      </c>
      <c r="BA137" s="9">
        <v>44643</v>
      </c>
      <c r="BB137" s="4">
        <v>176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9">
        <v>44642</v>
      </c>
      <c r="J138" s="4">
        <v>98.4</v>
      </c>
      <c r="K138" s="9">
        <v>44642</v>
      </c>
      <c r="L138" s="4">
        <v>99.2</v>
      </c>
      <c r="M138" s="9">
        <v>44642</v>
      </c>
      <c r="N138" s="4">
        <v>99.6</v>
      </c>
      <c r="O138" s="4"/>
      <c r="P138" s="4"/>
      <c r="Q138" s="9">
        <v>44642</v>
      </c>
      <c r="R138" s="4">
        <v>106.1</v>
      </c>
      <c r="S138" s="9">
        <v>44642</v>
      </c>
      <c r="T138" s="4">
        <v>99.7</v>
      </c>
      <c r="U138" s="9">
        <v>44642</v>
      </c>
      <c r="V138" s="4">
        <v>99.3</v>
      </c>
      <c r="W138" s="9">
        <v>44642</v>
      </c>
      <c r="X138" s="4">
        <v>98.5</v>
      </c>
      <c r="Y138" s="9">
        <v>44642</v>
      </c>
      <c r="Z138" s="4">
        <v>98.7</v>
      </c>
      <c r="AA138" s="9">
        <v>44642</v>
      </c>
      <c r="AB138" s="4">
        <v>99</v>
      </c>
      <c r="AC138" s="4"/>
      <c r="AD138" s="4"/>
      <c r="AE138" s="9">
        <v>44642</v>
      </c>
      <c r="AF138" s="4">
        <v>100.8</v>
      </c>
      <c r="AG138" s="9">
        <v>44642</v>
      </c>
      <c r="AH138" s="4">
        <v>104.5</v>
      </c>
      <c r="AI138" s="9">
        <v>44642</v>
      </c>
      <c r="AJ138" s="4">
        <v>109.5</v>
      </c>
      <c r="AK138" s="9">
        <v>44642</v>
      </c>
      <c r="AL138" s="4">
        <v>115.4</v>
      </c>
      <c r="AM138" s="9">
        <v>44642</v>
      </c>
      <c r="AN138" s="4">
        <v>121.9</v>
      </c>
      <c r="AO138" s="9">
        <v>44642</v>
      </c>
      <c r="AP138" s="4">
        <v>128.80000000000001</v>
      </c>
      <c r="AQ138" s="9">
        <v>44642</v>
      </c>
      <c r="AR138" s="4">
        <v>135.80000000000001</v>
      </c>
      <c r="AS138" s="9">
        <v>44642</v>
      </c>
      <c r="AT138" s="4">
        <v>143</v>
      </c>
      <c r="AW138" s="9">
        <v>44642</v>
      </c>
      <c r="AX138" s="4">
        <v>157.5</v>
      </c>
      <c r="BA138" s="9">
        <v>44642</v>
      </c>
      <c r="BB138" s="4">
        <v>171.9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9">
        <v>44641</v>
      </c>
      <c r="J139" s="4">
        <v>97.1</v>
      </c>
      <c r="K139" s="9">
        <v>44641</v>
      </c>
      <c r="L139" s="4">
        <v>97.9</v>
      </c>
      <c r="M139" s="9">
        <v>44641</v>
      </c>
      <c r="N139" s="4">
        <v>98.4</v>
      </c>
      <c r="O139" s="4"/>
      <c r="P139" s="4"/>
      <c r="Q139" s="9">
        <v>44641</v>
      </c>
      <c r="R139" s="4">
        <v>103.3</v>
      </c>
      <c r="S139" s="9">
        <v>44641</v>
      </c>
      <c r="T139" s="4">
        <v>98.5</v>
      </c>
      <c r="U139" s="9">
        <v>44641</v>
      </c>
      <c r="V139" s="4">
        <v>98.4</v>
      </c>
      <c r="W139" s="9">
        <v>44641</v>
      </c>
      <c r="X139" s="4">
        <v>98.4</v>
      </c>
      <c r="Y139" s="9">
        <v>44641</v>
      </c>
      <c r="Z139" s="4">
        <v>98.6</v>
      </c>
      <c r="AA139" s="9">
        <v>44641</v>
      </c>
      <c r="AB139" s="4">
        <v>98.6</v>
      </c>
      <c r="AC139" s="4"/>
      <c r="AD139" s="4"/>
      <c r="AE139" s="9">
        <v>44641</v>
      </c>
      <c r="AF139" s="4">
        <v>99.8</v>
      </c>
      <c r="AG139" s="9">
        <v>44641</v>
      </c>
      <c r="AH139" s="4">
        <v>102.6</v>
      </c>
      <c r="AI139" s="9">
        <v>44641</v>
      </c>
      <c r="AJ139" s="4">
        <v>107.4</v>
      </c>
      <c r="AK139" s="9">
        <v>44641</v>
      </c>
      <c r="AL139" s="4">
        <v>113.7</v>
      </c>
      <c r="AM139" s="9">
        <v>44641</v>
      </c>
      <c r="AN139" s="4">
        <v>120.6</v>
      </c>
      <c r="AO139" s="9">
        <v>44641</v>
      </c>
      <c r="AP139" s="4">
        <v>127.9</v>
      </c>
      <c r="AQ139" s="9">
        <v>44641</v>
      </c>
      <c r="AR139" s="4">
        <v>135.4</v>
      </c>
      <c r="AS139" s="9">
        <v>44641</v>
      </c>
      <c r="AT139" s="4">
        <v>142.9</v>
      </c>
      <c r="AW139" s="9">
        <v>44641</v>
      </c>
      <c r="AX139" s="4">
        <v>157.80000000000001</v>
      </c>
      <c r="BA139" s="9">
        <v>44641</v>
      </c>
      <c r="BB139" s="4">
        <v>172.6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9">
        <v>44638</v>
      </c>
      <c r="J140" s="4">
        <v>94.3</v>
      </c>
      <c r="K140" s="9">
        <v>44638</v>
      </c>
      <c r="L140" s="4">
        <v>95.1</v>
      </c>
      <c r="M140" s="9">
        <v>44638</v>
      </c>
      <c r="N140" s="4">
        <v>95.5</v>
      </c>
      <c r="O140" s="4"/>
      <c r="P140" s="4"/>
      <c r="Q140" s="9">
        <v>44638</v>
      </c>
      <c r="R140" s="4">
        <v>101.7</v>
      </c>
      <c r="S140" s="9">
        <v>44638</v>
      </c>
      <c r="T140" s="4">
        <v>95.6</v>
      </c>
      <c r="U140" s="9">
        <v>44638</v>
      </c>
      <c r="V140" s="4">
        <v>95.2</v>
      </c>
      <c r="W140" s="9">
        <v>44638</v>
      </c>
      <c r="X140" s="4">
        <v>94.4</v>
      </c>
      <c r="Y140" s="9">
        <v>44638</v>
      </c>
      <c r="Z140" s="4">
        <v>94.9</v>
      </c>
      <c r="AA140" s="9">
        <v>44638</v>
      </c>
      <c r="AB140" s="4">
        <v>95.3</v>
      </c>
      <c r="AC140" s="4"/>
      <c r="AD140" s="4"/>
      <c r="AE140" s="9">
        <v>44638</v>
      </c>
      <c r="AF140" s="4">
        <v>97.9</v>
      </c>
      <c r="AG140" s="9">
        <v>44638</v>
      </c>
      <c r="AH140" s="4">
        <v>102.3</v>
      </c>
      <c r="AI140" s="9">
        <v>44638</v>
      </c>
      <c r="AJ140" s="4">
        <v>107.7</v>
      </c>
      <c r="AK140" s="9">
        <v>44638</v>
      </c>
      <c r="AL140" s="4">
        <v>114</v>
      </c>
      <c r="AM140" s="9">
        <v>44638</v>
      </c>
      <c r="AN140" s="4">
        <v>120.8</v>
      </c>
      <c r="AO140" s="9">
        <v>44638</v>
      </c>
      <c r="AP140" s="4">
        <v>127.8</v>
      </c>
      <c r="AQ140" s="9">
        <v>44638</v>
      </c>
      <c r="AR140" s="4">
        <v>135</v>
      </c>
      <c r="AS140" s="9">
        <v>44638</v>
      </c>
      <c r="AT140" s="4">
        <v>142.19999999999999</v>
      </c>
      <c r="AW140" s="9">
        <v>44638</v>
      </c>
      <c r="AX140" s="4">
        <v>156.80000000000001</v>
      </c>
      <c r="BA140" s="9">
        <v>44638</v>
      </c>
      <c r="BB140" s="4">
        <v>171.2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9">
        <v>44637</v>
      </c>
      <c r="J141" s="4">
        <v>96.2</v>
      </c>
      <c r="K141" s="9">
        <v>44637</v>
      </c>
      <c r="L141" s="4">
        <v>96.7</v>
      </c>
      <c r="M141" s="9">
        <v>44637</v>
      </c>
      <c r="N141" s="4">
        <v>96.9</v>
      </c>
      <c r="O141" s="4"/>
      <c r="P141" s="4"/>
      <c r="Q141" s="9">
        <v>44637</v>
      </c>
      <c r="R141" s="4">
        <v>98.2</v>
      </c>
      <c r="S141" s="9">
        <v>44637</v>
      </c>
      <c r="T141" s="4">
        <v>96.7</v>
      </c>
      <c r="U141" s="9">
        <v>44637</v>
      </c>
      <c r="V141" s="4">
        <v>96.5</v>
      </c>
      <c r="W141" s="9">
        <v>44637</v>
      </c>
      <c r="X141" s="4">
        <v>96.4</v>
      </c>
      <c r="Y141" s="9">
        <v>44637</v>
      </c>
      <c r="Z141" s="4">
        <v>96.1</v>
      </c>
      <c r="AA141" s="9">
        <v>44637</v>
      </c>
      <c r="AB141" s="4">
        <v>95.9</v>
      </c>
      <c r="AC141" s="4"/>
      <c r="AD141" s="4"/>
      <c r="AE141" s="9">
        <v>44637</v>
      </c>
      <c r="AF141" s="4">
        <v>96.2</v>
      </c>
      <c r="AG141" s="9">
        <v>44637</v>
      </c>
      <c r="AH141" s="4">
        <v>98.6</v>
      </c>
      <c r="AI141" s="9">
        <v>44637</v>
      </c>
      <c r="AJ141" s="4">
        <v>105</v>
      </c>
      <c r="AK141" s="9">
        <v>44637</v>
      </c>
      <c r="AL141" s="4">
        <v>113</v>
      </c>
      <c r="AM141" s="9">
        <v>44637</v>
      </c>
      <c r="AN141" s="4">
        <v>121.5</v>
      </c>
      <c r="AO141" s="9">
        <v>44637</v>
      </c>
      <c r="AP141" s="4">
        <v>130.30000000000001</v>
      </c>
      <c r="AQ141" s="9">
        <v>44637</v>
      </c>
      <c r="AR141" s="4">
        <v>139.1</v>
      </c>
      <c r="AS141" s="9">
        <v>44637</v>
      </c>
      <c r="AT141" s="4">
        <v>148</v>
      </c>
      <c r="AW141" s="9">
        <v>44637</v>
      </c>
      <c r="AX141" s="4">
        <v>165.6</v>
      </c>
      <c r="BA141" s="9">
        <v>44637</v>
      </c>
      <c r="BB141" s="4">
        <v>183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9">
        <v>44636</v>
      </c>
      <c r="J142" s="4">
        <v>98.3</v>
      </c>
      <c r="K142" s="9">
        <v>44636</v>
      </c>
      <c r="L142" s="4">
        <v>99</v>
      </c>
      <c r="M142" s="9">
        <v>44636</v>
      </c>
      <c r="N142" s="4">
        <v>99.3</v>
      </c>
      <c r="O142" s="4"/>
      <c r="P142" s="4"/>
      <c r="Q142" s="9">
        <v>44636</v>
      </c>
      <c r="R142" s="4">
        <v>103.8</v>
      </c>
      <c r="S142" s="9">
        <v>44636</v>
      </c>
      <c r="T142" s="4">
        <v>99.2</v>
      </c>
      <c r="U142" s="9">
        <v>44636</v>
      </c>
      <c r="V142" s="4">
        <v>98.9</v>
      </c>
      <c r="W142" s="9">
        <v>44636</v>
      </c>
      <c r="X142" s="4">
        <v>98.8</v>
      </c>
      <c r="Y142" s="9">
        <v>44636</v>
      </c>
      <c r="Z142" s="4">
        <v>98.7</v>
      </c>
      <c r="AA142" s="9">
        <v>44636</v>
      </c>
      <c r="AB142" s="4">
        <v>98.8</v>
      </c>
      <c r="AC142" s="4"/>
      <c r="AD142" s="4"/>
      <c r="AE142" s="9">
        <v>44636</v>
      </c>
      <c r="AF142" s="4">
        <v>100.3</v>
      </c>
      <c r="AG142" s="9">
        <v>44636</v>
      </c>
      <c r="AH142" s="4">
        <v>104</v>
      </c>
      <c r="AI142" s="9">
        <v>44636</v>
      </c>
      <c r="AJ142" s="4">
        <v>109.8</v>
      </c>
      <c r="AK142" s="9">
        <v>44636</v>
      </c>
      <c r="AL142" s="4">
        <v>117</v>
      </c>
      <c r="AM142" s="9">
        <v>44636</v>
      </c>
      <c r="AN142" s="4">
        <v>125</v>
      </c>
      <c r="AO142" s="9">
        <v>44636</v>
      </c>
      <c r="AP142" s="4">
        <v>133.5</v>
      </c>
      <c r="AQ142" s="9">
        <v>44636</v>
      </c>
      <c r="AR142" s="4">
        <v>142.1</v>
      </c>
      <c r="AS142" s="9">
        <v>44636</v>
      </c>
      <c r="AT142" s="4">
        <v>150.80000000000001</v>
      </c>
      <c r="AW142" s="9">
        <v>44636</v>
      </c>
      <c r="AX142" s="4">
        <v>168.3</v>
      </c>
      <c r="BA142" s="9">
        <v>44636</v>
      </c>
      <c r="BB142" s="4">
        <v>185.5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9">
        <v>44635</v>
      </c>
      <c r="J143" s="4">
        <v>99.4</v>
      </c>
      <c r="K143" s="9">
        <v>44635</v>
      </c>
      <c r="L143" s="4">
        <v>100.2</v>
      </c>
      <c r="M143" s="9">
        <v>44635</v>
      </c>
      <c r="N143" s="4">
        <v>100.6</v>
      </c>
      <c r="O143" s="4"/>
      <c r="P143" s="4"/>
      <c r="Q143" s="9">
        <v>44635</v>
      </c>
      <c r="R143" s="4">
        <v>105.6</v>
      </c>
      <c r="S143" s="9">
        <v>44635</v>
      </c>
      <c r="T143" s="4">
        <v>100.6</v>
      </c>
      <c r="U143" s="9">
        <v>44635</v>
      </c>
      <c r="V143" s="4">
        <v>100.6</v>
      </c>
      <c r="W143" s="9">
        <v>44635</v>
      </c>
      <c r="X143" s="4">
        <v>100.6</v>
      </c>
      <c r="Y143" s="9">
        <v>44635</v>
      </c>
      <c r="Z143" s="4">
        <v>100.6</v>
      </c>
      <c r="AA143" s="9">
        <v>44635</v>
      </c>
      <c r="AB143" s="4">
        <v>100.8</v>
      </c>
      <c r="AC143" s="4"/>
      <c r="AD143" s="4"/>
      <c r="AE143" s="9">
        <v>44635</v>
      </c>
      <c r="AF143" s="4">
        <v>102.4</v>
      </c>
      <c r="AG143" s="9">
        <v>44635</v>
      </c>
      <c r="AH143" s="4">
        <v>106.4</v>
      </c>
      <c r="AI143" s="9">
        <v>44635</v>
      </c>
      <c r="AJ143" s="4">
        <v>112.6</v>
      </c>
      <c r="AK143" s="9">
        <v>44635</v>
      </c>
      <c r="AL143" s="4">
        <v>120.1</v>
      </c>
      <c r="AM143" s="9">
        <v>44635</v>
      </c>
      <c r="AN143" s="4">
        <v>128.19999999999999</v>
      </c>
      <c r="AO143" s="9">
        <v>44635</v>
      </c>
      <c r="AP143" s="4">
        <v>136.80000000000001</v>
      </c>
      <c r="AQ143" s="9">
        <v>44635</v>
      </c>
      <c r="AR143" s="4">
        <v>145.5</v>
      </c>
      <c r="AS143" s="9">
        <v>44635</v>
      </c>
      <c r="AT143" s="4">
        <v>154.19999999999999</v>
      </c>
      <c r="AW143" s="9">
        <v>44635</v>
      </c>
      <c r="AX143" s="4">
        <v>171.8</v>
      </c>
      <c r="BA143" s="9">
        <v>44635</v>
      </c>
      <c r="BB143" s="4">
        <v>189.3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9">
        <v>44634</v>
      </c>
      <c r="J144" s="4">
        <v>95.4</v>
      </c>
      <c r="K144" s="9">
        <v>44634</v>
      </c>
      <c r="L144" s="4">
        <v>96.6</v>
      </c>
      <c r="M144" s="9">
        <v>44634</v>
      </c>
      <c r="N144" s="4">
        <v>97.4</v>
      </c>
      <c r="O144" s="4"/>
      <c r="P144" s="4"/>
      <c r="Q144" s="9">
        <v>44634</v>
      </c>
      <c r="R144" s="4">
        <v>105.9</v>
      </c>
      <c r="S144" s="9">
        <v>44634</v>
      </c>
      <c r="T144" s="4">
        <v>97.9</v>
      </c>
      <c r="U144" s="9">
        <v>44634</v>
      </c>
      <c r="V144" s="4">
        <v>98.2</v>
      </c>
      <c r="W144" s="9">
        <v>44634</v>
      </c>
      <c r="X144" s="4">
        <v>98.6</v>
      </c>
      <c r="Y144" s="9">
        <v>44634</v>
      </c>
      <c r="Z144" s="4">
        <v>99.1</v>
      </c>
      <c r="AA144" s="9">
        <v>44634</v>
      </c>
      <c r="AB144" s="4">
        <v>99.8</v>
      </c>
      <c r="AC144" s="4"/>
      <c r="AD144" s="4"/>
      <c r="AE144" s="9">
        <v>44634</v>
      </c>
      <c r="AF144" s="4">
        <v>102.4</v>
      </c>
      <c r="AG144" s="9">
        <v>44634</v>
      </c>
      <c r="AH144" s="4">
        <v>106.8</v>
      </c>
      <c r="AI144" s="9">
        <v>44634</v>
      </c>
      <c r="AJ144" s="4">
        <v>112.8</v>
      </c>
      <c r="AK144" s="9">
        <v>44634</v>
      </c>
      <c r="AL144" s="4">
        <v>119.8</v>
      </c>
      <c r="AM144" s="9">
        <v>44634</v>
      </c>
      <c r="AN144" s="4">
        <v>127.4</v>
      </c>
      <c r="AO144" s="9">
        <v>44634</v>
      </c>
      <c r="AP144" s="4">
        <v>135.19999999999999</v>
      </c>
      <c r="AQ144" s="9">
        <v>44634</v>
      </c>
      <c r="AR144" s="4">
        <v>143.30000000000001</v>
      </c>
      <c r="AS144" s="9">
        <v>44634</v>
      </c>
      <c r="AT144" s="4">
        <v>151.4</v>
      </c>
      <c r="AW144" s="9">
        <v>44634</v>
      </c>
      <c r="AX144" s="4">
        <v>167.7</v>
      </c>
      <c r="BA144" s="9">
        <v>44634</v>
      </c>
      <c r="BB144" s="4">
        <v>183.9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9">
        <v>44631</v>
      </c>
      <c r="J145" s="4">
        <v>90.6</v>
      </c>
      <c r="K145" s="9">
        <v>44631</v>
      </c>
      <c r="L145" s="4">
        <v>91.9</v>
      </c>
      <c r="M145" s="9">
        <v>44631</v>
      </c>
      <c r="N145" s="4">
        <v>92.8</v>
      </c>
      <c r="O145" s="4"/>
      <c r="P145" s="4"/>
      <c r="Q145" s="9">
        <v>44631</v>
      </c>
      <c r="R145" s="4">
        <v>102.6</v>
      </c>
      <c r="S145" s="9">
        <v>44631</v>
      </c>
      <c r="T145" s="4">
        <v>93.4</v>
      </c>
      <c r="U145" s="9">
        <v>44631</v>
      </c>
      <c r="V145" s="4">
        <v>94</v>
      </c>
      <c r="W145" s="9">
        <v>44631</v>
      </c>
      <c r="X145" s="4">
        <v>94.7</v>
      </c>
      <c r="Y145" s="9">
        <v>44631</v>
      </c>
      <c r="Z145" s="4">
        <v>95.6</v>
      </c>
      <c r="AA145" s="9">
        <v>44631</v>
      </c>
      <c r="AB145" s="4">
        <v>96.8</v>
      </c>
      <c r="AC145" s="4"/>
      <c r="AD145" s="4"/>
      <c r="AE145" s="9">
        <v>44631</v>
      </c>
      <c r="AF145" s="4">
        <v>100.2</v>
      </c>
      <c r="AG145" s="9">
        <v>44631</v>
      </c>
      <c r="AH145" s="4">
        <v>105.2</v>
      </c>
      <c r="AI145" s="9">
        <v>44631</v>
      </c>
      <c r="AJ145" s="4">
        <v>111.4</v>
      </c>
      <c r="AK145" s="9">
        <v>44631</v>
      </c>
      <c r="AL145" s="4">
        <v>118.3</v>
      </c>
      <c r="AM145" s="9">
        <v>44631</v>
      </c>
      <c r="AN145" s="4">
        <v>125.8</v>
      </c>
      <c r="AO145" s="9">
        <v>44631</v>
      </c>
      <c r="AP145" s="4">
        <v>133.4</v>
      </c>
      <c r="AQ145" s="9">
        <v>44631</v>
      </c>
      <c r="AR145" s="4">
        <v>141.19999999999999</v>
      </c>
      <c r="AS145" s="9">
        <v>44631</v>
      </c>
      <c r="AT145" s="4">
        <v>149</v>
      </c>
      <c r="AW145" s="9">
        <v>44631</v>
      </c>
      <c r="AX145" s="4">
        <v>164.8</v>
      </c>
      <c r="BA145" s="9">
        <v>44631</v>
      </c>
      <c r="BB145" s="4">
        <v>180.4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9">
        <v>44630</v>
      </c>
      <c r="J146" s="4">
        <v>88.2</v>
      </c>
      <c r="K146" s="9">
        <v>44630</v>
      </c>
      <c r="L146" s="4">
        <v>89.6</v>
      </c>
      <c r="M146" s="9">
        <v>44630</v>
      </c>
      <c r="N146" s="4">
        <v>90.7</v>
      </c>
      <c r="O146" s="4"/>
      <c r="P146" s="4"/>
      <c r="Q146" s="9">
        <v>44630</v>
      </c>
      <c r="R146" s="4">
        <v>103.3</v>
      </c>
      <c r="S146" s="9">
        <v>44630</v>
      </c>
      <c r="T146" s="4">
        <v>91.6</v>
      </c>
      <c r="U146" s="9">
        <v>44630</v>
      </c>
      <c r="V146" s="4">
        <v>92.6</v>
      </c>
      <c r="W146" s="9">
        <v>44630</v>
      </c>
      <c r="X146" s="4">
        <v>93.6</v>
      </c>
      <c r="Y146" s="9">
        <v>44630</v>
      </c>
      <c r="Z146" s="4">
        <v>94.7</v>
      </c>
      <c r="AA146" s="9">
        <v>44630</v>
      </c>
      <c r="AB146" s="4">
        <v>96.1</v>
      </c>
      <c r="AC146" s="4"/>
      <c r="AD146" s="4"/>
      <c r="AE146" s="9">
        <v>44630</v>
      </c>
      <c r="AF146" s="4">
        <v>100.3</v>
      </c>
      <c r="AG146" s="9">
        <v>44630</v>
      </c>
      <c r="AH146" s="4">
        <v>106.9</v>
      </c>
      <c r="AI146" s="9">
        <v>44630</v>
      </c>
      <c r="AJ146" s="4">
        <v>114.8</v>
      </c>
      <c r="AK146" s="9">
        <v>44630</v>
      </c>
      <c r="AL146" s="4">
        <v>123.4</v>
      </c>
      <c r="AM146" s="9">
        <v>44630</v>
      </c>
      <c r="AN146" s="4">
        <v>132.19999999999999</v>
      </c>
      <c r="AO146" s="9">
        <v>44630</v>
      </c>
      <c r="AP146" s="4">
        <v>141.19999999999999</v>
      </c>
      <c r="AQ146" s="9">
        <v>44630</v>
      </c>
      <c r="AR146" s="4">
        <v>150.30000000000001</v>
      </c>
      <c r="AS146" s="9">
        <v>44630</v>
      </c>
      <c r="AT146" s="4">
        <v>159.30000000000001</v>
      </c>
      <c r="AW146" s="9">
        <v>44630</v>
      </c>
      <c r="AX146" s="4">
        <v>177.5</v>
      </c>
      <c r="BA146" s="9">
        <v>44630</v>
      </c>
      <c r="BB146" s="4">
        <v>195.5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9">
        <v>44629</v>
      </c>
      <c r="J147" s="4">
        <v>86.5</v>
      </c>
      <c r="K147" s="9">
        <v>44629</v>
      </c>
      <c r="L147" s="4">
        <v>87.8</v>
      </c>
      <c r="M147" s="9">
        <v>44629</v>
      </c>
      <c r="N147" s="4">
        <v>88.8</v>
      </c>
      <c r="O147" s="4"/>
      <c r="P147" s="4"/>
      <c r="Q147" s="9">
        <v>44629</v>
      </c>
      <c r="R147" s="4">
        <v>100</v>
      </c>
      <c r="S147" s="9">
        <v>44629</v>
      </c>
      <c r="T147" s="4">
        <v>89.6</v>
      </c>
      <c r="U147" s="9">
        <v>44629</v>
      </c>
      <c r="V147" s="4">
        <v>90.4</v>
      </c>
      <c r="W147" s="9">
        <v>44629</v>
      </c>
      <c r="X147" s="4">
        <v>91.2</v>
      </c>
      <c r="Y147" s="9">
        <v>44629</v>
      </c>
      <c r="Z147" s="4">
        <v>92.1</v>
      </c>
      <c r="AA147" s="9">
        <v>44629</v>
      </c>
      <c r="AB147" s="4">
        <v>93.4</v>
      </c>
      <c r="AC147" s="4"/>
      <c r="AD147" s="4"/>
      <c r="AE147" s="9">
        <v>44629</v>
      </c>
      <c r="AF147" s="4">
        <v>97.5</v>
      </c>
      <c r="AG147" s="9">
        <v>44629</v>
      </c>
      <c r="AH147" s="4">
        <v>104.2</v>
      </c>
      <c r="AI147" s="9">
        <v>44629</v>
      </c>
      <c r="AJ147" s="4">
        <v>112.4</v>
      </c>
      <c r="AK147" s="9">
        <v>44629</v>
      </c>
      <c r="AL147" s="4">
        <v>121</v>
      </c>
      <c r="AM147" s="9">
        <v>44629</v>
      </c>
      <c r="AN147" s="4">
        <v>129.9</v>
      </c>
      <c r="AO147" s="9">
        <v>44629</v>
      </c>
      <c r="AP147" s="4">
        <v>139</v>
      </c>
      <c r="AQ147" s="9">
        <v>44629</v>
      </c>
      <c r="AR147" s="4">
        <v>148</v>
      </c>
      <c r="AS147" s="9">
        <v>44629</v>
      </c>
      <c r="AT147" s="4">
        <v>157</v>
      </c>
      <c r="AW147" s="9">
        <v>44629</v>
      </c>
      <c r="AX147" s="4">
        <v>175.1</v>
      </c>
      <c r="BA147" s="9">
        <v>44629</v>
      </c>
      <c r="BB147" s="4">
        <v>193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9">
        <v>44628</v>
      </c>
      <c r="J148" s="4">
        <v>84.7</v>
      </c>
      <c r="K148" s="9">
        <v>44628</v>
      </c>
      <c r="L148" s="4">
        <v>86</v>
      </c>
      <c r="M148" s="9">
        <v>44628</v>
      </c>
      <c r="N148" s="4">
        <v>87.1</v>
      </c>
      <c r="O148" s="4"/>
      <c r="P148" s="4"/>
      <c r="Q148" s="9">
        <v>44628</v>
      </c>
      <c r="R148" s="4">
        <v>98.2</v>
      </c>
      <c r="S148" s="9">
        <v>44628</v>
      </c>
      <c r="T148" s="4">
        <v>88</v>
      </c>
      <c r="U148" s="9">
        <v>44628</v>
      </c>
      <c r="V148" s="4">
        <v>89</v>
      </c>
      <c r="W148" s="9">
        <v>44628</v>
      </c>
      <c r="X148" s="4">
        <v>89.9</v>
      </c>
      <c r="Y148" s="9">
        <v>44628</v>
      </c>
      <c r="Z148" s="4">
        <v>91</v>
      </c>
      <c r="AA148" s="9">
        <v>44628</v>
      </c>
      <c r="AB148" s="4">
        <v>92.3</v>
      </c>
      <c r="AC148" s="4"/>
      <c r="AD148" s="4"/>
      <c r="AE148" s="9">
        <v>44628</v>
      </c>
      <c r="AF148" s="4">
        <v>96.7</v>
      </c>
      <c r="AG148" s="9">
        <v>44628</v>
      </c>
      <c r="AH148" s="4">
        <v>103.9</v>
      </c>
      <c r="AI148" s="9">
        <v>44628</v>
      </c>
      <c r="AJ148" s="4">
        <v>112.4</v>
      </c>
      <c r="AK148" s="9">
        <v>44628</v>
      </c>
      <c r="AL148" s="4">
        <v>121.3</v>
      </c>
      <c r="AM148" s="9">
        <v>44628</v>
      </c>
      <c r="AN148" s="4">
        <v>130.4</v>
      </c>
      <c r="AO148" s="9">
        <v>44628</v>
      </c>
      <c r="AP148" s="4">
        <v>139.5</v>
      </c>
      <c r="AQ148" s="9">
        <v>44628</v>
      </c>
      <c r="AR148" s="4">
        <v>148.6</v>
      </c>
      <c r="AS148" s="9">
        <v>44628</v>
      </c>
      <c r="AT148" s="4">
        <v>157.80000000000001</v>
      </c>
      <c r="AW148" s="9">
        <v>44628</v>
      </c>
      <c r="AX148" s="4">
        <v>176</v>
      </c>
      <c r="BA148" s="9">
        <v>44628</v>
      </c>
      <c r="BB148" s="4">
        <v>194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9">
        <v>44627</v>
      </c>
      <c r="J149" s="4">
        <v>84.2</v>
      </c>
      <c r="K149" s="9">
        <v>44627</v>
      </c>
      <c r="L149" s="4">
        <v>85.6</v>
      </c>
      <c r="M149" s="9">
        <v>44627</v>
      </c>
      <c r="N149" s="4">
        <v>86.9</v>
      </c>
      <c r="O149" s="4"/>
      <c r="P149" s="4"/>
      <c r="Q149" s="9">
        <v>44627</v>
      </c>
      <c r="R149" s="4">
        <v>97.4</v>
      </c>
      <c r="S149" s="9">
        <v>44627</v>
      </c>
      <c r="T149" s="4">
        <v>88.1</v>
      </c>
      <c r="U149" s="9">
        <v>44627</v>
      </c>
      <c r="V149" s="4">
        <v>89.3</v>
      </c>
      <c r="W149" s="9">
        <v>44627</v>
      </c>
      <c r="X149" s="4">
        <v>90.3</v>
      </c>
      <c r="Y149" s="9">
        <v>44627</v>
      </c>
      <c r="Z149" s="4">
        <v>91.5</v>
      </c>
      <c r="AA149" s="9">
        <v>44627</v>
      </c>
      <c r="AB149" s="4">
        <v>92.8</v>
      </c>
      <c r="AC149" s="4"/>
      <c r="AD149" s="4"/>
      <c r="AE149" s="9">
        <v>44627</v>
      </c>
      <c r="AF149" s="4">
        <v>97</v>
      </c>
      <c r="AG149" s="9">
        <v>44627</v>
      </c>
      <c r="AH149" s="4">
        <v>105.2</v>
      </c>
      <c r="AI149" s="9">
        <v>44627</v>
      </c>
      <c r="AJ149" s="4">
        <v>114.3</v>
      </c>
      <c r="AK149" s="9">
        <v>44627</v>
      </c>
      <c r="AL149" s="4">
        <v>123.6</v>
      </c>
      <c r="AM149" s="9">
        <v>44627</v>
      </c>
      <c r="AN149" s="4">
        <v>133</v>
      </c>
      <c r="AO149" s="9">
        <v>44627</v>
      </c>
      <c r="AP149" s="4">
        <v>142.30000000000001</v>
      </c>
      <c r="AQ149" s="9">
        <v>44627</v>
      </c>
      <c r="AR149" s="4">
        <v>151.69999999999999</v>
      </c>
      <c r="AS149" s="9">
        <v>44627</v>
      </c>
      <c r="AT149" s="4">
        <v>161</v>
      </c>
      <c r="AW149" s="9">
        <v>44627</v>
      </c>
      <c r="AX149" s="4">
        <v>179.5</v>
      </c>
      <c r="BA149" s="9">
        <v>44627</v>
      </c>
      <c r="BB149" s="4">
        <v>197.8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9">
        <v>44624</v>
      </c>
      <c r="J150" s="4">
        <v>82.8</v>
      </c>
      <c r="K150" s="9">
        <v>44624</v>
      </c>
      <c r="L150" s="4">
        <v>84.2</v>
      </c>
      <c r="M150" s="9">
        <v>44624</v>
      </c>
      <c r="N150" s="4">
        <v>85.3</v>
      </c>
      <c r="O150" s="4"/>
      <c r="P150" s="4"/>
      <c r="Q150" s="9">
        <v>44624</v>
      </c>
      <c r="R150" s="4">
        <v>98.6</v>
      </c>
      <c r="S150" s="9">
        <v>44624</v>
      </c>
      <c r="T150" s="4">
        <v>86</v>
      </c>
      <c r="U150" s="9">
        <v>44624</v>
      </c>
      <c r="V150" s="4">
        <v>86.5</v>
      </c>
      <c r="W150" s="9">
        <v>44624</v>
      </c>
      <c r="X150" s="4">
        <v>87.6</v>
      </c>
      <c r="Y150" s="9">
        <v>44624</v>
      </c>
      <c r="Z150" s="4">
        <v>89.6</v>
      </c>
      <c r="AA150" s="9">
        <v>44624</v>
      </c>
      <c r="AB150" s="4">
        <v>92.2</v>
      </c>
      <c r="AC150" s="4"/>
      <c r="AD150" s="4"/>
      <c r="AE150" s="9">
        <v>44624</v>
      </c>
      <c r="AF150" s="4">
        <v>98.9</v>
      </c>
      <c r="AG150" s="9">
        <v>44624</v>
      </c>
      <c r="AH150" s="4">
        <v>106.7</v>
      </c>
      <c r="AI150" s="9">
        <v>44624</v>
      </c>
      <c r="AJ150" s="4">
        <v>115.1</v>
      </c>
      <c r="AK150" s="9">
        <v>44624</v>
      </c>
      <c r="AL150" s="4">
        <v>123.7</v>
      </c>
      <c r="AM150" s="9">
        <v>44624</v>
      </c>
      <c r="AN150" s="4">
        <v>132.5</v>
      </c>
      <c r="AO150" s="9">
        <v>44624</v>
      </c>
      <c r="AP150" s="4">
        <v>141.30000000000001</v>
      </c>
      <c r="AQ150" s="9">
        <v>44624</v>
      </c>
      <c r="AR150" s="4">
        <v>150.19999999999999</v>
      </c>
      <c r="AS150" s="9">
        <v>44624</v>
      </c>
      <c r="AT150" s="4">
        <v>159.1</v>
      </c>
      <c r="AW150" s="9">
        <v>44624</v>
      </c>
      <c r="AX150" s="4">
        <v>176.8</v>
      </c>
      <c r="BA150" s="9">
        <v>44624</v>
      </c>
      <c r="BB150" s="4">
        <v>194.4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9">
        <v>44623</v>
      </c>
      <c r="J151" s="4">
        <v>82.1</v>
      </c>
      <c r="K151" s="9">
        <v>44623</v>
      </c>
      <c r="L151" s="4">
        <v>83.1</v>
      </c>
      <c r="M151" s="9">
        <v>44623</v>
      </c>
      <c r="N151" s="4">
        <v>83.9</v>
      </c>
      <c r="O151" s="4"/>
      <c r="P151" s="4"/>
      <c r="Q151" s="9">
        <v>44623</v>
      </c>
      <c r="R151" s="4">
        <v>93.1</v>
      </c>
      <c r="S151" s="9">
        <v>44623</v>
      </c>
      <c r="T151" s="4">
        <v>84.5</v>
      </c>
      <c r="U151" s="9">
        <v>44623</v>
      </c>
      <c r="V151" s="4">
        <v>85.2</v>
      </c>
      <c r="W151" s="9">
        <v>44623</v>
      </c>
      <c r="X151" s="4">
        <v>85.8</v>
      </c>
      <c r="Y151" s="9">
        <v>44623</v>
      </c>
      <c r="Z151" s="4">
        <v>86.6</v>
      </c>
      <c r="AA151" s="9">
        <v>44623</v>
      </c>
      <c r="AB151" s="4">
        <v>87.7</v>
      </c>
      <c r="AC151" s="4"/>
      <c r="AD151" s="4"/>
      <c r="AE151" s="9">
        <v>44623</v>
      </c>
      <c r="AF151" s="4">
        <v>92</v>
      </c>
      <c r="AG151" s="9">
        <v>44623</v>
      </c>
      <c r="AH151" s="4">
        <v>99</v>
      </c>
      <c r="AI151" s="9">
        <v>44623</v>
      </c>
      <c r="AJ151" s="4">
        <v>107.3</v>
      </c>
      <c r="AK151" s="9">
        <v>44623</v>
      </c>
      <c r="AL151" s="4">
        <v>115.9</v>
      </c>
      <c r="AM151" s="9">
        <v>44623</v>
      </c>
      <c r="AN151" s="4">
        <v>124.7</v>
      </c>
      <c r="AO151" s="9">
        <v>44623</v>
      </c>
      <c r="AP151" s="4">
        <v>133.6</v>
      </c>
      <c r="AQ151" s="9">
        <v>44623</v>
      </c>
      <c r="AR151" s="4">
        <v>142.5</v>
      </c>
      <c r="AS151" s="9">
        <v>44623</v>
      </c>
      <c r="AT151" s="4">
        <v>151.4</v>
      </c>
      <c r="AW151" s="9">
        <v>44623</v>
      </c>
      <c r="AX151" s="4">
        <v>169.2</v>
      </c>
      <c r="BA151" s="9">
        <v>44623</v>
      </c>
      <c r="BB151" s="4">
        <v>186.8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9">
        <v>44622</v>
      </c>
      <c r="J152" s="4">
        <v>84.6</v>
      </c>
      <c r="K152" s="9">
        <v>44622</v>
      </c>
      <c r="L152" s="4">
        <v>85.7</v>
      </c>
      <c r="M152" s="9">
        <v>44622</v>
      </c>
      <c r="N152" s="4">
        <v>86.4</v>
      </c>
      <c r="O152" s="4"/>
      <c r="P152" s="4"/>
      <c r="Q152" s="9">
        <v>44622</v>
      </c>
      <c r="R152" s="4">
        <v>93.5</v>
      </c>
      <c r="S152" s="9">
        <v>44622</v>
      </c>
      <c r="T152" s="4">
        <v>86.6</v>
      </c>
      <c r="U152" s="9">
        <v>44622</v>
      </c>
      <c r="V152" s="4">
        <v>86.7</v>
      </c>
      <c r="W152" s="9">
        <v>44622</v>
      </c>
      <c r="X152" s="4">
        <v>87.1</v>
      </c>
      <c r="Y152" s="9">
        <v>44622</v>
      </c>
      <c r="Z152" s="4">
        <v>87.7</v>
      </c>
      <c r="AA152" s="9">
        <v>44622</v>
      </c>
      <c r="AB152" s="4">
        <v>88.7</v>
      </c>
      <c r="AC152" s="4"/>
      <c r="AD152" s="4"/>
      <c r="AE152" s="9">
        <v>44622</v>
      </c>
      <c r="AF152" s="4">
        <v>92.3</v>
      </c>
      <c r="AG152" s="9">
        <v>44622</v>
      </c>
      <c r="AH152" s="4">
        <v>97.5</v>
      </c>
      <c r="AI152" s="9">
        <v>44622</v>
      </c>
      <c r="AJ152" s="4">
        <v>103.7</v>
      </c>
      <c r="AK152" s="9">
        <v>44622</v>
      </c>
      <c r="AL152" s="4">
        <v>110.5</v>
      </c>
      <c r="AM152" s="9">
        <v>44622</v>
      </c>
      <c r="AN152" s="4">
        <v>117.7</v>
      </c>
      <c r="AO152" s="9">
        <v>44622</v>
      </c>
      <c r="AP152" s="4">
        <v>125.1</v>
      </c>
      <c r="AQ152" s="9">
        <v>44622</v>
      </c>
      <c r="AR152" s="4">
        <v>132.6</v>
      </c>
      <c r="AS152" s="9">
        <v>44622</v>
      </c>
      <c r="AT152" s="4">
        <v>140.1</v>
      </c>
      <c r="AW152" s="9">
        <v>44622</v>
      </c>
      <c r="AX152" s="4">
        <v>155.19999999999999</v>
      </c>
      <c r="BA152" s="9">
        <v>44622</v>
      </c>
      <c r="BB152" s="4">
        <v>170.2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9">
        <v>44621</v>
      </c>
      <c r="J153" s="4">
        <v>82.7</v>
      </c>
      <c r="K153" s="9">
        <v>44621</v>
      </c>
      <c r="L153" s="4">
        <v>83.9</v>
      </c>
      <c r="M153" s="9">
        <v>44621</v>
      </c>
      <c r="N153" s="4">
        <v>84.8</v>
      </c>
      <c r="O153" s="4"/>
      <c r="P153" s="4"/>
      <c r="Q153" s="9">
        <v>44621</v>
      </c>
      <c r="R153" s="4">
        <v>93.5</v>
      </c>
      <c r="S153" s="9">
        <v>44621</v>
      </c>
      <c r="T153" s="4">
        <v>85.3</v>
      </c>
      <c r="U153" s="9">
        <v>44621</v>
      </c>
      <c r="V153" s="4">
        <v>86</v>
      </c>
      <c r="W153" s="9">
        <v>44621</v>
      </c>
      <c r="X153" s="4">
        <v>86.9</v>
      </c>
      <c r="Y153" s="9">
        <v>44621</v>
      </c>
      <c r="Z153" s="4">
        <v>88.1</v>
      </c>
      <c r="AA153" s="9">
        <v>44621</v>
      </c>
      <c r="AB153" s="4">
        <v>89.7</v>
      </c>
      <c r="AC153" s="4"/>
      <c r="AD153" s="4"/>
      <c r="AE153" s="9">
        <v>44621</v>
      </c>
      <c r="AF153" s="4">
        <v>94.2</v>
      </c>
      <c r="AG153" s="9">
        <v>44621</v>
      </c>
      <c r="AH153" s="4">
        <v>100.1</v>
      </c>
      <c r="AI153" s="9">
        <v>44621</v>
      </c>
      <c r="AJ153" s="4">
        <v>106.8</v>
      </c>
      <c r="AK153" s="9">
        <v>44621</v>
      </c>
      <c r="AL153" s="4">
        <v>113.9</v>
      </c>
      <c r="AM153" s="9">
        <v>44621</v>
      </c>
      <c r="AN153" s="4">
        <v>121.3</v>
      </c>
      <c r="AO153" s="9">
        <v>44621</v>
      </c>
      <c r="AP153" s="4">
        <v>128.9</v>
      </c>
      <c r="AQ153" s="9">
        <v>44621</v>
      </c>
      <c r="AR153" s="4">
        <v>136.5</v>
      </c>
      <c r="AS153" s="9">
        <v>44621</v>
      </c>
      <c r="AT153" s="4">
        <v>144.19999999999999</v>
      </c>
      <c r="AW153" s="9">
        <v>44621</v>
      </c>
      <c r="AX153" s="4">
        <v>159.4</v>
      </c>
      <c r="BA153" s="9">
        <v>44621</v>
      </c>
      <c r="BB153" s="4">
        <v>174.6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9">
        <v>44620</v>
      </c>
      <c r="J154" s="4">
        <v>82.8</v>
      </c>
      <c r="K154" s="9">
        <v>44620</v>
      </c>
      <c r="L154" s="4">
        <v>83.8</v>
      </c>
      <c r="M154" s="9">
        <v>44620</v>
      </c>
      <c r="N154" s="4">
        <v>84.4</v>
      </c>
      <c r="O154" s="4"/>
      <c r="P154" s="4"/>
      <c r="Q154" s="9">
        <v>44620</v>
      </c>
      <c r="R154" s="4">
        <v>91.4</v>
      </c>
      <c r="S154" s="9">
        <v>44620</v>
      </c>
      <c r="T154" s="4">
        <v>84.7</v>
      </c>
      <c r="U154" s="9">
        <v>44620</v>
      </c>
      <c r="V154" s="4">
        <v>85</v>
      </c>
      <c r="W154" s="9">
        <v>44620</v>
      </c>
      <c r="X154" s="4">
        <v>85.4</v>
      </c>
      <c r="Y154" s="9">
        <v>44620</v>
      </c>
      <c r="Z154" s="4">
        <v>86.1</v>
      </c>
      <c r="AA154" s="9">
        <v>44620</v>
      </c>
      <c r="AB154" s="4">
        <v>87.2</v>
      </c>
      <c r="AC154" s="4"/>
      <c r="AD154" s="4"/>
      <c r="AE154" s="9">
        <v>44620</v>
      </c>
      <c r="AF154" s="4">
        <v>90.7</v>
      </c>
      <c r="AG154" s="9">
        <v>44620</v>
      </c>
      <c r="AH154" s="4">
        <v>95.9</v>
      </c>
      <c r="AI154" s="9">
        <v>44620</v>
      </c>
      <c r="AJ154" s="4">
        <v>102.2</v>
      </c>
      <c r="AK154" s="9">
        <v>44620</v>
      </c>
      <c r="AL154" s="4">
        <v>109.1</v>
      </c>
      <c r="AM154" s="9">
        <v>44620</v>
      </c>
      <c r="AN154" s="4">
        <v>116.4</v>
      </c>
      <c r="AO154" s="9">
        <v>44620</v>
      </c>
      <c r="AP154" s="4">
        <v>123.9</v>
      </c>
      <c r="AQ154" s="9">
        <v>44620</v>
      </c>
      <c r="AR154" s="4">
        <v>131.5</v>
      </c>
      <c r="AS154" s="9">
        <v>44620</v>
      </c>
      <c r="AT154" s="4">
        <v>139.1</v>
      </c>
      <c r="AW154" s="9">
        <v>44620</v>
      </c>
      <c r="AX154" s="4">
        <v>154.19999999999999</v>
      </c>
      <c r="BA154" s="9">
        <v>44620</v>
      </c>
      <c r="BB154" s="4">
        <v>169.3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9">
        <v>44617</v>
      </c>
      <c r="J155" s="4">
        <v>83.7</v>
      </c>
      <c r="K155" s="9">
        <v>44617</v>
      </c>
      <c r="L155" s="4">
        <v>84.5</v>
      </c>
      <c r="M155" s="9">
        <v>44617</v>
      </c>
      <c r="N155" s="4">
        <v>85.1</v>
      </c>
      <c r="O155" s="4"/>
      <c r="P155" s="4"/>
      <c r="Q155" s="9">
        <v>44617</v>
      </c>
      <c r="R155" s="4">
        <v>91</v>
      </c>
      <c r="S155" s="9">
        <v>44617</v>
      </c>
      <c r="T155" s="4">
        <v>85.1</v>
      </c>
      <c r="U155" s="9">
        <v>44617</v>
      </c>
      <c r="V155" s="4">
        <v>84.6</v>
      </c>
      <c r="W155" s="9">
        <v>44617</v>
      </c>
      <c r="X155" s="4">
        <v>84.7</v>
      </c>
      <c r="Y155" s="9">
        <v>44617</v>
      </c>
      <c r="Z155" s="4">
        <v>85.2</v>
      </c>
      <c r="AA155" s="9">
        <v>44617</v>
      </c>
      <c r="AB155" s="4">
        <v>86.1</v>
      </c>
      <c r="AC155" s="4"/>
      <c r="AD155" s="4"/>
      <c r="AE155" s="9">
        <v>44617</v>
      </c>
      <c r="AF155" s="4">
        <v>89.1</v>
      </c>
      <c r="AG155" s="9">
        <v>44617</v>
      </c>
      <c r="AH155" s="4">
        <v>93.7</v>
      </c>
      <c r="AI155" s="9">
        <v>44617</v>
      </c>
      <c r="AJ155" s="4">
        <v>99.5</v>
      </c>
      <c r="AK155" s="9">
        <v>44617</v>
      </c>
      <c r="AL155" s="4">
        <v>106.2</v>
      </c>
      <c r="AM155" s="9">
        <v>44617</v>
      </c>
      <c r="AN155" s="4">
        <v>113.3</v>
      </c>
      <c r="AO155" s="9">
        <v>44617</v>
      </c>
      <c r="AP155" s="4">
        <v>120.6</v>
      </c>
      <c r="AQ155" s="9">
        <v>44617</v>
      </c>
      <c r="AR155" s="4">
        <v>128</v>
      </c>
      <c r="AS155" s="9">
        <v>44617</v>
      </c>
      <c r="AT155" s="4">
        <v>135.5</v>
      </c>
      <c r="AW155" s="9">
        <v>44617</v>
      </c>
      <c r="AX155" s="4">
        <v>150.5</v>
      </c>
      <c r="BA155" s="9">
        <v>44617</v>
      </c>
      <c r="BB155" s="4">
        <v>165.4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9">
        <v>44616</v>
      </c>
      <c r="J156" s="4">
        <v>81.2</v>
      </c>
      <c r="K156" s="9">
        <v>44616</v>
      </c>
      <c r="L156" s="4">
        <v>82.2</v>
      </c>
      <c r="M156" s="9">
        <v>44616</v>
      </c>
      <c r="N156" s="4">
        <v>83</v>
      </c>
      <c r="O156" s="4"/>
      <c r="P156" s="4"/>
      <c r="Q156" s="9">
        <v>44616</v>
      </c>
      <c r="R156" s="4">
        <v>91.8</v>
      </c>
      <c r="S156" s="9">
        <v>44616</v>
      </c>
      <c r="T156" s="4">
        <v>83.4</v>
      </c>
      <c r="U156" s="9">
        <v>44616</v>
      </c>
      <c r="V156" s="4">
        <v>83.4</v>
      </c>
      <c r="W156" s="9">
        <v>44616</v>
      </c>
      <c r="X156" s="4">
        <v>84</v>
      </c>
      <c r="Y156" s="9">
        <v>44616</v>
      </c>
      <c r="Z156" s="4">
        <v>85</v>
      </c>
      <c r="AA156" s="9">
        <v>44616</v>
      </c>
      <c r="AB156" s="4">
        <v>86.4</v>
      </c>
      <c r="AC156" s="4"/>
      <c r="AD156" s="4"/>
      <c r="AE156" s="9">
        <v>44616</v>
      </c>
      <c r="AF156" s="4">
        <v>90</v>
      </c>
      <c r="AG156" s="9">
        <v>44616</v>
      </c>
      <c r="AH156" s="4">
        <v>94.3</v>
      </c>
      <c r="AI156" s="9">
        <v>44616</v>
      </c>
      <c r="AJ156" s="4">
        <v>99</v>
      </c>
      <c r="AK156" s="9">
        <v>44616</v>
      </c>
      <c r="AL156" s="4">
        <v>104.2</v>
      </c>
      <c r="AM156" s="9">
        <v>44616</v>
      </c>
      <c r="AN156" s="4">
        <v>109.8</v>
      </c>
      <c r="AO156" s="9">
        <v>44616</v>
      </c>
      <c r="AP156" s="4">
        <v>115.6</v>
      </c>
      <c r="AQ156" s="9">
        <v>44616</v>
      </c>
      <c r="AR156" s="4">
        <v>121.5</v>
      </c>
      <c r="AS156" s="9">
        <v>44616</v>
      </c>
      <c r="AT156" s="4">
        <v>127.6</v>
      </c>
      <c r="AW156" s="9">
        <v>44616</v>
      </c>
      <c r="AX156" s="4">
        <v>140</v>
      </c>
      <c r="BA156" s="9">
        <v>44616</v>
      </c>
      <c r="BB156" s="4">
        <v>152.4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9">
        <v>44615</v>
      </c>
      <c r="J157" s="4">
        <v>80.900000000000006</v>
      </c>
      <c r="K157" s="9">
        <v>44615</v>
      </c>
      <c r="L157" s="4">
        <v>82</v>
      </c>
      <c r="M157" s="9">
        <v>44615</v>
      </c>
      <c r="N157" s="4">
        <v>82.7</v>
      </c>
      <c r="O157" s="4"/>
      <c r="P157" s="4"/>
      <c r="Q157" s="9">
        <v>44615</v>
      </c>
      <c r="R157" s="4">
        <v>90.9</v>
      </c>
      <c r="S157" s="9">
        <v>44615</v>
      </c>
      <c r="T157" s="4">
        <v>83.1</v>
      </c>
      <c r="U157" s="9">
        <v>44615</v>
      </c>
      <c r="V157" s="4">
        <v>83</v>
      </c>
      <c r="W157" s="9">
        <v>44615</v>
      </c>
      <c r="X157" s="4">
        <v>83.5</v>
      </c>
      <c r="Y157" s="9">
        <v>44615</v>
      </c>
      <c r="Z157" s="4">
        <v>84.3</v>
      </c>
      <c r="AA157" s="9">
        <v>44615</v>
      </c>
      <c r="AB157" s="4">
        <v>85.4</v>
      </c>
      <c r="AC157" s="4"/>
      <c r="AD157" s="4"/>
      <c r="AE157" s="9">
        <v>44615</v>
      </c>
      <c r="AF157" s="4">
        <v>88.9</v>
      </c>
      <c r="AG157" s="9">
        <v>44615</v>
      </c>
      <c r="AH157" s="4">
        <v>93.1</v>
      </c>
      <c r="AI157" s="9">
        <v>44615</v>
      </c>
      <c r="AJ157" s="4">
        <v>97.9</v>
      </c>
      <c r="AK157" s="9">
        <v>44615</v>
      </c>
      <c r="AL157" s="4">
        <v>103.1</v>
      </c>
      <c r="AM157" s="9">
        <v>44615</v>
      </c>
      <c r="AN157" s="4">
        <v>108.7</v>
      </c>
      <c r="AO157" s="9">
        <v>44615</v>
      </c>
      <c r="AP157" s="4">
        <v>114.5</v>
      </c>
      <c r="AQ157" s="9">
        <v>44615</v>
      </c>
      <c r="AR157" s="4">
        <v>120.4</v>
      </c>
      <c r="AS157" s="9">
        <v>44615</v>
      </c>
      <c r="AT157" s="4">
        <v>126.5</v>
      </c>
      <c r="AW157" s="9">
        <v>44615</v>
      </c>
      <c r="AX157" s="4">
        <v>138.9</v>
      </c>
      <c r="BA157" s="9">
        <v>44615</v>
      </c>
      <c r="BB157" s="4">
        <v>151.30000000000001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9">
        <v>44614</v>
      </c>
      <c r="J158" s="4">
        <v>80</v>
      </c>
      <c r="K158" s="9">
        <v>44614</v>
      </c>
      <c r="L158" s="4">
        <v>81.099999999999994</v>
      </c>
      <c r="M158" s="9">
        <v>44614</v>
      </c>
      <c r="N158" s="4">
        <v>81.900000000000006</v>
      </c>
      <c r="O158" s="4"/>
      <c r="P158" s="4"/>
      <c r="Q158" s="9">
        <v>44614</v>
      </c>
      <c r="R158" s="4">
        <v>89.8</v>
      </c>
      <c r="S158" s="9">
        <v>44614</v>
      </c>
      <c r="T158" s="4">
        <v>82.4</v>
      </c>
      <c r="U158" s="9">
        <v>44614</v>
      </c>
      <c r="V158" s="4">
        <v>82.4</v>
      </c>
      <c r="W158" s="9">
        <v>44614</v>
      </c>
      <c r="X158" s="4">
        <v>82.9</v>
      </c>
      <c r="Y158" s="9">
        <v>44614</v>
      </c>
      <c r="Z158" s="4">
        <v>83.6</v>
      </c>
      <c r="AA158" s="9">
        <v>44614</v>
      </c>
      <c r="AB158" s="4">
        <v>84.7</v>
      </c>
      <c r="AC158" s="4"/>
      <c r="AD158" s="4"/>
      <c r="AE158" s="9">
        <v>44614</v>
      </c>
      <c r="AF158" s="4">
        <v>88.1</v>
      </c>
      <c r="AG158" s="9">
        <v>44614</v>
      </c>
      <c r="AH158" s="4">
        <v>92.4</v>
      </c>
      <c r="AI158" s="9">
        <v>44614</v>
      </c>
      <c r="AJ158" s="4">
        <v>97.3</v>
      </c>
      <c r="AK158" s="9">
        <v>44614</v>
      </c>
      <c r="AL158" s="4">
        <v>102.6</v>
      </c>
      <c r="AM158" s="9">
        <v>44614</v>
      </c>
      <c r="AN158" s="4">
        <v>108.2</v>
      </c>
      <c r="AO158" s="9">
        <v>44614</v>
      </c>
      <c r="AP158" s="4">
        <v>114</v>
      </c>
      <c r="AQ158" s="9">
        <v>44614</v>
      </c>
      <c r="AR158" s="4">
        <v>119.9</v>
      </c>
      <c r="AS158" s="9">
        <v>44614</v>
      </c>
      <c r="AT158" s="4">
        <v>126</v>
      </c>
      <c r="AW158" s="9">
        <v>44614</v>
      </c>
      <c r="AX158" s="4">
        <v>138.19999999999999</v>
      </c>
      <c r="BA158" s="9">
        <v>44614</v>
      </c>
      <c r="BB158" s="4">
        <v>150.6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9">
        <v>44613</v>
      </c>
      <c r="J159" s="4">
        <v>80.099999999999994</v>
      </c>
      <c r="K159" s="9">
        <v>44613</v>
      </c>
      <c r="L159" s="4">
        <v>81.2</v>
      </c>
      <c r="M159" s="9">
        <v>44613</v>
      </c>
      <c r="N159" s="4">
        <v>82</v>
      </c>
      <c r="O159" s="4"/>
      <c r="P159" s="4"/>
      <c r="Q159" s="9">
        <v>44613</v>
      </c>
      <c r="R159" s="4">
        <v>89.5</v>
      </c>
      <c r="S159" s="9">
        <v>44613</v>
      </c>
      <c r="T159" s="4">
        <v>82.5</v>
      </c>
      <c r="U159" s="9">
        <v>44613</v>
      </c>
      <c r="V159" s="4">
        <v>83</v>
      </c>
      <c r="W159" s="9">
        <v>44613</v>
      </c>
      <c r="X159" s="4">
        <v>83.6</v>
      </c>
      <c r="Y159" s="9">
        <v>44613</v>
      </c>
      <c r="Z159" s="4">
        <v>84.2</v>
      </c>
      <c r="AA159" s="9">
        <v>44613</v>
      </c>
      <c r="AB159" s="4">
        <v>85.1</v>
      </c>
      <c r="AC159" s="4"/>
      <c r="AD159" s="4"/>
      <c r="AE159" s="9">
        <v>44613</v>
      </c>
      <c r="AF159" s="4">
        <v>88.1</v>
      </c>
      <c r="AG159" s="9">
        <v>44613</v>
      </c>
      <c r="AH159" s="4">
        <v>92.5</v>
      </c>
      <c r="AI159" s="9">
        <v>44613</v>
      </c>
      <c r="AJ159" s="4">
        <v>97.6</v>
      </c>
      <c r="AK159" s="9">
        <v>44613</v>
      </c>
      <c r="AL159" s="4">
        <v>103.1</v>
      </c>
      <c r="AM159" s="9">
        <v>44613</v>
      </c>
      <c r="AN159" s="4">
        <v>108.8</v>
      </c>
      <c r="AO159" s="9">
        <v>44613</v>
      </c>
      <c r="AP159" s="4">
        <v>114.7</v>
      </c>
      <c r="AQ159" s="9">
        <v>44613</v>
      </c>
      <c r="AR159" s="4">
        <v>120.7</v>
      </c>
      <c r="AS159" s="9">
        <v>44613</v>
      </c>
      <c r="AT159" s="4">
        <v>126.8</v>
      </c>
      <c r="AW159" s="9">
        <v>44613</v>
      </c>
      <c r="AX159" s="4">
        <v>139.19999999999999</v>
      </c>
      <c r="BA159" s="9">
        <v>44613</v>
      </c>
      <c r="BB159" s="4">
        <v>151.6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9">
        <v>44610</v>
      </c>
      <c r="J160" s="4">
        <v>80.099999999999994</v>
      </c>
      <c r="K160" s="9">
        <v>44610</v>
      </c>
      <c r="L160" s="4">
        <v>81.2</v>
      </c>
      <c r="M160" s="9">
        <v>44610</v>
      </c>
      <c r="N160" s="4">
        <v>82</v>
      </c>
      <c r="O160" s="4"/>
      <c r="P160" s="4"/>
      <c r="Q160" s="9">
        <v>44610</v>
      </c>
      <c r="R160" s="4">
        <v>89.5</v>
      </c>
      <c r="S160" s="9">
        <v>44610</v>
      </c>
      <c r="T160" s="4">
        <v>82.5</v>
      </c>
      <c r="U160" s="9">
        <v>44610</v>
      </c>
      <c r="V160" s="4">
        <v>83</v>
      </c>
      <c r="W160" s="9">
        <v>44610</v>
      </c>
      <c r="X160" s="4">
        <v>83.6</v>
      </c>
      <c r="Y160" s="9">
        <v>44610</v>
      </c>
      <c r="Z160" s="4">
        <v>84.2</v>
      </c>
      <c r="AA160" s="9">
        <v>44610</v>
      </c>
      <c r="AB160" s="4">
        <v>85.1</v>
      </c>
      <c r="AC160" s="4"/>
      <c r="AD160" s="4"/>
      <c r="AE160" s="9">
        <v>44610</v>
      </c>
      <c r="AF160" s="4">
        <v>88.1</v>
      </c>
      <c r="AG160" s="9">
        <v>44610</v>
      </c>
      <c r="AH160" s="4">
        <v>92.4</v>
      </c>
      <c r="AI160" s="9">
        <v>44610</v>
      </c>
      <c r="AJ160" s="4">
        <v>97.5</v>
      </c>
      <c r="AK160" s="9">
        <v>44610</v>
      </c>
      <c r="AL160" s="4">
        <v>103</v>
      </c>
      <c r="AM160" s="9">
        <v>44610</v>
      </c>
      <c r="AN160" s="4">
        <v>108.8</v>
      </c>
      <c r="AO160" s="9">
        <v>44610</v>
      </c>
      <c r="AP160" s="4">
        <v>114.7</v>
      </c>
      <c r="AQ160" s="9">
        <v>44610</v>
      </c>
      <c r="AR160" s="4">
        <v>120.7</v>
      </c>
      <c r="AS160" s="9">
        <v>44610</v>
      </c>
      <c r="AT160" s="4">
        <v>126.8</v>
      </c>
      <c r="AW160" s="9">
        <v>44610</v>
      </c>
      <c r="AX160" s="4">
        <v>139.1</v>
      </c>
      <c r="BA160" s="9">
        <v>44610</v>
      </c>
      <c r="BB160" s="4">
        <v>151.5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9">
        <v>44609</v>
      </c>
      <c r="J161" s="4">
        <v>80.5</v>
      </c>
      <c r="K161" s="9">
        <v>44609</v>
      </c>
      <c r="L161" s="4">
        <v>81.5</v>
      </c>
      <c r="M161" s="9">
        <v>44609</v>
      </c>
      <c r="N161" s="4">
        <v>82.2</v>
      </c>
      <c r="O161" s="4"/>
      <c r="P161" s="4"/>
      <c r="Q161" s="9">
        <v>44609</v>
      </c>
      <c r="R161" s="4">
        <v>89.3</v>
      </c>
      <c r="S161" s="9">
        <v>44609</v>
      </c>
      <c r="T161" s="4">
        <v>82.5</v>
      </c>
      <c r="U161" s="9">
        <v>44609</v>
      </c>
      <c r="V161" s="4">
        <v>82.8</v>
      </c>
      <c r="W161" s="9">
        <v>44609</v>
      </c>
      <c r="X161" s="4">
        <v>83.3</v>
      </c>
      <c r="Y161" s="9">
        <v>44609</v>
      </c>
      <c r="Z161" s="4">
        <v>83.8</v>
      </c>
      <c r="AA161" s="9">
        <v>44609</v>
      </c>
      <c r="AB161" s="4">
        <v>84.7</v>
      </c>
      <c r="AC161" s="4"/>
      <c r="AD161" s="4"/>
      <c r="AE161" s="9">
        <v>44609</v>
      </c>
      <c r="AF161" s="4">
        <v>87.6</v>
      </c>
      <c r="AG161" s="9">
        <v>44609</v>
      </c>
      <c r="AH161" s="4">
        <v>91.8</v>
      </c>
      <c r="AI161" s="9">
        <v>44609</v>
      </c>
      <c r="AJ161" s="4">
        <v>96.6</v>
      </c>
      <c r="AK161" s="9">
        <v>44609</v>
      </c>
      <c r="AL161" s="4">
        <v>101.8</v>
      </c>
      <c r="AM161" s="9">
        <v>44609</v>
      </c>
      <c r="AN161" s="4">
        <v>107.4</v>
      </c>
      <c r="AO161" s="9">
        <v>44609</v>
      </c>
      <c r="AP161" s="4">
        <v>113.1</v>
      </c>
      <c r="AQ161" s="9">
        <v>44609</v>
      </c>
      <c r="AR161" s="4">
        <v>119</v>
      </c>
      <c r="AS161" s="9">
        <v>44609</v>
      </c>
      <c r="AT161" s="4">
        <v>125</v>
      </c>
      <c r="AW161" s="9">
        <v>44609</v>
      </c>
      <c r="AX161" s="4">
        <v>137.19999999999999</v>
      </c>
      <c r="BA161" s="9">
        <v>44609</v>
      </c>
      <c r="BB161" s="4">
        <v>149.5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9">
        <v>44608</v>
      </c>
      <c r="J162" s="4">
        <v>80.900000000000006</v>
      </c>
      <c r="K162" s="9">
        <v>44608</v>
      </c>
      <c r="L162" s="4">
        <v>81.8</v>
      </c>
      <c r="M162" s="9">
        <v>44608</v>
      </c>
      <c r="N162" s="4">
        <v>82.4</v>
      </c>
      <c r="O162" s="4"/>
      <c r="P162" s="4"/>
      <c r="Q162" s="9">
        <v>44608</v>
      </c>
      <c r="R162" s="4">
        <v>88.6</v>
      </c>
      <c r="S162" s="9">
        <v>44608</v>
      </c>
      <c r="T162" s="4">
        <v>82.7</v>
      </c>
      <c r="U162" s="9">
        <v>44608</v>
      </c>
      <c r="V162" s="4">
        <v>83</v>
      </c>
      <c r="W162" s="9">
        <v>44608</v>
      </c>
      <c r="X162" s="4">
        <v>83.3</v>
      </c>
      <c r="Y162" s="9">
        <v>44608</v>
      </c>
      <c r="Z162" s="4">
        <v>83.6</v>
      </c>
      <c r="AA162" s="9">
        <v>44608</v>
      </c>
      <c r="AB162" s="4">
        <v>84.2</v>
      </c>
      <c r="AC162" s="4"/>
      <c r="AD162" s="4"/>
      <c r="AE162" s="9">
        <v>44608</v>
      </c>
      <c r="AF162" s="4">
        <v>86.6</v>
      </c>
      <c r="AG162" s="9">
        <v>44608</v>
      </c>
      <c r="AH162" s="4">
        <v>90.5</v>
      </c>
      <c r="AI162" s="9">
        <v>44608</v>
      </c>
      <c r="AJ162" s="4">
        <v>95.2</v>
      </c>
      <c r="AK162" s="9">
        <v>44608</v>
      </c>
      <c r="AL162" s="4">
        <v>100.4</v>
      </c>
      <c r="AM162" s="9">
        <v>44608</v>
      </c>
      <c r="AN162" s="4">
        <v>105.9</v>
      </c>
      <c r="AO162" s="9">
        <v>44608</v>
      </c>
      <c r="AP162" s="4">
        <v>111.6</v>
      </c>
      <c r="AQ162" s="9">
        <v>44608</v>
      </c>
      <c r="AR162" s="4">
        <v>117.5</v>
      </c>
      <c r="AS162" s="9">
        <v>44608</v>
      </c>
      <c r="AT162" s="4">
        <v>123.5</v>
      </c>
      <c r="AW162" s="9">
        <v>44608</v>
      </c>
      <c r="AX162" s="4">
        <v>135.69999999999999</v>
      </c>
      <c r="BA162" s="9">
        <v>44608</v>
      </c>
      <c r="BB162" s="4">
        <v>147.9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9">
        <v>44607</v>
      </c>
      <c r="J163" s="4">
        <v>85.4</v>
      </c>
      <c r="K163" s="9">
        <v>44607</v>
      </c>
      <c r="L163" s="4">
        <v>86.2</v>
      </c>
      <c r="M163" s="9">
        <v>44607</v>
      </c>
      <c r="N163" s="4">
        <v>86.7</v>
      </c>
      <c r="O163" s="4"/>
      <c r="P163" s="4"/>
      <c r="Q163" s="9">
        <v>44607</v>
      </c>
      <c r="R163" s="4">
        <v>91</v>
      </c>
      <c r="S163" s="9">
        <v>44607</v>
      </c>
      <c r="T163" s="4">
        <v>86.7</v>
      </c>
      <c r="U163" s="9">
        <v>44607</v>
      </c>
      <c r="V163" s="4">
        <v>86.2</v>
      </c>
      <c r="W163" s="9">
        <v>44607</v>
      </c>
      <c r="X163" s="4">
        <v>86.2</v>
      </c>
      <c r="Y163" s="9">
        <v>44607</v>
      </c>
      <c r="Z163" s="4">
        <v>86.4</v>
      </c>
      <c r="AA163" s="9">
        <v>44607</v>
      </c>
      <c r="AB163" s="4">
        <v>87</v>
      </c>
      <c r="AC163" s="4"/>
      <c r="AD163" s="4"/>
      <c r="AE163" s="9">
        <v>44607</v>
      </c>
      <c r="AF163" s="4">
        <v>89.2</v>
      </c>
      <c r="AG163" s="9">
        <v>44607</v>
      </c>
      <c r="AH163" s="4">
        <v>92.4</v>
      </c>
      <c r="AI163" s="9">
        <v>44607</v>
      </c>
      <c r="AJ163" s="4">
        <v>96.5</v>
      </c>
      <c r="AK163" s="9">
        <v>44607</v>
      </c>
      <c r="AL163" s="4">
        <v>101.4</v>
      </c>
      <c r="AM163" s="9">
        <v>44607</v>
      </c>
      <c r="AN163" s="4">
        <v>106.9</v>
      </c>
      <c r="AO163" s="9">
        <v>44607</v>
      </c>
      <c r="AP163" s="4">
        <v>112.9</v>
      </c>
      <c r="AQ163" s="9">
        <v>44607</v>
      </c>
      <c r="AR163" s="4">
        <v>119.1</v>
      </c>
      <c r="AS163" s="9">
        <v>44607</v>
      </c>
      <c r="AT163" s="4">
        <v>125.5</v>
      </c>
      <c r="AW163" s="9">
        <v>44607</v>
      </c>
      <c r="AX163" s="4">
        <v>138.6</v>
      </c>
      <c r="BA163" s="9">
        <v>44607</v>
      </c>
      <c r="BB163" s="4">
        <v>151.69999999999999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9">
        <v>44606</v>
      </c>
      <c r="J164" s="4">
        <v>86.8</v>
      </c>
      <c r="K164" s="9">
        <v>44606</v>
      </c>
      <c r="L164" s="4">
        <v>87.9</v>
      </c>
      <c r="M164" s="9">
        <v>44606</v>
      </c>
      <c r="N164" s="4">
        <v>88.7</v>
      </c>
      <c r="O164" s="4"/>
      <c r="P164" s="4"/>
      <c r="Q164" s="9">
        <v>44606</v>
      </c>
      <c r="R164" s="4">
        <v>94.9</v>
      </c>
      <c r="S164" s="9">
        <v>44606</v>
      </c>
      <c r="T164" s="4">
        <v>89.1</v>
      </c>
      <c r="U164" s="9">
        <v>44606</v>
      </c>
      <c r="V164" s="4">
        <v>89.5</v>
      </c>
      <c r="W164" s="9">
        <v>44606</v>
      </c>
      <c r="X164" s="4">
        <v>89.9</v>
      </c>
      <c r="Y164" s="9">
        <v>44606</v>
      </c>
      <c r="Z164" s="4">
        <v>90.3</v>
      </c>
      <c r="AA164" s="9">
        <v>44606</v>
      </c>
      <c r="AB164" s="4">
        <v>91</v>
      </c>
      <c r="AC164" s="4"/>
      <c r="AD164" s="4"/>
      <c r="AE164" s="9">
        <v>44606</v>
      </c>
      <c r="AF164" s="4">
        <v>93.2</v>
      </c>
      <c r="AG164" s="9">
        <v>44606</v>
      </c>
      <c r="AH164" s="4">
        <v>96.7</v>
      </c>
      <c r="AI164" s="9">
        <v>44606</v>
      </c>
      <c r="AJ164" s="4">
        <v>101.2</v>
      </c>
      <c r="AK164" s="9">
        <v>44606</v>
      </c>
      <c r="AL164" s="4">
        <v>106.5</v>
      </c>
      <c r="AM164" s="9">
        <v>44606</v>
      </c>
      <c r="AN164" s="4">
        <v>112.3</v>
      </c>
      <c r="AO164" s="9">
        <v>44606</v>
      </c>
      <c r="AP164" s="4">
        <v>118.4</v>
      </c>
      <c r="AQ164" s="9">
        <v>44606</v>
      </c>
      <c r="AR164" s="4">
        <v>124.8</v>
      </c>
      <c r="AS164" s="9">
        <v>44606</v>
      </c>
      <c r="AT164" s="4">
        <v>131.4</v>
      </c>
      <c r="AW164" s="9">
        <v>44606</v>
      </c>
      <c r="AX164" s="4">
        <v>144.6</v>
      </c>
      <c r="BA164" s="9">
        <v>44606</v>
      </c>
      <c r="BB164" s="4">
        <v>157.9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9">
        <v>44603</v>
      </c>
      <c r="J165" s="4">
        <v>85.6</v>
      </c>
      <c r="K165" s="9">
        <v>44603</v>
      </c>
      <c r="L165" s="4">
        <v>86.6</v>
      </c>
      <c r="M165" s="9">
        <v>44603</v>
      </c>
      <c r="N165" s="4">
        <v>87.2</v>
      </c>
      <c r="O165" s="4"/>
      <c r="P165" s="4"/>
      <c r="Q165" s="9">
        <v>44603</v>
      </c>
      <c r="R165" s="4">
        <v>89.1</v>
      </c>
      <c r="S165" s="9">
        <v>44603</v>
      </c>
      <c r="T165" s="4">
        <v>87.2</v>
      </c>
      <c r="U165" s="9">
        <v>44603</v>
      </c>
      <c r="V165" s="4">
        <v>86.8</v>
      </c>
      <c r="W165" s="9">
        <v>44603</v>
      </c>
      <c r="X165" s="4">
        <v>86.6</v>
      </c>
      <c r="Y165" s="9">
        <v>44603</v>
      </c>
      <c r="Z165" s="4">
        <v>86.4</v>
      </c>
      <c r="AA165" s="9">
        <v>44603</v>
      </c>
      <c r="AB165" s="4">
        <v>86.1</v>
      </c>
      <c r="AC165" s="4"/>
      <c r="AD165" s="4"/>
      <c r="AE165" s="9">
        <v>44603</v>
      </c>
      <c r="AF165" s="4">
        <v>87.3</v>
      </c>
      <c r="AG165" s="9">
        <v>44603</v>
      </c>
      <c r="AH165" s="4">
        <v>91.1</v>
      </c>
      <c r="AI165" s="9">
        <v>44603</v>
      </c>
      <c r="AJ165" s="4">
        <v>96.2</v>
      </c>
      <c r="AK165" s="9">
        <v>44603</v>
      </c>
      <c r="AL165" s="4">
        <v>101.9</v>
      </c>
      <c r="AM165" s="9">
        <v>44603</v>
      </c>
      <c r="AN165" s="4">
        <v>108</v>
      </c>
      <c r="AO165" s="9">
        <v>44603</v>
      </c>
      <c r="AP165" s="4">
        <v>114.3</v>
      </c>
      <c r="AQ165" s="9">
        <v>44603</v>
      </c>
      <c r="AR165" s="4">
        <v>120.8</v>
      </c>
      <c r="AS165" s="9">
        <v>44603</v>
      </c>
      <c r="AT165" s="4">
        <v>127.4</v>
      </c>
      <c r="AW165" s="9">
        <v>44603</v>
      </c>
      <c r="AX165" s="4">
        <v>140.80000000000001</v>
      </c>
      <c r="BA165" s="9">
        <v>44603</v>
      </c>
      <c r="BB165" s="4">
        <v>154.1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9">
        <v>44602</v>
      </c>
      <c r="J166" s="4">
        <v>85.9</v>
      </c>
      <c r="K166" s="9">
        <v>44602</v>
      </c>
      <c r="L166" s="4">
        <v>86.8</v>
      </c>
      <c r="M166" s="9">
        <v>44602</v>
      </c>
      <c r="N166" s="4">
        <v>87.4</v>
      </c>
      <c r="O166" s="4"/>
      <c r="P166" s="4"/>
      <c r="Q166" s="9">
        <v>44602</v>
      </c>
      <c r="R166" s="4">
        <v>89</v>
      </c>
      <c r="S166" s="9">
        <v>44602</v>
      </c>
      <c r="T166" s="4">
        <v>87.5</v>
      </c>
      <c r="U166" s="9">
        <v>44602</v>
      </c>
      <c r="V166" s="4">
        <v>87</v>
      </c>
      <c r="W166" s="9">
        <v>44602</v>
      </c>
      <c r="X166" s="4">
        <v>86.7</v>
      </c>
      <c r="Y166" s="9">
        <v>44602</v>
      </c>
      <c r="Z166" s="4">
        <v>86.5</v>
      </c>
      <c r="AA166" s="9">
        <v>44602</v>
      </c>
      <c r="AB166" s="4">
        <v>86.2</v>
      </c>
      <c r="AC166" s="4"/>
      <c r="AD166" s="4"/>
      <c r="AE166" s="9">
        <v>44602</v>
      </c>
      <c r="AF166" s="4">
        <v>87.1</v>
      </c>
      <c r="AG166" s="9">
        <v>44602</v>
      </c>
      <c r="AH166" s="4">
        <v>90.6</v>
      </c>
      <c r="AI166" s="9">
        <v>44602</v>
      </c>
      <c r="AJ166" s="4">
        <v>95.6</v>
      </c>
      <c r="AK166" s="9">
        <v>44602</v>
      </c>
      <c r="AL166" s="4">
        <v>101.2</v>
      </c>
      <c r="AM166" s="9">
        <v>44602</v>
      </c>
      <c r="AN166" s="4">
        <v>107.2</v>
      </c>
      <c r="AO166" s="9">
        <v>44602</v>
      </c>
      <c r="AP166" s="4">
        <v>113.6</v>
      </c>
      <c r="AQ166" s="9">
        <v>44602</v>
      </c>
      <c r="AR166" s="4">
        <v>120.1</v>
      </c>
      <c r="AS166" s="9">
        <v>44602</v>
      </c>
      <c r="AT166" s="4">
        <v>126.7</v>
      </c>
      <c r="AW166" s="9">
        <v>44602</v>
      </c>
      <c r="AX166" s="4">
        <v>140</v>
      </c>
      <c r="BA166" s="9">
        <v>44602</v>
      </c>
      <c r="BB166" s="4">
        <v>153.4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9">
        <v>44601</v>
      </c>
      <c r="J167" s="4">
        <v>83.3</v>
      </c>
      <c r="K167" s="9">
        <v>44601</v>
      </c>
      <c r="L167" s="4">
        <v>84</v>
      </c>
      <c r="M167" s="9">
        <v>44601</v>
      </c>
      <c r="N167" s="4">
        <v>84.3</v>
      </c>
      <c r="O167" s="4"/>
      <c r="P167" s="4"/>
      <c r="Q167" s="9">
        <v>44601</v>
      </c>
      <c r="R167" s="4">
        <v>85</v>
      </c>
      <c r="S167" s="9">
        <v>44601</v>
      </c>
      <c r="T167" s="4">
        <v>83.9</v>
      </c>
      <c r="U167" s="9">
        <v>44601</v>
      </c>
      <c r="V167" s="4">
        <v>82.8</v>
      </c>
      <c r="W167" s="9">
        <v>44601</v>
      </c>
      <c r="X167" s="4">
        <v>82.6</v>
      </c>
      <c r="Y167" s="9">
        <v>44601</v>
      </c>
      <c r="Z167" s="4">
        <v>81.7</v>
      </c>
      <c r="AA167" s="9">
        <v>44601</v>
      </c>
      <c r="AB167" s="4">
        <v>81.400000000000006</v>
      </c>
      <c r="AC167" s="4"/>
      <c r="AD167" s="4"/>
      <c r="AE167" s="9">
        <v>44601</v>
      </c>
      <c r="AF167" s="4">
        <v>83.3</v>
      </c>
      <c r="AG167" s="9">
        <v>44601</v>
      </c>
      <c r="AH167" s="4">
        <v>87.7</v>
      </c>
      <c r="AI167" s="9">
        <v>44601</v>
      </c>
      <c r="AJ167" s="4">
        <v>92.8</v>
      </c>
      <c r="AK167" s="9">
        <v>44601</v>
      </c>
      <c r="AL167" s="4">
        <v>98.3</v>
      </c>
      <c r="AM167" s="9">
        <v>44601</v>
      </c>
      <c r="AN167" s="4">
        <v>104.3</v>
      </c>
      <c r="AO167" s="9">
        <v>44601</v>
      </c>
      <c r="AP167" s="4">
        <v>110.7</v>
      </c>
      <c r="AQ167" s="9">
        <v>44601</v>
      </c>
      <c r="AR167" s="4">
        <v>117.1</v>
      </c>
      <c r="AS167" s="9">
        <v>44601</v>
      </c>
      <c r="AT167" s="4">
        <v>123.7</v>
      </c>
      <c r="AW167" s="9">
        <v>44601</v>
      </c>
      <c r="AX167" s="4">
        <v>137</v>
      </c>
      <c r="BA167" s="9">
        <v>44601</v>
      </c>
      <c r="BB167" s="4">
        <v>150.30000000000001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9">
        <v>44600</v>
      </c>
      <c r="J168" s="4">
        <v>83.9</v>
      </c>
      <c r="K168" s="9">
        <v>44600</v>
      </c>
      <c r="L168" s="4">
        <v>84.6</v>
      </c>
      <c r="M168" s="9">
        <v>44600</v>
      </c>
      <c r="N168" s="4">
        <v>84.7</v>
      </c>
      <c r="O168" s="4"/>
      <c r="P168" s="4"/>
      <c r="Q168" s="9">
        <v>44600</v>
      </c>
      <c r="R168" s="4">
        <v>85.3</v>
      </c>
      <c r="S168" s="9">
        <v>44600</v>
      </c>
      <c r="T168" s="4">
        <v>84.3</v>
      </c>
      <c r="U168" s="9">
        <v>44600</v>
      </c>
      <c r="V168" s="4">
        <v>83.1</v>
      </c>
      <c r="W168" s="9">
        <v>44600</v>
      </c>
      <c r="X168" s="4">
        <v>82.8</v>
      </c>
      <c r="Y168" s="9">
        <v>44600</v>
      </c>
      <c r="Z168" s="4">
        <v>81.900000000000006</v>
      </c>
      <c r="AA168" s="9">
        <v>44600</v>
      </c>
      <c r="AB168" s="4">
        <v>81.8</v>
      </c>
      <c r="AC168" s="4"/>
      <c r="AD168" s="4"/>
      <c r="AE168" s="9">
        <v>44600</v>
      </c>
      <c r="AF168" s="4">
        <v>83.9</v>
      </c>
      <c r="AG168" s="9">
        <v>44600</v>
      </c>
      <c r="AH168" s="4">
        <v>87.7</v>
      </c>
      <c r="AI168" s="9">
        <v>44600</v>
      </c>
      <c r="AJ168" s="4">
        <v>92.3</v>
      </c>
      <c r="AK168" s="9">
        <v>44600</v>
      </c>
      <c r="AL168" s="4">
        <v>97.4</v>
      </c>
      <c r="AM168" s="9">
        <v>44600</v>
      </c>
      <c r="AN168" s="4">
        <v>103.1</v>
      </c>
      <c r="AO168" s="9">
        <v>44600</v>
      </c>
      <c r="AP168" s="4">
        <v>109.1</v>
      </c>
      <c r="AQ168" s="9">
        <v>44600</v>
      </c>
      <c r="AR168" s="4">
        <v>115.3</v>
      </c>
      <c r="AS168" s="9">
        <v>44600</v>
      </c>
      <c r="AT168" s="4">
        <v>121.7</v>
      </c>
      <c r="AW168" s="9">
        <v>44600</v>
      </c>
      <c r="AX168" s="4">
        <v>134.6</v>
      </c>
      <c r="BA168" s="9">
        <v>44600</v>
      </c>
      <c r="BB168" s="4">
        <v>147.6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9">
        <v>44599</v>
      </c>
      <c r="J169" s="4">
        <v>83.2</v>
      </c>
      <c r="K169" s="9">
        <v>44599</v>
      </c>
      <c r="L169" s="4">
        <v>83.8</v>
      </c>
      <c r="M169" s="9">
        <v>44599</v>
      </c>
      <c r="N169" s="4">
        <v>83.9</v>
      </c>
      <c r="O169" s="4"/>
      <c r="P169" s="4"/>
      <c r="Q169" s="9">
        <v>44599</v>
      </c>
      <c r="R169" s="4">
        <v>85</v>
      </c>
      <c r="S169" s="9">
        <v>44599</v>
      </c>
      <c r="T169" s="4">
        <v>83.5</v>
      </c>
      <c r="U169" s="9">
        <v>44599</v>
      </c>
      <c r="V169" s="4">
        <v>82.3</v>
      </c>
      <c r="W169" s="9">
        <v>44599</v>
      </c>
      <c r="X169" s="4">
        <v>82</v>
      </c>
      <c r="Y169" s="9">
        <v>44599</v>
      </c>
      <c r="Z169" s="4">
        <v>81.3</v>
      </c>
      <c r="AA169" s="9">
        <v>44599</v>
      </c>
      <c r="AB169" s="4">
        <v>81.5</v>
      </c>
      <c r="AC169" s="4"/>
      <c r="AD169" s="4"/>
      <c r="AE169" s="9">
        <v>44599</v>
      </c>
      <c r="AF169" s="4">
        <v>84</v>
      </c>
      <c r="AG169" s="9">
        <v>44599</v>
      </c>
      <c r="AH169" s="4">
        <v>87.8</v>
      </c>
      <c r="AI169" s="9">
        <v>44599</v>
      </c>
      <c r="AJ169" s="4">
        <v>92.3</v>
      </c>
      <c r="AK169" s="9">
        <v>44599</v>
      </c>
      <c r="AL169" s="4">
        <v>97.5</v>
      </c>
      <c r="AM169" s="9">
        <v>44599</v>
      </c>
      <c r="AN169" s="4">
        <v>103.2</v>
      </c>
      <c r="AO169" s="9">
        <v>44599</v>
      </c>
      <c r="AP169" s="4">
        <v>109.2</v>
      </c>
      <c r="AQ169" s="9">
        <v>44599</v>
      </c>
      <c r="AR169" s="4">
        <v>115.4</v>
      </c>
      <c r="AS169" s="9">
        <v>44599</v>
      </c>
      <c r="AT169" s="4">
        <v>121.8</v>
      </c>
      <c r="AW169" s="9">
        <v>44599</v>
      </c>
      <c r="AX169" s="4">
        <v>134.80000000000001</v>
      </c>
      <c r="BA169" s="9">
        <v>44599</v>
      </c>
      <c r="BB169" s="4">
        <v>147.80000000000001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9">
        <v>44596</v>
      </c>
      <c r="J170" s="4">
        <v>83</v>
      </c>
      <c r="K170" s="9">
        <v>44596</v>
      </c>
      <c r="L170" s="4">
        <v>83.6</v>
      </c>
      <c r="M170" s="9">
        <v>44596</v>
      </c>
      <c r="N170" s="4">
        <v>83.8</v>
      </c>
      <c r="O170" s="4"/>
      <c r="P170" s="4"/>
      <c r="Q170" s="9">
        <v>44596</v>
      </c>
      <c r="R170" s="4">
        <v>84.2</v>
      </c>
      <c r="S170" s="9">
        <v>44596</v>
      </c>
      <c r="T170" s="4">
        <v>83.3</v>
      </c>
      <c r="U170" s="9">
        <v>44596</v>
      </c>
      <c r="V170" s="4">
        <v>82.4</v>
      </c>
      <c r="W170" s="9">
        <v>44596</v>
      </c>
      <c r="X170" s="4">
        <v>81.900000000000006</v>
      </c>
      <c r="Y170" s="9">
        <v>44596</v>
      </c>
      <c r="Z170" s="4">
        <v>81.2</v>
      </c>
      <c r="AA170" s="9">
        <v>44596</v>
      </c>
      <c r="AB170" s="4">
        <v>81</v>
      </c>
      <c r="AC170" s="4"/>
      <c r="AD170" s="4"/>
      <c r="AE170" s="9">
        <v>44596</v>
      </c>
      <c r="AF170" s="4">
        <v>83.1</v>
      </c>
      <c r="AG170" s="9">
        <v>44596</v>
      </c>
      <c r="AH170" s="4">
        <v>87</v>
      </c>
      <c r="AI170" s="9">
        <v>44596</v>
      </c>
      <c r="AJ170" s="4">
        <v>91.5</v>
      </c>
      <c r="AK170" s="9">
        <v>44596</v>
      </c>
      <c r="AL170" s="4">
        <v>96.8</v>
      </c>
      <c r="AM170" s="9">
        <v>44596</v>
      </c>
      <c r="AN170" s="4">
        <v>102.5</v>
      </c>
      <c r="AO170" s="9">
        <v>44596</v>
      </c>
      <c r="AP170" s="4">
        <v>108.5</v>
      </c>
      <c r="AQ170" s="9">
        <v>44596</v>
      </c>
      <c r="AR170" s="4">
        <v>114.7</v>
      </c>
      <c r="AS170" s="9">
        <v>44596</v>
      </c>
      <c r="AT170" s="4">
        <v>121.1</v>
      </c>
      <c r="AW170" s="9">
        <v>44596</v>
      </c>
      <c r="AX170" s="4">
        <v>134.1</v>
      </c>
      <c r="BA170" s="9">
        <v>44596</v>
      </c>
      <c r="BB170" s="4">
        <v>147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9">
        <v>44595</v>
      </c>
      <c r="J171" s="4">
        <v>81.2</v>
      </c>
      <c r="K171" s="9">
        <v>44595</v>
      </c>
      <c r="L171" s="4">
        <v>81.8</v>
      </c>
      <c r="M171" s="9">
        <v>44595</v>
      </c>
      <c r="N171" s="4">
        <v>81.8</v>
      </c>
      <c r="O171" s="4"/>
      <c r="P171" s="4"/>
      <c r="Q171" s="9">
        <v>44595</v>
      </c>
      <c r="R171" s="4">
        <v>82.8</v>
      </c>
      <c r="S171" s="9">
        <v>44595</v>
      </c>
      <c r="T171" s="4">
        <v>81.2</v>
      </c>
      <c r="U171" s="9">
        <v>44595</v>
      </c>
      <c r="V171" s="4">
        <v>80</v>
      </c>
      <c r="W171" s="9">
        <v>44595</v>
      </c>
      <c r="X171" s="4">
        <v>79.599999999999994</v>
      </c>
      <c r="Y171" s="9">
        <v>44595</v>
      </c>
      <c r="Z171" s="4">
        <v>79.099999999999994</v>
      </c>
      <c r="AA171" s="9">
        <v>44595</v>
      </c>
      <c r="AB171" s="4">
        <v>79.599999999999994</v>
      </c>
      <c r="AC171" s="4"/>
      <c r="AD171" s="4"/>
      <c r="AE171" s="9">
        <v>44595</v>
      </c>
      <c r="AF171" s="4">
        <v>82.3</v>
      </c>
      <c r="AG171" s="9">
        <v>44595</v>
      </c>
      <c r="AH171" s="4">
        <v>86.1</v>
      </c>
      <c r="AI171" s="9">
        <v>44595</v>
      </c>
      <c r="AJ171" s="4">
        <v>90.7</v>
      </c>
      <c r="AK171" s="9">
        <v>44595</v>
      </c>
      <c r="AL171" s="4">
        <v>96</v>
      </c>
      <c r="AM171" s="9">
        <v>44595</v>
      </c>
      <c r="AN171" s="4">
        <v>101.7</v>
      </c>
      <c r="AO171" s="9">
        <v>44595</v>
      </c>
      <c r="AP171" s="4">
        <v>107.7</v>
      </c>
      <c r="AQ171" s="9">
        <v>44595</v>
      </c>
      <c r="AR171" s="4">
        <v>114</v>
      </c>
      <c r="AS171" s="9">
        <v>44595</v>
      </c>
      <c r="AT171" s="4">
        <v>120.4</v>
      </c>
      <c r="AW171" s="9">
        <v>44595</v>
      </c>
      <c r="AX171" s="4">
        <v>133.30000000000001</v>
      </c>
      <c r="BA171" s="9">
        <v>44595</v>
      </c>
      <c r="BB171" s="4">
        <v>146.30000000000001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9">
        <v>44594</v>
      </c>
      <c r="J172" s="4">
        <v>80.099999999999994</v>
      </c>
      <c r="K172" s="9">
        <v>44594</v>
      </c>
      <c r="L172" s="4">
        <v>80.599999999999994</v>
      </c>
      <c r="M172" s="9">
        <v>44594</v>
      </c>
      <c r="N172" s="4">
        <v>80.7</v>
      </c>
      <c r="O172" s="4"/>
      <c r="P172" s="4"/>
      <c r="Q172" s="9">
        <v>44594</v>
      </c>
      <c r="R172" s="4">
        <v>82.2</v>
      </c>
      <c r="S172" s="9">
        <v>44594</v>
      </c>
      <c r="T172" s="4">
        <v>80</v>
      </c>
      <c r="U172" s="9">
        <v>44594</v>
      </c>
      <c r="V172" s="4">
        <v>78.900000000000006</v>
      </c>
      <c r="W172" s="9">
        <v>44594</v>
      </c>
      <c r="X172" s="4">
        <v>78.5</v>
      </c>
      <c r="Y172" s="9">
        <v>44594</v>
      </c>
      <c r="Z172" s="4">
        <v>78.5</v>
      </c>
      <c r="AA172" s="9">
        <v>44594</v>
      </c>
      <c r="AB172" s="4">
        <v>79.3</v>
      </c>
      <c r="AC172" s="4"/>
      <c r="AD172" s="4"/>
      <c r="AE172" s="9">
        <v>44594</v>
      </c>
      <c r="AF172" s="4">
        <v>82.2</v>
      </c>
      <c r="AG172" s="9">
        <v>44594</v>
      </c>
      <c r="AH172" s="4">
        <v>86.1</v>
      </c>
      <c r="AI172" s="9">
        <v>44594</v>
      </c>
      <c r="AJ172" s="4">
        <v>90.8</v>
      </c>
      <c r="AK172" s="9">
        <v>44594</v>
      </c>
      <c r="AL172" s="4">
        <v>96.1</v>
      </c>
      <c r="AM172" s="9">
        <v>44594</v>
      </c>
      <c r="AN172" s="4">
        <v>101.9</v>
      </c>
      <c r="AO172" s="9">
        <v>44594</v>
      </c>
      <c r="AP172" s="4">
        <v>108</v>
      </c>
      <c r="AQ172" s="9">
        <v>44594</v>
      </c>
      <c r="AR172" s="4">
        <v>114.3</v>
      </c>
      <c r="AS172" s="9">
        <v>44594</v>
      </c>
      <c r="AT172" s="4">
        <v>120.8</v>
      </c>
      <c r="AW172" s="9">
        <v>44594</v>
      </c>
      <c r="AX172" s="4">
        <v>133.69999999999999</v>
      </c>
      <c r="BA172" s="9">
        <v>44594</v>
      </c>
      <c r="BB172" s="4">
        <v>146.69999999999999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9">
        <v>44593</v>
      </c>
      <c r="J173" s="4">
        <v>80.7</v>
      </c>
      <c r="K173" s="9">
        <v>44593</v>
      </c>
      <c r="L173" s="4">
        <v>81.3</v>
      </c>
      <c r="M173" s="9">
        <v>44593</v>
      </c>
      <c r="N173" s="4">
        <v>81.3</v>
      </c>
      <c r="O173" s="4"/>
      <c r="P173" s="4"/>
      <c r="Q173" s="9">
        <v>44593</v>
      </c>
      <c r="R173" s="4">
        <v>81.900000000000006</v>
      </c>
      <c r="S173" s="9">
        <v>44593</v>
      </c>
      <c r="T173" s="4">
        <v>80.7</v>
      </c>
      <c r="U173" s="9">
        <v>44593</v>
      </c>
      <c r="V173" s="4">
        <v>79.900000000000006</v>
      </c>
      <c r="W173" s="9">
        <v>44593</v>
      </c>
      <c r="X173" s="4">
        <v>79.2</v>
      </c>
      <c r="Y173" s="9">
        <v>44593</v>
      </c>
      <c r="Z173" s="4">
        <v>78.7</v>
      </c>
      <c r="AA173" s="9">
        <v>44593</v>
      </c>
      <c r="AB173" s="4">
        <v>78.8</v>
      </c>
      <c r="AC173" s="4"/>
      <c r="AD173" s="4"/>
      <c r="AE173" s="9">
        <v>44593</v>
      </c>
      <c r="AF173" s="4">
        <v>81.8</v>
      </c>
      <c r="AG173" s="9">
        <v>44593</v>
      </c>
      <c r="AH173" s="4">
        <v>86.1</v>
      </c>
      <c r="AI173" s="9">
        <v>44593</v>
      </c>
      <c r="AJ173" s="4">
        <v>91</v>
      </c>
      <c r="AK173" s="9">
        <v>44593</v>
      </c>
      <c r="AL173" s="4">
        <v>96.4</v>
      </c>
      <c r="AM173" s="9">
        <v>44593</v>
      </c>
      <c r="AN173" s="4">
        <v>102.3</v>
      </c>
      <c r="AO173" s="9">
        <v>44593</v>
      </c>
      <c r="AP173" s="4">
        <v>108.4</v>
      </c>
      <c r="AQ173" s="9">
        <v>44593</v>
      </c>
      <c r="AR173" s="4">
        <v>114.8</v>
      </c>
      <c r="AS173" s="9">
        <v>44593</v>
      </c>
      <c r="AT173" s="4">
        <v>121.2</v>
      </c>
      <c r="AW173" s="9">
        <v>44593</v>
      </c>
      <c r="AX173" s="4">
        <v>134.19999999999999</v>
      </c>
      <c r="BA173" s="9">
        <v>44593</v>
      </c>
      <c r="BB173" s="4">
        <v>147.19999999999999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9">
        <v>44592</v>
      </c>
      <c r="J174" s="4">
        <v>80.5</v>
      </c>
      <c r="K174" s="9">
        <v>44592</v>
      </c>
      <c r="L174" s="4">
        <v>81</v>
      </c>
      <c r="M174" s="9">
        <v>44592</v>
      </c>
      <c r="N174" s="4">
        <v>81.099999999999994</v>
      </c>
      <c r="O174" s="4"/>
      <c r="P174" s="4"/>
      <c r="Q174" s="9">
        <v>44592</v>
      </c>
      <c r="R174" s="4">
        <v>82</v>
      </c>
      <c r="S174" s="9">
        <v>44592</v>
      </c>
      <c r="T174" s="4">
        <v>80.5</v>
      </c>
      <c r="U174" s="9">
        <v>44592</v>
      </c>
      <c r="V174" s="4">
        <v>79.400000000000006</v>
      </c>
      <c r="W174" s="9">
        <v>44592</v>
      </c>
      <c r="X174" s="4">
        <v>78.900000000000006</v>
      </c>
      <c r="Y174" s="9">
        <v>44592</v>
      </c>
      <c r="Z174" s="4">
        <v>78.5</v>
      </c>
      <c r="AA174" s="9">
        <v>44592</v>
      </c>
      <c r="AB174" s="4">
        <v>79</v>
      </c>
      <c r="AC174" s="4"/>
      <c r="AD174" s="4"/>
      <c r="AE174" s="9">
        <v>44592</v>
      </c>
      <c r="AF174" s="4">
        <v>81.900000000000006</v>
      </c>
      <c r="AG174" s="9">
        <v>44592</v>
      </c>
      <c r="AH174" s="4">
        <v>85.9</v>
      </c>
      <c r="AI174" s="9">
        <v>44592</v>
      </c>
      <c r="AJ174" s="4">
        <v>90.6</v>
      </c>
      <c r="AK174" s="9">
        <v>44592</v>
      </c>
      <c r="AL174" s="4">
        <v>96</v>
      </c>
      <c r="AM174" s="9">
        <v>44592</v>
      </c>
      <c r="AN174" s="4">
        <v>101.8</v>
      </c>
      <c r="AO174" s="9">
        <v>44592</v>
      </c>
      <c r="AP174" s="4">
        <v>107.8</v>
      </c>
      <c r="AQ174" s="9">
        <v>44592</v>
      </c>
      <c r="AR174" s="4">
        <v>114.1</v>
      </c>
      <c r="AS174" s="9">
        <v>44592</v>
      </c>
      <c r="AT174" s="4">
        <v>120.5</v>
      </c>
      <c r="AW174" s="9">
        <v>44592</v>
      </c>
      <c r="AX174" s="4">
        <v>133.4</v>
      </c>
      <c r="BA174" s="9">
        <v>44592</v>
      </c>
      <c r="BB174" s="4">
        <v>146.4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9">
        <v>44589</v>
      </c>
      <c r="J175" s="4">
        <v>79.900000000000006</v>
      </c>
      <c r="K175" s="9">
        <v>44589</v>
      </c>
      <c r="L175" s="4">
        <v>80.3</v>
      </c>
      <c r="M175" s="9">
        <v>44589</v>
      </c>
      <c r="N175" s="4">
        <v>80.2</v>
      </c>
      <c r="O175" s="4"/>
      <c r="P175" s="4"/>
      <c r="Q175" s="9">
        <v>44589</v>
      </c>
      <c r="R175" s="4">
        <v>82.4</v>
      </c>
      <c r="S175" s="9">
        <v>44589</v>
      </c>
      <c r="T175" s="4">
        <v>79.5</v>
      </c>
      <c r="U175" s="9">
        <v>44589</v>
      </c>
      <c r="V175" s="4">
        <v>78.5</v>
      </c>
      <c r="W175" s="9">
        <v>44589</v>
      </c>
      <c r="X175" s="4">
        <v>78.5</v>
      </c>
      <c r="Y175" s="9">
        <v>44589</v>
      </c>
      <c r="Z175" s="4">
        <v>78.900000000000006</v>
      </c>
      <c r="AA175" s="9">
        <v>44589</v>
      </c>
      <c r="AB175" s="4">
        <v>79.8</v>
      </c>
      <c r="AC175" s="4"/>
      <c r="AD175" s="4"/>
      <c r="AE175" s="9">
        <v>44589</v>
      </c>
      <c r="AF175" s="4">
        <v>82.3</v>
      </c>
      <c r="AG175" s="9">
        <v>44589</v>
      </c>
      <c r="AH175" s="4">
        <v>85.7</v>
      </c>
      <c r="AI175" s="9">
        <v>44589</v>
      </c>
      <c r="AJ175" s="4">
        <v>89.9</v>
      </c>
      <c r="AK175" s="9">
        <v>44589</v>
      </c>
      <c r="AL175" s="4">
        <v>95</v>
      </c>
      <c r="AM175" s="9">
        <v>44589</v>
      </c>
      <c r="AN175" s="4">
        <v>100.6</v>
      </c>
      <c r="AO175" s="9">
        <v>44589</v>
      </c>
      <c r="AP175" s="4">
        <v>106.6</v>
      </c>
      <c r="AQ175" s="9">
        <v>44589</v>
      </c>
      <c r="AR175" s="4">
        <v>112.8</v>
      </c>
      <c r="AS175" s="9">
        <v>44589</v>
      </c>
      <c r="AT175" s="4">
        <v>119.2</v>
      </c>
      <c r="AW175" s="9">
        <v>44589</v>
      </c>
      <c r="AX175" s="4">
        <v>132</v>
      </c>
      <c r="BA175" s="9">
        <v>44589</v>
      </c>
      <c r="BB175" s="4">
        <v>144.9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9">
        <v>44588</v>
      </c>
      <c r="J176" s="4">
        <v>79.7</v>
      </c>
      <c r="K176" s="9">
        <v>44588</v>
      </c>
      <c r="L176" s="4">
        <v>80.099999999999994</v>
      </c>
      <c r="M176" s="9">
        <v>44588</v>
      </c>
      <c r="N176" s="4">
        <v>80</v>
      </c>
      <c r="O176" s="4"/>
      <c r="P176" s="4"/>
      <c r="Q176" s="9">
        <v>44588</v>
      </c>
      <c r="R176" s="4">
        <v>80.400000000000006</v>
      </c>
      <c r="S176" s="9">
        <v>44588</v>
      </c>
      <c r="T176" s="4">
        <v>79.099999999999994</v>
      </c>
      <c r="U176" s="9">
        <v>44588</v>
      </c>
      <c r="V176" s="4">
        <v>77.900000000000006</v>
      </c>
      <c r="W176" s="9">
        <v>44588</v>
      </c>
      <c r="X176" s="4">
        <v>77.3</v>
      </c>
      <c r="Y176" s="9">
        <v>44588</v>
      </c>
      <c r="Z176" s="4">
        <v>76.900000000000006</v>
      </c>
      <c r="AA176" s="9">
        <v>44588</v>
      </c>
      <c r="AB176" s="4">
        <v>77.400000000000006</v>
      </c>
      <c r="AC176" s="4"/>
      <c r="AD176" s="4"/>
      <c r="AE176" s="9">
        <v>44588</v>
      </c>
      <c r="AF176" s="4">
        <v>80</v>
      </c>
      <c r="AG176" s="9">
        <v>44588</v>
      </c>
      <c r="AH176" s="4">
        <v>83.7</v>
      </c>
      <c r="AI176" s="9">
        <v>44588</v>
      </c>
      <c r="AJ176" s="4">
        <v>88.2</v>
      </c>
      <c r="AK176" s="9">
        <v>44588</v>
      </c>
      <c r="AL176" s="4">
        <v>93.4</v>
      </c>
      <c r="AM176" s="9">
        <v>44588</v>
      </c>
      <c r="AN176" s="4">
        <v>99.2</v>
      </c>
      <c r="AO176" s="9">
        <v>44588</v>
      </c>
      <c r="AP176" s="4">
        <v>105.2</v>
      </c>
      <c r="AQ176" s="9">
        <v>44588</v>
      </c>
      <c r="AR176" s="4">
        <v>111.5</v>
      </c>
      <c r="AS176" s="9">
        <v>44588</v>
      </c>
      <c r="AT176" s="4">
        <v>117.9</v>
      </c>
      <c r="AW176" s="9">
        <v>44588</v>
      </c>
      <c r="AX176" s="4">
        <v>130.80000000000001</v>
      </c>
      <c r="BA176" s="9">
        <v>44588</v>
      </c>
      <c r="BB176" s="4">
        <v>143.69999999999999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9">
        <v>44587</v>
      </c>
      <c r="J177" s="4">
        <v>79.7</v>
      </c>
      <c r="K177" s="9">
        <v>44587</v>
      </c>
      <c r="L177" s="4">
        <v>79.8</v>
      </c>
      <c r="M177" s="9">
        <v>44587</v>
      </c>
      <c r="N177" s="4">
        <v>79.400000000000006</v>
      </c>
      <c r="O177" s="4"/>
      <c r="P177" s="4"/>
      <c r="Q177" s="9">
        <v>44587</v>
      </c>
      <c r="R177" s="4">
        <v>78.5</v>
      </c>
      <c r="S177" s="9">
        <v>44587</v>
      </c>
      <c r="T177" s="4">
        <v>78.2</v>
      </c>
      <c r="U177" s="9">
        <v>44587</v>
      </c>
      <c r="V177" s="4">
        <v>76.8</v>
      </c>
      <c r="W177" s="9">
        <v>44587</v>
      </c>
      <c r="X177" s="4">
        <v>75.7</v>
      </c>
      <c r="Y177" s="9">
        <v>44587</v>
      </c>
      <c r="Z177" s="4">
        <v>75</v>
      </c>
      <c r="AA177" s="9">
        <v>44587</v>
      </c>
      <c r="AB177" s="4">
        <v>74.900000000000006</v>
      </c>
      <c r="AC177" s="4"/>
      <c r="AD177" s="4"/>
      <c r="AE177" s="9">
        <v>44587</v>
      </c>
      <c r="AF177" s="4">
        <v>78.099999999999994</v>
      </c>
      <c r="AG177" s="9">
        <v>44587</v>
      </c>
      <c r="AH177" s="4">
        <v>81.8</v>
      </c>
      <c r="AI177" s="9">
        <v>44587</v>
      </c>
      <c r="AJ177" s="4">
        <v>86.2</v>
      </c>
      <c r="AK177" s="9">
        <v>44587</v>
      </c>
      <c r="AL177" s="4">
        <v>91.3</v>
      </c>
      <c r="AM177" s="9">
        <v>44587</v>
      </c>
      <c r="AN177" s="4">
        <v>96.9</v>
      </c>
      <c r="AO177" s="9">
        <v>44587</v>
      </c>
      <c r="AP177" s="4">
        <v>102.9</v>
      </c>
      <c r="AQ177" s="9">
        <v>44587</v>
      </c>
      <c r="AR177" s="4">
        <v>109.2</v>
      </c>
      <c r="AS177" s="9">
        <v>44587</v>
      </c>
      <c r="AT177" s="4">
        <v>115.5</v>
      </c>
      <c r="AW177" s="9">
        <v>44587</v>
      </c>
      <c r="AX177" s="4">
        <v>128.4</v>
      </c>
      <c r="BA177" s="9">
        <v>44587</v>
      </c>
      <c r="BB177" s="4">
        <v>141.19999999999999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9">
        <v>44586</v>
      </c>
      <c r="J178" s="4">
        <v>79.7</v>
      </c>
      <c r="K178" s="9">
        <v>44586</v>
      </c>
      <c r="L178" s="4">
        <v>79.900000000000006</v>
      </c>
      <c r="M178" s="9">
        <v>44586</v>
      </c>
      <c r="N178" s="4">
        <v>79.5</v>
      </c>
      <c r="O178" s="4"/>
      <c r="P178" s="4"/>
      <c r="Q178" s="9">
        <v>44586</v>
      </c>
      <c r="R178" s="4">
        <v>80.2</v>
      </c>
      <c r="S178" s="9">
        <v>44586</v>
      </c>
      <c r="T178" s="4">
        <v>78.400000000000006</v>
      </c>
      <c r="U178" s="9">
        <v>44586</v>
      </c>
      <c r="V178" s="4">
        <v>77.2</v>
      </c>
      <c r="W178" s="9">
        <v>44586</v>
      </c>
      <c r="X178" s="4">
        <v>76.400000000000006</v>
      </c>
      <c r="Y178" s="9">
        <v>44586</v>
      </c>
      <c r="Z178" s="4">
        <v>76.2</v>
      </c>
      <c r="AA178" s="9">
        <v>44586</v>
      </c>
      <c r="AB178" s="4">
        <v>76.900000000000006</v>
      </c>
      <c r="AC178" s="4"/>
      <c r="AD178" s="4"/>
      <c r="AE178" s="9">
        <v>44586</v>
      </c>
      <c r="AF178" s="4">
        <v>80.2</v>
      </c>
      <c r="AG178" s="9">
        <v>44586</v>
      </c>
      <c r="AH178" s="4">
        <v>84</v>
      </c>
      <c r="AI178" s="9">
        <v>44586</v>
      </c>
      <c r="AJ178" s="4">
        <v>88.4</v>
      </c>
      <c r="AK178" s="9">
        <v>44586</v>
      </c>
      <c r="AL178" s="4">
        <v>93.5</v>
      </c>
      <c r="AM178" s="9">
        <v>44586</v>
      </c>
      <c r="AN178" s="4">
        <v>99.1</v>
      </c>
      <c r="AO178" s="9">
        <v>44586</v>
      </c>
      <c r="AP178" s="4">
        <v>105.1</v>
      </c>
      <c r="AQ178" s="9">
        <v>44586</v>
      </c>
      <c r="AR178" s="4">
        <v>111.3</v>
      </c>
      <c r="AS178" s="9">
        <v>44586</v>
      </c>
      <c r="AT178" s="4">
        <v>117.6</v>
      </c>
      <c r="AW178" s="9">
        <v>44586</v>
      </c>
      <c r="AX178" s="4">
        <v>130.5</v>
      </c>
      <c r="BA178" s="9">
        <v>44586</v>
      </c>
      <c r="BB178" s="4">
        <v>143.4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9">
        <v>44585</v>
      </c>
      <c r="J179" s="4">
        <v>79.3</v>
      </c>
      <c r="K179" s="9">
        <v>44585</v>
      </c>
      <c r="L179" s="4">
        <v>79.5</v>
      </c>
      <c r="M179" s="9">
        <v>44585</v>
      </c>
      <c r="N179" s="4">
        <v>79.099999999999994</v>
      </c>
      <c r="O179" s="4"/>
      <c r="P179" s="4"/>
      <c r="Q179" s="9">
        <v>44585</v>
      </c>
      <c r="R179" s="4">
        <v>80</v>
      </c>
      <c r="S179" s="9">
        <v>44585</v>
      </c>
      <c r="T179" s="4">
        <v>78</v>
      </c>
      <c r="U179" s="9">
        <v>44585</v>
      </c>
      <c r="V179" s="4">
        <v>77</v>
      </c>
      <c r="W179" s="9">
        <v>44585</v>
      </c>
      <c r="X179" s="4">
        <v>76.2</v>
      </c>
      <c r="Y179" s="9">
        <v>44585</v>
      </c>
      <c r="Z179" s="4">
        <v>76</v>
      </c>
      <c r="AA179" s="9">
        <v>44585</v>
      </c>
      <c r="AB179" s="4">
        <v>76.8</v>
      </c>
      <c r="AC179" s="4"/>
      <c r="AD179" s="4"/>
      <c r="AE179" s="9">
        <v>44585</v>
      </c>
      <c r="AF179" s="4">
        <v>80.3</v>
      </c>
      <c r="AG179" s="9">
        <v>44585</v>
      </c>
      <c r="AH179" s="4">
        <v>84.2</v>
      </c>
      <c r="AI179" s="9">
        <v>44585</v>
      </c>
      <c r="AJ179" s="4">
        <v>88.7</v>
      </c>
      <c r="AK179" s="9">
        <v>44585</v>
      </c>
      <c r="AL179" s="4">
        <v>93.8</v>
      </c>
      <c r="AM179" s="9">
        <v>44585</v>
      </c>
      <c r="AN179" s="4">
        <v>99.5</v>
      </c>
      <c r="AO179" s="9">
        <v>44585</v>
      </c>
      <c r="AP179" s="4">
        <v>105.6</v>
      </c>
      <c r="AQ179" s="9">
        <v>44585</v>
      </c>
      <c r="AR179" s="4">
        <v>111.8</v>
      </c>
      <c r="AS179" s="9">
        <v>44585</v>
      </c>
      <c r="AT179" s="4">
        <v>118.2</v>
      </c>
      <c r="AW179" s="9">
        <v>44585</v>
      </c>
      <c r="AX179" s="4">
        <v>131.1</v>
      </c>
      <c r="BA179" s="9">
        <v>44585</v>
      </c>
      <c r="BB179" s="4">
        <v>144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9">
        <v>44582</v>
      </c>
      <c r="J180" s="4">
        <v>79</v>
      </c>
      <c r="K180" s="9">
        <v>44582</v>
      </c>
      <c r="L180" s="4">
        <v>79.2</v>
      </c>
      <c r="M180" s="9">
        <v>44582</v>
      </c>
      <c r="N180" s="4">
        <v>78.900000000000006</v>
      </c>
      <c r="O180" s="4"/>
      <c r="P180" s="4"/>
      <c r="Q180" s="9">
        <v>44582</v>
      </c>
      <c r="R180" s="4">
        <v>80</v>
      </c>
      <c r="S180" s="9">
        <v>44582</v>
      </c>
      <c r="T180" s="4">
        <v>77.7</v>
      </c>
      <c r="U180" s="9">
        <v>44582</v>
      </c>
      <c r="V180" s="4">
        <v>76.400000000000006</v>
      </c>
      <c r="W180" s="9">
        <v>44582</v>
      </c>
      <c r="X180" s="4">
        <v>75.8</v>
      </c>
      <c r="Y180" s="9">
        <v>44582</v>
      </c>
      <c r="Z180" s="4">
        <v>76.099999999999994</v>
      </c>
      <c r="AA180" s="9">
        <v>44582</v>
      </c>
      <c r="AB180" s="4">
        <v>77.099999999999994</v>
      </c>
      <c r="AC180" s="4"/>
      <c r="AD180" s="4"/>
      <c r="AE180" s="9">
        <v>44582</v>
      </c>
      <c r="AF180" s="4">
        <v>80</v>
      </c>
      <c r="AG180" s="9">
        <v>44582</v>
      </c>
      <c r="AH180" s="4">
        <v>83.6</v>
      </c>
      <c r="AI180" s="9">
        <v>44582</v>
      </c>
      <c r="AJ180" s="4">
        <v>88</v>
      </c>
      <c r="AK180" s="9">
        <v>44582</v>
      </c>
      <c r="AL180" s="4">
        <v>93.1</v>
      </c>
      <c r="AM180" s="9">
        <v>44582</v>
      </c>
      <c r="AN180" s="4">
        <v>98.8</v>
      </c>
      <c r="AO180" s="9">
        <v>44582</v>
      </c>
      <c r="AP180" s="4">
        <v>104.9</v>
      </c>
      <c r="AQ180" s="9">
        <v>44582</v>
      </c>
      <c r="AR180" s="4">
        <v>111.1</v>
      </c>
      <c r="AS180" s="9">
        <v>44582</v>
      </c>
      <c r="AT180" s="4">
        <v>117.5</v>
      </c>
      <c r="AW180" s="9">
        <v>44582</v>
      </c>
      <c r="AX180" s="4">
        <v>130.4</v>
      </c>
      <c r="BA180" s="9">
        <v>44582</v>
      </c>
      <c r="BB180" s="4">
        <v>143.30000000000001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9">
        <v>44581</v>
      </c>
      <c r="J181" s="4">
        <v>79.7</v>
      </c>
      <c r="K181" s="9">
        <v>44581</v>
      </c>
      <c r="L181" s="4">
        <v>79.900000000000006</v>
      </c>
      <c r="M181" s="9">
        <v>44581</v>
      </c>
      <c r="N181" s="4">
        <v>79.5</v>
      </c>
      <c r="O181" s="4"/>
      <c r="P181" s="4"/>
      <c r="Q181" s="9">
        <v>44581</v>
      </c>
      <c r="R181" s="4">
        <v>79.5</v>
      </c>
      <c r="S181" s="9">
        <v>44581</v>
      </c>
      <c r="T181" s="4">
        <v>78.3</v>
      </c>
      <c r="U181" s="9">
        <v>44581</v>
      </c>
      <c r="V181" s="4">
        <v>77.099999999999994</v>
      </c>
      <c r="W181" s="9">
        <v>44581</v>
      </c>
      <c r="X181" s="4">
        <v>76.099999999999994</v>
      </c>
      <c r="Y181" s="9">
        <v>44581</v>
      </c>
      <c r="Z181" s="4">
        <v>75.599999999999994</v>
      </c>
      <c r="AA181" s="9">
        <v>44581</v>
      </c>
      <c r="AB181" s="4">
        <v>75.900000000000006</v>
      </c>
      <c r="AC181" s="4"/>
      <c r="AD181" s="4"/>
      <c r="AE181" s="9">
        <v>44581</v>
      </c>
      <c r="AF181" s="4">
        <v>79.2</v>
      </c>
      <c r="AG181" s="9">
        <v>44581</v>
      </c>
      <c r="AH181" s="4">
        <v>82.9</v>
      </c>
      <c r="AI181" s="9">
        <v>44581</v>
      </c>
      <c r="AJ181" s="4">
        <v>87.3</v>
      </c>
      <c r="AK181" s="9">
        <v>44581</v>
      </c>
      <c r="AL181" s="4">
        <v>92.4</v>
      </c>
      <c r="AM181" s="9">
        <v>44581</v>
      </c>
      <c r="AN181" s="4">
        <v>98</v>
      </c>
      <c r="AO181" s="9">
        <v>44581</v>
      </c>
      <c r="AP181" s="4">
        <v>104</v>
      </c>
      <c r="AQ181" s="9">
        <v>44581</v>
      </c>
      <c r="AR181" s="4">
        <v>110.2</v>
      </c>
      <c r="AS181" s="9">
        <v>44581</v>
      </c>
      <c r="AT181" s="4">
        <v>116.5</v>
      </c>
      <c r="AW181" s="9">
        <v>44581</v>
      </c>
      <c r="AX181" s="4">
        <v>129.4</v>
      </c>
      <c r="BA181" s="9">
        <v>44581</v>
      </c>
      <c r="BB181" s="4">
        <v>142.19999999999999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9">
        <v>44580</v>
      </c>
      <c r="J182" s="4">
        <v>79.5</v>
      </c>
      <c r="K182" s="9">
        <v>44580</v>
      </c>
      <c r="L182" s="4">
        <v>79.7</v>
      </c>
      <c r="M182" s="9">
        <v>44580</v>
      </c>
      <c r="N182" s="4">
        <v>79.2</v>
      </c>
      <c r="O182" s="4"/>
      <c r="P182" s="4"/>
      <c r="Q182" s="9">
        <v>44580</v>
      </c>
      <c r="R182" s="4">
        <v>79.5</v>
      </c>
      <c r="S182" s="9">
        <v>44580</v>
      </c>
      <c r="T182" s="4">
        <v>78.3</v>
      </c>
      <c r="U182" s="9">
        <v>44580</v>
      </c>
      <c r="V182" s="4">
        <v>77.400000000000006</v>
      </c>
      <c r="W182" s="9">
        <v>44580</v>
      </c>
      <c r="X182" s="4">
        <v>76.7</v>
      </c>
      <c r="Y182" s="9">
        <v>44580</v>
      </c>
      <c r="Z182" s="4">
        <v>76.3</v>
      </c>
      <c r="AA182" s="9">
        <v>44580</v>
      </c>
      <c r="AB182" s="4">
        <v>76.599999999999994</v>
      </c>
      <c r="AC182" s="4"/>
      <c r="AD182" s="4"/>
      <c r="AE182" s="9">
        <v>44580</v>
      </c>
      <c r="AF182" s="4">
        <v>79.099999999999994</v>
      </c>
      <c r="AG182" s="9">
        <v>44580</v>
      </c>
      <c r="AH182" s="4">
        <v>82.5</v>
      </c>
      <c r="AI182" s="9">
        <v>44580</v>
      </c>
      <c r="AJ182" s="4">
        <v>86.6</v>
      </c>
      <c r="AK182" s="9">
        <v>44580</v>
      </c>
      <c r="AL182" s="4">
        <v>91.5</v>
      </c>
      <c r="AM182" s="9">
        <v>44580</v>
      </c>
      <c r="AN182" s="4">
        <v>97.1</v>
      </c>
      <c r="AO182" s="9">
        <v>44580</v>
      </c>
      <c r="AP182" s="4">
        <v>103</v>
      </c>
      <c r="AQ182" s="9">
        <v>44580</v>
      </c>
      <c r="AR182" s="4">
        <v>109.2</v>
      </c>
      <c r="AS182" s="9">
        <v>44580</v>
      </c>
      <c r="AT182" s="4">
        <v>115.5</v>
      </c>
      <c r="AW182" s="9">
        <v>44580</v>
      </c>
      <c r="AX182" s="4">
        <v>128.30000000000001</v>
      </c>
      <c r="BA182" s="9">
        <v>44580</v>
      </c>
      <c r="BB182" s="4">
        <v>141.1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9">
        <v>44579</v>
      </c>
      <c r="J183" s="4">
        <v>80.3</v>
      </c>
      <c r="K183" s="9">
        <v>44579</v>
      </c>
      <c r="L183" s="4">
        <v>80.400000000000006</v>
      </c>
      <c r="M183" s="9">
        <v>44579</v>
      </c>
      <c r="N183" s="4">
        <v>79.900000000000006</v>
      </c>
      <c r="O183" s="4"/>
      <c r="P183" s="4"/>
      <c r="Q183" s="9">
        <v>44579</v>
      </c>
      <c r="R183" s="4">
        <v>80.099999999999994</v>
      </c>
      <c r="S183" s="9">
        <v>44579</v>
      </c>
      <c r="T183" s="4">
        <v>78.5</v>
      </c>
      <c r="U183" s="9">
        <v>44579</v>
      </c>
      <c r="V183" s="4">
        <v>77.400000000000006</v>
      </c>
      <c r="W183" s="9">
        <v>44579</v>
      </c>
      <c r="X183" s="4">
        <v>77</v>
      </c>
      <c r="Y183" s="9">
        <v>44579</v>
      </c>
      <c r="Z183" s="4">
        <v>77.2</v>
      </c>
      <c r="AA183" s="9">
        <v>44579</v>
      </c>
      <c r="AB183" s="4">
        <v>77.8</v>
      </c>
      <c r="AC183" s="4"/>
      <c r="AD183" s="4"/>
      <c r="AE183" s="9">
        <v>44579</v>
      </c>
      <c r="AF183" s="4">
        <v>79.7</v>
      </c>
      <c r="AG183" s="9">
        <v>44579</v>
      </c>
      <c r="AH183" s="4">
        <v>82.3</v>
      </c>
      <c r="AI183" s="9">
        <v>44579</v>
      </c>
      <c r="AJ183" s="4">
        <v>85.8</v>
      </c>
      <c r="AK183" s="9">
        <v>44579</v>
      </c>
      <c r="AL183" s="4">
        <v>90.2</v>
      </c>
      <c r="AM183" s="9">
        <v>44579</v>
      </c>
      <c r="AN183" s="4">
        <v>95.3</v>
      </c>
      <c r="AO183" s="9">
        <v>44579</v>
      </c>
      <c r="AP183" s="4">
        <v>100.9</v>
      </c>
      <c r="AQ183" s="9">
        <v>44579</v>
      </c>
      <c r="AR183" s="4">
        <v>106.9</v>
      </c>
      <c r="AS183" s="9">
        <v>44579</v>
      </c>
      <c r="AT183" s="4">
        <v>113</v>
      </c>
      <c r="AW183" s="9">
        <v>44579</v>
      </c>
      <c r="AX183" s="4">
        <v>125.4</v>
      </c>
      <c r="BA183" s="9">
        <v>44579</v>
      </c>
      <c r="BB183" s="4">
        <v>138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9">
        <v>44578</v>
      </c>
      <c r="J184" s="4">
        <v>79.2</v>
      </c>
      <c r="K184" s="9">
        <v>44578</v>
      </c>
      <c r="L184" s="4">
        <v>79.400000000000006</v>
      </c>
      <c r="M184" s="9">
        <v>44578</v>
      </c>
      <c r="N184" s="4">
        <v>79</v>
      </c>
      <c r="O184" s="4"/>
      <c r="P184" s="4"/>
      <c r="Q184" s="9">
        <v>44578</v>
      </c>
      <c r="R184" s="4">
        <v>79.3</v>
      </c>
      <c r="S184" s="9">
        <v>44578</v>
      </c>
      <c r="T184" s="4">
        <v>78.2</v>
      </c>
      <c r="U184" s="9">
        <v>44578</v>
      </c>
      <c r="V184" s="4">
        <v>77.3</v>
      </c>
      <c r="W184" s="9">
        <v>44578</v>
      </c>
      <c r="X184" s="4">
        <v>76.599999999999994</v>
      </c>
      <c r="Y184" s="9">
        <v>44578</v>
      </c>
      <c r="Z184" s="4">
        <v>76.2</v>
      </c>
      <c r="AA184" s="9">
        <v>44578</v>
      </c>
      <c r="AB184" s="4">
        <v>76.599999999999994</v>
      </c>
      <c r="AC184" s="4"/>
      <c r="AD184" s="4"/>
      <c r="AE184" s="9">
        <v>44578</v>
      </c>
      <c r="AF184" s="4">
        <v>79</v>
      </c>
      <c r="AG184" s="9">
        <v>44578</v>
      </c>
      <c r="AH184" s="4">
        <v>82.1</v>
      </c>
      <c r="AI184" s="9">
        <v>44578</v>
      </c>
      <c r="AJ184" s="4">
        <v>86.1</v>
      </c>
      <c r="AK184" s="9">
        <v>44578</v>
      </c>
      <c r="AL184" s="4">
        <v>90.8</v>
      </c>
      <c r="AM184" s="9">
        <v>44578</v>
      </c>
      <c r="AN184" s="4">
        <v>96.2</v>
      </c>
      <c r="AO184" s="9">
        <v>44578</v>
      </c>
      <c r="AP184" s="4">
        <v>101.9</v>
      </c>
      <c r="AQ184" s="9">
        <v>44578</v>
      </c>
      <c r="AR184" s="4">
        <v>108</v>
      </c>
      <c r="AS184" s="9">
        <v>44578</v>
      </c>
      <c r="AT184" s="4">
        <v>114.1</v>
      </c>
      <c r="AW184" s="9">
        <v>44578</v>
      </c>
      <c r="AX184" s="4">
        <v>126.7</v>
      </c>
      <c r="BA184" s="9">
        <v>44578</v>
      </c>
      <c r="BB184" s="4">
        <v>139.30000000000001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9">
        <v>44575</v>
      </c>
      <c r="J185" s="4">
        <v>79.2</v>
      </c>
      <c r="K185" s="9">
        <v>44575</v>
      </c>
      <c r="L185" s="4">
        <v>79.400000000000006</v>
      </c>
      <c r="M185" s="9">
        <v>44575</v>
      </c>
      <c r="N185" s="4">
        <v>79</v>
      </c>
      <c r="O185" s="4"/>
      <c r="P185" s="4"/>
      <c r="Q185" s="9">
        <v>44575</v>
      </c>
      <c r="R185" s="4">
        <v>79.3</v>
      </c>
      <c r="S185" s="9">
        <v>44575</v>
      </c>
      <c r="T185" s="4">
        <v>78.2</v>
      </c>
      <c r="U185" s="9">
        <v>44575</v>
      </c>
      <c r="V185" s="4">
        <v>77.3</v>
      </c>
      <c r="W185" s="9">
        <v>44575</v>
      </c>
      <c r="X185" s="4">
        <v>76.599999999999994</v>
      </c>
      <c r="Y185" s="9">
        <v>44575</v>
      </c>
      <c r="Z185" s="4">
        <v>76.2</v>
      </c>
      <c r="AA185" s="9">
        <v>44575</v>
      </c>
      <c r="AB185" s="4">
        <v>76.599999999999994</v>
      </c>
      <c r="AC185" s="4"/>
      <c r="AD185" s="4"/>
      <c r="AE185" s="9">
        <v>44575</v>
      </c>
      <c r="AF185" s="4">
        <v>79</v>
      </c>
      <c r="AG185" s="9">
        <v>44575</v>
      </c>
      <c r="AH185" s="4">
        <v>82.1</v>
      </c>
      <c r="AI185" s="9">
        <v>44575</v>
      </c>
      <c r="AJ185" s="4">
        <v>86.1</v>
      </c>
      <c r="AK185" s="9">
        <v>44575</v>
      </c>
      <c r="AL185" s="4">
        <v>90.8</v>
      </c>
      <c r="AM185" s="9">
        <v>44575</v>
      </c>
      <c r="AN185" s="4">
        <v>96.2</v>
      </c>
      <c r="AO185" s="9">
        <v>44575</v>
      </c>
      <c r="AP185" s="4">
        <v>101.9</v>
      </c>
      <c r="AQ185" s="9">
        <v>44575</v>
      </c>
      <c r="AR185" s="4">
        <v>108</v>
      </c>
      <c r="AS185" s="9">
        <v>44575</v>
      </c>
      <c r="AT185" s="4">
        <v>114.1</v>
      </c>
      <c r="AW185" s="9">
        <v>44575</v>
      </c>
      <c r="AX185" s="4">
        <v>126.7</v>
      </c>
      <c r="BA185" s="9">
        <v>44575</v>
      </c>
      <c r="BB185" s="4">
        <v>139.30000000000001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9">
        <v>44574</v>
      </c>
      <c r="J186" s="4">
        <v>77.400000000000006</v>
      </c>
      <c r="K186" s="9">
        <v>44574</v>
      </c>
      <c r="L186" s="4">
        <v>77.5</v>
      </c>
      <c r="M186" s="9">
        <v>44574</v>
      </c>
      <c r="N186" s="4">
        <v>77.2</v>
      </c>
      <c r="O186" s="4"/>
      <c r="P186" s="4"/>
      <c r="Q186" s="9">
        <v>44574</v>
      </c>
      <c r="R186" s="4">
        <v>77.900000000000006</v>
      </c>
      <c r="S186" s="9">
        <v>44574</v>
      </c>
      <c r="T186" s="4">
        <v>76.400000000000006</v>
      </c>
      <c r="U186" s="9">
        <v>44574</v>
      </c>
      <c r="V186" s="4">
        <v>75.599999999999994</v>
      </c>
      <c r="W186" s="9">
        <v>44574</v>
      </c>
      <c r="X186" s="4">
        <v>75</v>
      </c>
      <c r="Y186" s="9">
        <v>44574</v>
      </c>
      <c r="Z186" s="4">
        <v>74.8</v>
      </c>
      <c r="AA186" s="9">
        <v>44574</v>
      </c>
      <c r="AB186" s="4">
        <v>75.5</v>
      </c>
      <c r="AC186" s="4"/>
      <c r="AD186" s="4"/>
      <c r="AE186" s="9">
        <v>44574</v>
      </c>
      <c r="AF186" s="4">
        <v>78.2</v>
      </c>
      <c r="AG186" s="9">
        <v>44574</v>
      </c>
      <c r="AH186" s="4">
        <v>81.599999999999994</v>
      </c>
      <c r="AI186" s="9">
        <v>44574</v>
      </c>
      <c r="AJ186" s="4">
        <v>85.8</v>
      </c>
      <c r="AK186" s="9">
        <v>44574</v>
      </c>
      <c r="AL186" s="4">
        <v>90.8</v>
      </c>
      <c r="AM186" s="9">
        <v>44574</v>
      </c>
      <c r="AN186" s="4">
        <v>96.3</v>
      </c>
      <c r="AO186" s="9">
        <v>44574</v>
      </c>
      <c r="AP186" s="4">
        <v>102.2</v>
      </c>
      <c r="AQ186" s="9">
        <v>44574</v>
      </c>
      <c r="AR186" s="4">
        <v>108.3</v>
      </c>
      <c r="AS186" s="9">
        <v>44574</v>
      </c>
      <c r="AT186" s="4">
        <v>114.6</v>
      </c>
      <c r="AW186" s="9">
        <v>44574</v>
      </c>
      <c r="AX186" s="4">
        <v>127.2</v>
      </c>
      <c r="BA186" s="9">
        <v>44574</v>
      </c>
      <c r="BB186" s="4">
        <v>139.80000000000001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9">
        <v>44573</v>
      </c>
      <c r="J187" s="4">
        <v>77.2</v>
      </c>
      <c r="K187" s="9">
        <v>44573</v>
      </c>
      <c r="L187" s="4">
        <v>77.3</v>
      </c>
      <c r="M187" s="9">
        <v>44573</v>
      </c>
      <c r="N187" s="4">
        <v>77</v>
      </c>
      <c r="O187" s="4"/>
      <c r="P187" s="4"/>
      <c r="Q187" s="9">
        <v>44573</v>
      </c>
      <c r="R187" s="4">
        <v>78.599999999999994</v>
      </c>
      <c r="S187" s="9">
        <v>44573</v>
      </c>
      <c r="T187" s="4">
        <v>76.099999999999994</v>
      </c>
      <c r="U187" s="9">
        <v>44573</v>
      </c>
      <c r="V187" s="4">
        <v>74.900000000000006</v>
      </c>
      <c r="W187" s="9">
        <v>44573</v>
      </c>
      <c r="X187" s="4">
        <v>74.8</v>
      </c>
      <c r="Y187" s="9">
        <v>44573</v>
      </c>
      <c r="Z187" s="4">
        <v>75.599999999999994</v>
      </c>
      <c r="AA187" s="9">
        <v>44573</v>
      </c>
      <c r="AB187" s="4">
        <v>76.5</v>
      </c>
      <c r="AC187" s="4"/>
      <c r="AD187" s="4"/>
      <c r="AE187" s="9">
        <v>44573</v>
      </c>
      <c r="AF187" s="4">
        <v>78.7</v>
      </c>
      <c r="AG187" s="9">
        <v>44573</v>
      </c>
      <c r="AH187" s="4">
        <v>81.7</v>
      </c>
      <c r="AI187" s="9">
        <v>44573</v>
      </c>
      <c r="AJ187" s="4">
        <v>85.5</v>
      </c>
      <c r="AK187" s="9">
        <v>44573</v>
      </c>
      <c r="AL187" s="4">
        <v>90.2</v>
      </c>
      <c r="AM187" s="9">
        <v>44573</v>
      </c>
      <c r="AN187" s="4">
        <v>95.5</v>
      </c>
      <c r="AO187" s="9">
        <v>44573</v>
      </c>
      <c r="AP187" s="4">
        <v>101.1</v>
      </c>
      <c r="AQ187" s="9">
        <v>44573</v>
      </c>
      <c r="AR187" s="4">
        <v>107</v>
      </c>
      <c r="AS187" s="9">
        <v>44573</v>
      </c>
      <c r="AT187" s="4">
        <v>113</v>
      </c>
      <c r="AW187" s="9">
        <v>44573</v>
      </c>
      <c r="AX187" s="4">
        <v>125.3</v>
      </c>
      <c r="BA187" s="9">
        <v>44573</v>
      </c>
      <c r="BB187" s="4">
        <v>137.69999999999999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9">
        <v>44572</v>
      </c>
      <c r="J188" s="4">
        <v>77.5</v>
      </c>
      <c r="K188" s="9">
        <v>44572</v>
      </c>
      <c r="L188" s="4">
        <v>77.599999999999994</v>
      </c>
      <c r="M188" s="9">
        <v>44572</v>
      </c>
      <c r="N188" s="4">
        <v>77.2</v>
      </c>
      <c r="O188" s="4"/>
      <c r="P188" s="4"/>
      <c r="Q188" s="9">
        <v>44572</v>
      </c>
      <c r="R188" s="4">
        <v>78.3</v>
      </c>
      <c r="S188" s="9">
        <v>44572</v>
      </c>
      <c r="T188" s="4">
        <v>76.3</v>
      </c>
      <c r="U188" s="9">
        <v>44572</v>
      </c>
      <c r="V188" s="4">
        <v>75.5</v>
      </c>
      <c r="W188" s="9">
        <v>44572</v>
      </c>
      <c r="X188" s="4">
        <v>75</v>
      </c>
      <c r="Y188" s="9">
        <v>44572</v>
      </c>
      <c r="Z188" s="4">
        <v>75.099999999999994</v>
      </c>
      <c r="AA188" s="9">
        <v>44572</v>
      </c>
      <c r="AB188" s="4">
        <v>75.900000000000006</v>
      </c>
      <c r="AC188" s="4"/>
      <c r="AD188" s="4"/>
      <c r="AE188" s="9">
        <v>44572</v>
      </c>
      <c r="AF188" s="4">
        <v>78.3</v>
      </c>
      <c r="AG188" s="9">
        <v>44572</v>
      </c>
      <c r="AH188" s="4">
        <v>81.2</v>
      </c>
      <c r="AI188" s="9">
        <v>44572</v>
      </c>
      <c r="AJ188" s="4">
        <v>85</v>
      </c>
      <c r="AK188" s="9">
        <v>44572</v>
      </c>
      <c r="AL188" s="4">
        <v>89.7</v>
      </c>
      <c r="AM188" s="9">
        <v>44572</v>
      </c>
      <c r="AN188" s="4">
        <v>94.9</v>
      </c>
      <c r="AO188" s="9">
        <v>44572</v>
      </c>
      <c r="AP188" s="4">
        <v>100.5</v>
      </c>
      <c r="AQ188" s="9">
        <v>44572</v>
      </c>
      <c r="AR188" s="4">
        <v>106.3</v>
      </c>
      <c r="AS188" s="9">
        <v>44572</v>
      </c>
      <c r="AT188" s="4">
        <v>112.4</v>
      </c>
      <c r="AW188" s="9">
        <v>44572</v>
      </c>
      <c r="AX188" s="4">
        <v>124.6</v>
      </c>
      <c r="BA188" s="9">
        <v>44572</v>
      </c>
      <c r="BB188" s="4">
        <v>136.9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9">
        <v>44571</v>
      </c>
      <c r="J189" s="4">
        <v>75.8</v>
      </c>
      <c r="K189" s="9">
        <v>44571</v>
      </c>
      <c r="L189" s="4">
        <v>75.900000000000006</v>
      </c>
      <c r="M189" s="9">
        <v>44571</v>
      </c>
      <c r="N189" s="4">
        <v>75.5</v>
      </c>
      <c r="O189" s="4"/>
      <c r="P189" s="4"/>
      <c r="Q189" s="9">
        <v>44571</v>
      </c>
      <c r="R189" s="4">
        <v>77.599999999999994</v>
      </c>
      <c r="S189" s="9">
        <v>44571</v>
      </c>
      <c r="T189" s="4">
        <v>74.8</v>
      </c>
      <c r="U189" s="9">
        <v>44571</v>
      </c>
      <c r="V189" s="4">
        <v>74.099999999999994</v>
      </c>
      <c r="W189" s="9">
        <v>44571</v>
      </c>
      <c r="X189" s="4">
        <v>73.7</v>
      </c>
      <c r="Y189" s="9">
        <v>44571</v>
      </c>
      <c r="Z189" s="4">
        <v>73.599999999999994</v>
      </c>
      <c r="AA189" s="9">
        <v>44571</v>
      </c>
      <c r="AB189" s="4">
        <v>74.5</v>
      </c>
      <c r="AC189" s="4"/>
      <c r="AD189" s="4"/>
      <c r="AE189" s="9">
        <v>44571</v>
      </c>
      <c r="AF189" s="4">
        <v>77.400000000000006</v>
      </c>
      <c r="AG189" s="9">
        <v>44571</v>
      </c>
      <c r="AH189" s="4">
        <v>80.7</v>
      </c>
      <c r="AI189" s="9">
        <v>44571</v>
      </c>
      <c r="AJ189" s="4">
        <v>84.5</v>
      </c>
      <c r="AK189" s="9">
        <v>44571</v>
      </c>
      <c r="AL189" s="4">
        <v>89</v>
      </c>
      <c r="AM189" s="9">
        <v>44571</v>
      </c>
      <c r="AN189" s="4">
        <v>94</v>
      </c>
      <c r="AO189" s="9">
        <v>44571</v>
      </c>
      <c r="AP189" s="4">
        <v>99.4</v>
      </c>
      <c r="AQ189" s="9">
        <v>44571</v>
      </c>
      <c r="AR189" s="4">
        <v>105</v>
      </c>
      <c r="AS189" s="9">
        <v>44571</v>
      </c>
      <c r="AT189" s="4">
        <v>110.8</v>
      </c>
      <c r="AW189" s="9">
        <v>44571</v>
      </c>
      <c r="AX189" s="4">
        <v>122.6</v>
      </c>
      <c r="BA189" s="9">
        <v>44571</v>
      </c>
      <c r="BB189" s="4">
        <v>134.5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9">
        <v>44568</v>
      </c>
      <c r="J190" s="4">
        <v>75.099999999999994</v>
      </c>
      <c r="K190" s="9">
        <v>44568</v>
      </c>
      <c r="L190" s="4">
        <v>75.2</v>
      </c>
      <c r="M190" s="9">
        <v>44568</v>
      </c>
      <c r="N190" s="4">
        <v>74.7</v>
      </c>
      <c r="O190" s="4"/>
      <c r="P190" s="4"/>
      <c r="Q190" s="9">
        <v>44568</v>
      </c>
      <c r="R190" s="4">
        <v>77.2</v>
      </c>
      <c r="S190" s="9">
        <v>44568</v>
      </c>
      <c r="T190" s="4">
        <v>73.900000000000006</v>
      </c>
      <c r="U190" s="9">
        <v>44568</v>
      </c>
      <c r="V190" s="4">
        <v>73.099999999999994</v>
      </c>
      <c r="W190" s="9">
        <v>44568</v>
      </c>
      <c r="X190" s="4">
        <v>73</v>
      </c>
      <c r="Y190" s="9">
        <v>44568</v>
      </c>
      <c r="Z190" s="4">
        <v>73.599999999999994</v>
      </c>
      <c r="AA190" s="9">
        <v>44568</v>
      </c>
      <c r="AB190" s="4">
        <v>74.599999999999994</v>
      </c>
      <c r="AC190" s="4"/>
      <c r="AD190" s="4"/>
      <c r="AE190" s="9">
        <v>44568</v>
      </c>
      <c r="AF190" s="4">
        <v>77.2</v>
      </c>
      <c r="AG190" s="9">
        <v>44568</v>
      </c>
      <c r="AH190" s="4">
        <v>80.3</v>
      </c>
      <c r="AI190" s="9">
        <v>44568</v>
      </c>
      <c r="AJ190" s="4">
        <v>84.1</v>
      </c>
      <c r="AK190" s="9">
        <v>44568</v>
      </c>
      <c r="AL190" s="4">
        <v>88.6</v>
      </c>
      <c r="AM190" s="9">
        <v>44568</v>
      </c>
      <c r="AN190" s="4">
        <v>93.6</v>
      </c>
      <c r="AO190" s="9">
        <v>44568</v>
      </c>
      <c r="AP190" s="4">
        <v>99</v>
      </c>
      <c r="AQ190" s="9">
        <v>44568</v>
      </c>
      <c r="AR190" s="4">
        <v>104.6</v>
      </c>
      <c r="AS190" s="9">
        <v>44568</v>
      </c>
      <c r="AT190" s="4">
        <v>110.4</v>
      </c>
      <c r="AW190" s="9">
        <v>44568</v>
      </c>
      <c r="AX190" s="4">
        <v>122.2</v>
      </c>
      <c r="BA190" s="9">
        <v>44568</v>
      </c>
      <c r="BB190" s="4">
        <v>134.1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9">
        <v>44567</v>
      </c>
      <c r="J191" s="4">
        <v>74.599999999999994</v>
      </c>
      <c r="K191" s="9">
        <v>44567</v>
      </c>
      <c r="L191" s="4">
        <v>74.7</v>
      </c>
      <c r="M191" s="9">
        <v>44567</v>
      </c>
      <c r="N191" s="4">
        <v>74.400000000000006</v>
      </c>
      <c r="O191" s="4"/>
      <c r="P191" s="4"/>
      <c r="Q191" s="9">
        <v>44567</v>
      </c>
      <c r="R191" s="4">
        <v>77</v>
      </c>
      <c r="S191" s="9">
        <v>44567</v>
      </c>
      <c r="T191" s="4">
        <v>73.5</v>
      </c>
      <c r="U191" s="9">
        <v>44567</v>
      </c>
      <c r="V191" s="4">
        <v>72.8</v>
      </c>
      <c r="W191" s="9">
        <v>44567</v>
      </c>
      <c r="X191" s="4">
        <v>72.7</v>
      </c>
      <c r="Y191" s="9">
        <v>44567</v>
      </c>
      <c r="Z191" s="4">
        <v>73.3</v>
      </c>
      <c r="AA191" s="9">
        <v>44567</v>
      </c>
      <c r="AB191" s="4">
        <v>74.400000000000006</v>
      </c>
      <c r="AC191" s="4"/>
      <c r="AD191" s="4"/>
      <c r="AE191" s="9">
        <v>44567</v>
      </c>
      <c r="AF191" s="4">
        <v>77.099999999999994</v>
      </c>
      <c r="AG191" s="9">
        <v>44567</v>
      </c>
      <c r="AH191" s="4">
        <v>80.400000000000006</v>
      </c>
      <c r="AI191" s="9">
        <v>44567</v>
      </c>
      <c r="AJ191" s="4">
        <v>84.3</v>
      </c>
      <c r="AK191" s="9">
        <v>44567</v>
      </c>
      <c r="AL191" s="4">
        <v>88.9</v>
      </c>
      <c r="AM191" s="9">
        <v>44567</v>
      </c>
      <c r="AN191" s="4">
        <v>94</v>
      </c>
      <c r="AO191" s="9">
        <v>44567</v>
      </c>
      <c r="AP191" s="4">
        <v>99.4</v>
      </c>
      <c r="AQ191" s="9">
        <v>44567</v>
      </c>
      <c r="AR191" s="4">
        <v>105.1</v>
      </c>
      <c r="AS191" s="9">
        <v>44567</v>
      </c>
      <c r="AT191" s="4">
        <v>110.9</v>
      </c>
      <c r="AW191" s="9">
        <v>44567</v>
      </c>
      <c r="AX191" s="4">
        <v>122.7</v>
      </c>
      <c r="BA191" s="9">
        <v>44567</v>
      </c>
      <c r="BB191" s="4">
        <v>134.69999999999999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9">
        <v>44566</v>
      </c>
      <c r="J192" s="4">
        <v>69.599999999999994</v>
      </c>
      <c r="K192" s="9">
        <v>44566</v>
      </c>
      <c r="L192" s="4">
        <v>70</v>
      </c>
      <c r="M192" s="9">
        <v>44566</v>
      </c>
      <c r="N192" s="4">
        <v>69.900000000000006</v>
      </c>
      <c r="O192" s="4"/>
      <c r="P192" s="4"/>
      <c r="Q192" s="9">
        <v>44566</v>
      </c>
      <c r="R192" s="4">
        <v>76.400000000000006</v>
      </c>
      <c r="S192" s="9">
        <v>44566</v>
      </c>
      <c r="T192" s="4">
        <v>69.400000000000006</v>
      </c>
      <c r="U192" s="9">
        <v>44566</v>
      </c>
      <c r="V192" s="4">
        <v>69.099999999999994</v>
      </c>
      <c r="W192" s="9">
        <v>44566</v>
      </c>
      <c r="X192" s="4">
        <v>69.900000000000006</v>
      </c>
      <c r="Y192" s="9">
        <v>44566</v>
      </c>
      <c r="Z192" s="4">
        <v>71.400000000000006</v>
      </c>
      <c r="AA192" s="9">
        <v>44566</v>
      </c>
      <c r="AB192" s="4">
        <v>73.099999999999994</v>
      </c>
      <c r="AC192" s="4"/>
      <c r="AD192" s="4"/>
      <c r="AE192" s="9">
        <v>44566</v>
      </c>
      <c r="AF192" s="4">
        <v>77</v>
      </c>
      <c r="AG192" s="9">
        <v>44566</v>
      </c>
      <c r="AH192" s="4">
        <v>81.599999999999994</v>
      </c>
      <c r="AI192" s="9">
        <v>44566</v>
      </c>
      <c r="AJ192" s="4">
        <v>86.7</v>
      </c>
      <c r="AK192" s="9">
        <v>44566</v>
      </c>
      <c r="AL192" s="4">
        <v>92.4</v>
      </c>
      <c r="AM192" s="9">
        <v>44566</v>
      </c>
      <c r="AN192" s="4">
        <v>98.4</v>
      </c>
      <c r="AO192" s="9">
        <v>44566</v>
      </c>
      <c r="AP192" s="4">
        <v>104.6</v>
      </c>
      <c r="AQ192" s="9">
        <v>44566</v>
      </c>
      <c r="AR192" s="4">
        <v>111</v>
      </c>
      <c r="AS192" s="9">
        <v>44566</v>
      </c>
      <c r="AT192" s="4">
        <v>117.4</v>
      </c>
      <c r="AW192" s="9">
        <v>44566</v>
      </c>
      <c r="AX192" s="4">
        <v>130.30000000000001</v>
      </c>
      <c r="BA192" s="9">
        <v>44566</v>
      </c>
      <c r="BB192" s="4">
        <v>143.1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9">
        <v>44565</v>
      </c>
      <c r="J193" s="4">
        <v>69.2</v>
      </c>
      <c r="K193" s="9">
        <v>44565</v>
      </c>
      <c r="L193" s="4">
        <v>69.8</v>
      </c>
      <c r="M193" s="9">
        <v>44565</v>
      </c>
      <c r="N193" s="4">
        <v>69.900000000000006</v>
      </c>
      <c r="O193" s="4"/>
      <c r="P193" s="4"/>
      <c r="Q193" s="9">
        <v>44565</v>
      </c>
      <c r="R193" s="4">
        <v>77.3</v>
      </c>
      <c r="S193" s="9">
        <v>44565</v>
      </c>
      <c r="T193" s="4">
        <v>69.900000000000006</v>
      </c>
      <c r="U193" s="9">
        <v>44565</v>
      </c>
      <c r="V193" s="4">
        <v>70.2</v>
      </c>
      <c r="W193" s="9">
        <v>44565</v>
      </c>
      <c r="X193" s="4">
        <v>70.8</v>
      </c>
      <c r="Y193" s="9">
        <v>44565</v>
      </c>
      <c r="Z193" s="4">
        <v>72.2</v>
      </c>
      <c r="AA193" s="9">
        <v>44565</v>
      </c>
      <c r="AB193" s="4">
        <v>74.2</v>
      </c>
      <c r="AC193" s="4"/>
      <c r="AD193" s="4"/>
      <c r="AE193" s="9">
        <v>44565</v>
      </c>
      <c r="AF193" s="4">
        <v>78.599999999999994</v>
      </c>
      <c r="AG193" s="9">
        <v>44565</v>
      </c>
      <c r="AH193" s="4">
        <v>83.6</v>
      </c>
      <c r="AI193" s="9">
        <v>44565</v>
      </c>
      <c r="AJ193" s="4">
        <v>89</v>
      </c>
      <c r="AK193" s="9">
        <v>44565</v>
      </c>
      <c r="AL193" s="4">
        <v>94.9</v>
      </c>
      <c r="AM193" s="9">
        <v>44565</v>
      </c>
      <c r="AN193" s="4">
        <v>101</v>
      </c>
      <c r="AO193" s="9">
        <v>44565</v>
      </c>
      <c r="AP193" s="4">
        <v>107.3</v>
      </c>
      <c r="AQ193" s="9">
        <v>44565</v>
      </c>
      <c r="AR193" s="4">
        <v>113.8</v>
      </c>
      <c r="AS193" s="9">
        <v>44565</v>
      </c>
      <c r="AT193" s="4">
        <v>120.3</v>
      </c>
      <c r="AW193" s="9">
        <v>44565</v>
      </c>
      <c r="AX193" s="4">
        <v>133.30000000000001</v>
      </c>
      <c r="BA193" s="9">
        <v>44565</v>
      </c>
      <c r="BB193" s="4">
        <v>146.30000000000001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9">
        <v>44564</v>
      </c>
      <c r="J194" s="4">
        <v>67.5</v>
      </c>
      <c r="K194" s="9">
        <v>44564</v>
      </c>
      <c r="L194" s="4">
        <v>67.8</v>
      </c>
      <c r="M194" s="9">
        <v>44564</v>
      </c>
      <c r="N194" s="4">
        <v>67.8</v>
      </c>
      <c r="O194" s="4"/>
      <c r="P194" s="4"/>
      <c r="Q194" s="9">
        <v>44564</v>
      </c>
      <c r="R194" s="4">
        <v>77.8</v>
      </c>
      <c r="S194" s="9">
        <v>44564</v>
      </c>
      <c r="T194" s="4">
        <v>67.599999999999994</v>
      </c>
      <c r="U194" s="9">
        <v>44564</v>
      </c>
      <c r="V194" s="4">
        <v>68</v>
      </c>
      <c r="W194" s="9">
        <v>44564</v>
      </c>
      <c r="X194" s="4">
        <v>69.3</v>
      </c>
      <c r="Y194" s="9">
        <v>44564</v>
      </c>
      <c r="Z194" s="4">
        <v>71.400000000000006</v>
      </c>
      <c r="AA194" s="9">
        <v>44564</v>
      </c>
      <c r="AB194" s="4">
        <v>73.900000000000006</v>
      </c>
      <c r="AC194" s="4"/>
      <c r="AD194" s="4"/>
      <c r="AE194" s="9">
        <v>44564</v>
      </c>
      <c r="AF194" s="4">
        <v>79.5</v>
      </c>
      <c r="AG194" s="9">
        <v>44564</v>
      </c>
      <c r="AH194" s="4">
        <v>85.4</v>
      </c>
      <c r="AI194" s="9">
        <v>44564</v>
      </c>
      <c r="AJ194" s="4">
        <v>91.5</v>
      </c>
      <c r="AK194" s="9">
        <v>44564</v>
      </c>
      <c r="AL194" s="4">
        <v>97.8</v>
      </c>
      <c r="AM194" s="9">
        <v>44564</v>
      </c>
      <c r="AN194" s="4">
        <v>104.3</v>
      </c>
      <c r="AO194" s="9">
        <v>44564</v>
      </c>
      <c r="AP194" s="4">
        <v>110.9</v>
      </c>
      <c r="AQ194" s="9">
        <v>44564</v>
      </c>
      <c r="AR194" s="4">
        <v>117.6</v>
      </c>
      <c r="AS194" s="9">
        <v>44564</v>
      </c>
      <c r="AT194" s="4">
        <v>124.3</v>
      </c>
      <c r="AW194" s="9">
        <v>44564</v>
      </c>
      <c r="AX194" s="4">
        <v>137.6</v>
      </c>
      <c r="BA194" s="9">
        <v>44564</v>
      </c>
      <c r="BB194" s="4">
        <v>150.9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9">
        <v>44561</v>
      </c>
      <c r="J195" s="4">
        <v>66.2</v>
      </c>
      <c r="K195" s="9">
        <v>44561</v>
      </c>
      <c r="L195" s="4">
        <v>66.599999999999994</v>
      </c>
      <c r="M195" s="9">
        <v>44561</v>
      </c>
      <c r="N195" s="4">
        <v>66.8</v>
      </c>
      <c r="O195" s="4"/>
      <c r="P195" s="4"/>
      <c r="Q195" s="9">
        <v>44561</v>
      </c>
      <c r="R195" s="4">
        <v>77.2</v>
      </c>
      <c r="S195" s="9">
        <v>44561</v>
      </c>
      <c r="T195" s="4">
        <v>66.7</v>
      </c>
      <c r="U195" s="9">
        <v>44561</v>
      </c>
      <c r="V195" s="4">
        <v>67.2</v>
      </c>
      <c r="W195" s="9">
        <v>44561</v>
      </c>
      <c r="X195" s="4">
        <v>69.3</v>
      </c>
      <c r="Y195" s="9">
        <v>44561</v>
      </c>
      <c r="Z195" s="4">
        <v>71.8</v>
      </c>
      <c r="AA195" s="9">
        <v>44561</v>
      </c>
      <c r="AB195" s="4">
        <v>74.5</v>
      </c>
      <c r="AC195" s="4"/>
      <c r="AD195" s="4"/>
      <c r="AE195" s="9">
        <v>44561</v>
      </c>
      <c r="AF195" s="4">
        <v>80.099999999999994</v>
      </c>
      <c r="AG195" s="9">
        <v>44561</v>
      </c>
      <c r="AH195" s="4">
        <v>86</v>
      </c>
      <c r="AI195" s="9">
        <v>44561</v>
      </c>
      <c r="AJ195" s="4">
        <v>92.2</v>
      </c>
      <c r="AK195" s="9">
        <v>44561</v>
      </c>
      <c r="AL195" s="4">
        <v>98.6</v>
      </c>
      <c r="AM195" s="9">
        <v>44561</v>
      </c>
      <c r="AN195" s="4">
        <v>105.2</v>
      </c>
      <c r="AO195" s="9">
        <v>44561</v>
      </c>
      <c r="AP195" s="4">
        <v>111.9</v>
      </c>
      <c r="AQ195" s="9">
        <v>44561</v>
      </c>
      <c r="AR195" s="4">
        <v>118.6</v>
      </c>
      <c r="AS195" s="9">
        <v>44561</v>
      </c>
      <c r="AT195" s="4">
        <v>125.3</v>
      </c>
      <c r="AW195" s="9">
        <v>44561</v>
      </c>
      <c r="AX195" s="4">
        <v>138.6</v>
      </c>
      <c r="BA195" s="9">
        <v>44561</v>
      </c>
      <c r="BB195" s="4">
        <v>151.9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9">
        <v>44560</v>
      </c>
      <c r="J196" s="4">
        <v>66.3</v>
      </c>
      <c r="K196" s="9">
        <v>44560</v>
      </c>
      <c r="L196" s="4">
        <v>66.8</v>
      </c>
      <c r="M196" s="9">
        <v>44560</v>
      </c>
      <c r="N196" s="4">
        <v>67.099999999999994</v>
      </c>
      <c r="O196" s="4"/>
      <c r="P196" s="4"/>
      <c r="Q196" s="9">
        <v>44560</v>
      </c>
      <c r="R196" s="4">
        <v>77.099999999999994</v>
      </c>
      <c r="S196" s="9">
        <v>44560</v>
      </c>
      <c r="T196" s="4">
        <v>67.400000000000006</v>
      </c>
      <c r="U196" s="9">
        <v>44560</v>
      </c>
      <c r="V196" s="4">
        <v>67.900000000000006</v>
      </c>
      <c r="W196" s="9">
        <v>44560</v>
      </c>
      <c r="X196" s="4">
        <v>69</v>
      </c>
      <c r="Y196" s="9">
        <v>44560</v>
      </c>
      <c r="Z196" s="4">
        <v>70.8</v>
      </c>
      <c r="AA196" s="9">
        <v>44560</v>
      </c>
      <c r="AB196" s="4">
        <v>73.900000000000006</v>
      </c>
      <c r="AC196" s="4"/>
      <c r="AD196" s="4"/>
      <c r="AE196" s="9">
        <v>44560</v>
      </c>
      <c r="AF196" s="4">
        <v>80.2</v>
      </c>
      <c r="AG196" s="9">
        <v>44560</v>
      </c>
      <c r="AH196" s="4">
        <v>86.6</v>
      </c>
      <c r="AI196" s="9">
        <v>44560</v>
      </c>
      <c r="AJ196" s="4">
        <v>93.1</v>
      </c>
      <c r="AK196" s="9">
        <v>44560</v>
      </c>
      <c r="AL196" s="4">
        <v>99.8</v>
      </c>
      <c r="AM196" s="9">
        <v>44560</v>
      </c>
      <c r="AN196" s="4">
        <v>106.6</v>
      </c>
      <c r="AO196" s="9">
        <v>44560</v>
      </c>
      <c r="AP196" s="4">
        <v>113.4</v>
      </c>
      <c r="AQ196" s="9">
        <v>44560</v>
      </c>
      <c r="AR196" s="4">
        <v>120.3</v>
      </c>
      <c r="AS196" s="9">
        <v>44560</v>
      </c>
      <c r="AT196" s="4">
        <v>127.2</v>
      </c>
      <c r="AW196" s="9">
        <v>44560</v>
      </c>
      <c r="AX196" s="4">
        <v>140.9</v>
      </c>
      <c r="BA196" s="9">
        <v>44560</v>
      </c>
      <c r="BB196" s="4">
        <v>154.4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9">
        <v>44559</v>
      </c>
      <c r="J197" s="4">
        <v>66.900000000000006</v>
      </c>
      <c r="K197" s="9">
        <v>44559</v>
      </c>
      <c r="L197" s="4">
        <v>67.2</v>
      </c>
      <c r="M197" s="9">
        <v>44559</v>
      </c>
      <c r="N197" s="4">
        <v>67.3</v>
      </c>
      <c r="O197" s="4"/>
      <c r="P197" s="4"/>
      <c r="Q197" s="9">
        <v>44559</v>
      </c>
      <c r="R197" s="4">
        <v>77.5</v>
      </c>
      <c r="S197" s="9">
        <v>44559</v>
      </c>
      <c r="T197" s="4">
        <v>67.099999999999994</v>
      </c>
      <c r="U197" s="9">
        <v>44559</v>
      </c>
      <c r="V197" s="4">
        <v>67.599999999999994</v>
      </c>
      <c r="W197" s="9">
        <v>44559</v>
      </c>
      <c r="X197" s="4">
        <v>69.3</v>
      </c>
      <c r="Y197" s="9">
        <v>44559</v>
      </c>
      <c r="Z197" s="4">
        <v>71.7</v>
      </c>
      <c r="AA197" s="9">
        <v>44559</v>
      </c>
      <c r="AB197" s="4">
        <v>74.3</v>
      </c>
      <c r="AC197" s="4"/>
      <c r="AD197" s="4"/>
      <c r="AE197" s="9">
        <v>44559</v>
      </c>
      <c r="AF197" s="4">
        <v>79.900000000000006</v>
      </c>
      <c r="AG197" s="9">
        <v>44559</v>
      </c>
      <c r="AH197" s="4">
        <v>85.8</v>
      </c>
      <c r="AI197" s="9">
        <v>44559</v>
      </c>
      <c r="AJ197" s="4">
        <v>91.9</v>
      </c>
      <c r="AK197" s="9">
        <v>44559</v>
      </c>
      <c r="AL197" s="4">
        <v>98.3</v>
      </c>
      <c r="AM197" s="9">
        <v>44559</v>
      </c>
      <c r="AN197" s="4">
        <v>104.8</v>
      </c>
      <c r="AO197" s="9">
        <v>44559</v>
      </c>
      <c r="AP197" s="4">
        <v>111.5</v>
      </c>
      <c r="AQ197" s="9">
        <v>44559</v>
      </c>
      <c r="AR197" s="4">
        <v>118.2</v>
      </c>
      <c r="AS197" s="9">
        <v>44559</v>
      </c>
      <c r="AT197" s="4">
        <v>124.9</v>
      </c>
      <c r="AW197" s="9">
        <v>44559</v>
      </c>
      <c r="AX197" s="4">
        <v>138.19999999999999</v>
      </c>
      <c r="BA197" s="9">
        <v>44559</v>
      </c>
      <c r="BB197" s="4">
        <v>151.5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9">
        <v>44558</v>
      </c>
      <c r="J198" s="4">
        <v>66.2</v>
      </c>
      <c r="K198" s="9">
        <v>44558</v>
      </c>
      <c r="L198" s="4">
        <v>66.7</v>
      </c>
      <c r="M198" s="9">
        <v>44558</v>
      </c>
      <c r="N198" s="4">
        <v>67</v>
      </c>
      <c r="O198" s="4"/>
      <c r="P198" s="4"/>
      <c r="Q198" s="9">
        <v>44558</v>
      </c>
      <c r="R198" s="4">
        <v>77.2</v>
      </c>
      <c r="S198" s="9">
        <v>44558</v>
      </c>
      <c r="T198" s="4">
        <v>67.2</v>
      </c>
      <c r="U198" s="9">
        <v>44558</v>
      </c>
      <c r="V198" s="4">
        <v>67.7</v>
      </c>
      <c r="W198" s="9">
        <v>44558</v>
      </c>
      <c r="X198" s="4">
        <v>69.2</v>
      </c>
      <c r="Y198" s="9">
        <v>44558</v>
      </c>
      <c r="Z198" s="4">
        <v>71.5</v>
      </c>
      <c r="AA198" s="9">
        <v>44558</v>
      </c>
      <c r="AB198" s="4">
        <v>74.3</v>
      </c>
      <c r="AC198" s="4"/>
      <c r="AD198" s="4"/>
      <c r="AE198" s="9">
        <v>44558</v>
      </c>
      <c r="AF198" s="4">
        <v>80.5</v>
      </c>
      <c r="AG198" s="9">
        <v>44558</v>
      </c>
      <c r="AH198" s="4">
        <v>86.8</v>
      </c>
      <c r="AI198" s="9">
        <v>44558</v>
      </c>
      <c r="AJ198" s="4">
        <v>93.3</v>
      </c>
      <c r="AK198" s="9">
        <v>44558</v>
      </c>
      <c r="AL198" s="4">
        <v>100</v>
      </c>
      <c r="AM198" s="9">
        <v>44558</v>
      </c>
      <c r="AN198" s="4">
        <v>106.8</v>
      </c>
      <c r="AO198" s="9">
        <v>44558</v>
      </c>
      <c r="AP198" s="4">
        <v>113.6</v>
      </c>
      <c r="AQ198" s="9">
        <v>44558</v>
      </c>
      <c r="AR198" s="4">
        <v>120.5</v>
      </c>
      <c r="AS198" s="9">
        <v>44558</v>
      </c>
      <c r="AT198" s="4">
        <v>127.4</v>
      </c>
      <c r="AW198" s="9">
        <v>44558</v>
      </c>
      <c r="AX198" s="4">
        <v>141.1</v>
      </c>
      <c r="BA198" s="9">
        <v>44558</v>
      </c>
      <c r="BB198" s="4">
        <v>154.6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9">
        <v>44557</v>
      </c>
      <c r="J199" s="4">
        <v>66.5</v>
      </c>
      <c r="K199" s="9">
        <v>44557</v>
      </c>
      <c r="L199" s="4">
        <v>66.900000000000006</v>
      </c>
      <c r="M199" s="9">
        <v>44557</v>
      </c>
      <c r="N199" s="4">
        <v>67.2</v>
      </c>
      <c r="O199" s="4"/>
      <c r="P199" s="4"/>
      <c r="Q199" s="9">
        <v>44557</v>
      </c>
      <c r="R199" s="4">
        <v>77.400000000000006</v>
      </c>
      <c r="S199" s="9">
        <v>44557</v>
      </c>
      <c r="T199" s="4">
        <v>67.3</v>
      </c>
      <c r="U199" s="9">
        <v>44557</v>
      </c>
      <c r="V199" s="4">
        <v>67.900000000000006</v>
      </c>
      <c r="W199" s="9">
        <v>44557</v>
      </c>
      <c r="X199" s="4">
        <v>69.400000000000006</v>
      </c>
      <c r="Y199" s="9">
        <v>44557</v>
      </c>
      <c r="Z199" s="4">
        <v>71.7</v>
      </c>
      <c r="AA199" s="9">
        <v>44557</v>
      </c>
      <c r="AB199" s="4">
        <v>74.5</v>
      </c>
      <c r="AC199" s="4"/>
      <c r="AD199" s="4"/>
      <c r="AE199" s="9">
        <v>44557</v>
      </c>
      <c r="AF199" s="4">
        <v>80.599999999999994</v>
      </c>
      <c r="AG199" s="9">
        <v>44557</v>
      </c>
      <c r="AH199" s="4">
        <v>86.8</v>
      </c>
      <c r="AI199" s="9">
        <v>44557</v>
      </c>
      <c r="AJ199" s="4">
        <v>93.3</v>
      </c>
      <c r="AK199" s="9">
        <v>44557</v>
      </c>
      <c r="AL199" s="4">
        <v>100</v>
      </c>
      <c r="AM199" s="9">
        <v>44557</v>
      </c>
      <c r="AN199" s="4">
        <v>106.7</v>
      </c>
      <c r="AO199" s="9">
        <v>44557</v>
      </c>
      <c r="AP199" s="4">
        <v>113.6</v>
      </c>
      <c r="AQ199" s="9">
        <v>44557</v>
      </c>
      <c r="AR199" s="4">
        <v>120.4</v>
      </c>
      <c r="AS199" s="9">
        <v>44557</v>
      </c>
      <c r="AT199" s="4">
        <v>127.3</v>
      </c>
      <c r="AW199" s="9">
        <v>44557</v>
      </c>
      <c r="AX199" s="4">
        <v>141</v>
      </c>
      <c r="BA199" s="9">
        <v>44557</v>
      </c>
      <c r="BB199" s="4">
        <v>154.5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9">
        <v>44554</v>
      </c>
      <c r="J200" s="4">
        <v>66.5</v>
      </c>
      <c r="K200" s="9">
        <v>44554</v>
      </c>
      <c r="L200" s="4">
        <v>66.900000000000006</v>
      </c>
      <c r="M200" s="9">
        <v>44554</v>
      </c>
      <c r="N200" s="4">
        <v>67</v>
      </c>
      <c r="O200" s="4"/>
      <c r="P200" s="4"/>
      <c r="Q200" s="9">
        <v>44554</v>
      </c>
      <c r="R200" s="4">
        <v>77.599999999999994</v>
      </c>
      <c r="S200" s="9">
        <v>44554</v>
      </c>
      <c r="T200" s="4">
        <v>67</v>
      </c>
      <c r="U200" s="9">
        <v>44554</v>
      </c>
      <c r="V200" s="4">
        <v>67.7</v>
      </c>
      <c r="W200" s="9">
        <v>44554</v>
      </c>
      <c r="X200" s="4">
        <v>69.599999999999994</v>
      </c>
      <c r="Y200" s="9">
        <v>44554</v>
      </c>
      <c r="Z200" s="4">
        <v>72.099999999999994</v>
      </c>
      <c r="AA200" s="9">
        <v>44554</v>
      </c>
      <c r="AB200" s="4">
        <v>74.8</v>
      </c>
      <c r="AC200" s="4"/>
      <c r="AD200" s="4"/>
      <c r="AE200" s="9">
        <v>44554</v>
      </c>
      <c r="AF200" s="4">
        <v>80.599999999999994</v>
      </c>
      <c r="AG200" s="9">
        <v>44554</v>
      </c>
      <c r="AH200" s="4">
        <v>86.7</v>
      </c>
      <c r="AI200" s="9">
        <v>44554</v>
      </c>
      <c r="AJ200" s="4">
        <v>93</v>
      </c>
      <c r="AK200" s="9">
        <v>44554</v>
      </c>
      <c r="AL200" s="4">
        <v>99.5</v>
      </c>
      <c r="AM200" s="9">
        <v>44554</v>
      </c>
      <c r="AN200" s="4">
        <v>106.2</v>
      </c>
      <c r="AO200" s="9">
        <v>44554</v>
      </c>
      <c r="AP200" s="4">
        <v>112.9</v>
      </c>
      <c r="AQ200" s="9">
        <v>44554</v>
      </c>
      <c r="AR200" s="4">
        <v>119.7</v>
      </c>
      <c r="AS200" s="9">
        <v>44554</v>
      </c>
      <c r="AT200" s="4">
        <v>126.4</v>
      </c>
      <c r="AW200" s="9">
        <v>44554</v>
      </c>
      <c r="AX200" s="4">
        <v>139.9</v>
      </c>
      <c r="BA200" s="9">
        <v>44554</v>
      </c>
      <c r="BB200" s="4">
        <v>153.30000000000001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9">
        <v>44553</v>
      </c>
      <c r="J201" s="4">
        <v>66.400000000000006</v>
      </c>
      <c r="K201" s="9">
        <v>44553</v>
      </c>
      <c r="L201" s="4">
        <v>66.900000000000006</v>
      </c>
      <c r="M201" s="9">
        <v>44553</v>
      </c>
      <c r="N201" s="4">
        <v>67</v>
      </c>
      <c r="O201" s="4"/>
      <c r="P201" s="4"/>
      <c r="Q201" s="9">
        <v>44553</v>
      </c>
      <c r="R201" s="4">
        <v>77.599999999999994</v>
      </c>
      <c r="S201" s="9">
        <v>44553</v>
      </c>
      <c r="T201" s="4">
        <v>67</v>
      </c>
      <c r="U201" s="9">
        <v>44553</v>
      </c>
      <c r="V201" s="4">
        <v>67.7</v>
      </c>
      <c r="W201" s="9">
        <v>44553</v>
      </c>
      <c r="X201" s="4">
        <v>69.599999999999994</v>
      </c>
      <c r="Y201" s="9">
        <v>44553</v>
      </c>
      <c r="Z201" s="4">
        <v>72.099999999999994</v>
      </c>
      <c r="AA201" s="9">
        <v>44553</v>
      </c>
      <c r="AB201" s="4">
        <v>74.900000000000006</v>
      </c>
      <c r="AC201" s="4"/>
      <c r="AD201" s="4"/>
      <c r="AE201" s="9">
        <v>44553</v>
      </c>
      <c r="AF201" s="4">
        <v>80.7</v>
      </c>
      <c r="AG201" s="9">
        <v>44553</v>
      </c>
      <c r="AH201" s="4">
        <v>86.8</v>
      </c>
      <c r="AI201" s="9">
        <v>44553</v>
      </c>
      <c r="AJ201" s="4">
        <v>93.1</v>
      </c>
      <c r="AK201" s="9">
        <v>44553</v>
      </c>
      <c r="AL201" s="4">
        <v>99.6</v>
      </c>
      <c r="AM201" s="9">
        <v>44553</v>
      </c>
      <c r="AN201" s="4">
        <v>106.3</v>
      </c>
      <c r="AO201" s="9">
        <v>44553</v>
      </c>
      <c r="AP201" s="4">
        <v>113</v>
      </c>
      <c r="AQ201" s="9">
        <v>44553</v>
      </c>
      <c r="AR201" s="4">
        <v>119.8</v>
      </c>
      <c r="AS201" s="9">
        <v>44553</v>
      </c>
      <c r="AT201" s="4">
        <v>126.6</v>
      </c>
      <c r="AW201" s="9">
        <v>44553</v>
      </c>
      <c r="AX201" s="4">
        <v>140.1</v>
      </c>
      <c r="BA201" s="9">
        <v>44553</v>
      </c>
      <c r="BB201" s="4">
        <v>153.5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9">
        <v>44552</v>
      </c>
      <c r="J202" s="4">
        <v>66.5</v>
      </c>
      <c r="K202" s="9">
        <v>44552</v>
      </c>
      <c r="L202" s="4">
        <v>67</v>
      </c>
      <c r="M202" s="9">
        <v>44552</v>
      </c>
      <c r="N202" s="4">
        <v>67.3</v>
      </c>
      <c r="O202" s="4"/>
      <c r="P202" s="4"/>
      <c r="Q202" s="9">
        <v>44552</v>
      </c>
      <c r="R202" s="4">
        <v>77.599999999999994</v>
      </c>
      <c r="S202" s="9">
        <v>44552</v>
      </c>
      <c r="T202" s="4">
        <v>67.599999999999994</v>
      </c>
      <c r="U202" s="9">
        <v>44552</v>
      </c>
      <c r="V202" s="4">
        <v>68.3</v>
      </c>
      <c r="W202" s="9">
        <v>44552</v>
      </c>
      <c r="X202" s="4">
        <v>69.599999999999994</v>
      </c>
      <c r="Y202" s="9">
        <v>44552</v>
      </c>
      <c r="Z202" s="4">
        <v>72</v>
      </c>
      <c r="AA202" s="9">
        <v>44552</v>
      </c>
      <c r="AB202" s="4">
        <v>75</v>
      </c>
      <c r="AC202" s="4"/>
      <c r="AD202" s="4"/>
      <c r="AE202" s="9">
        <v>44552</v>
      </c>
      <c r="AF202" s="4">
        <v>81.2</v>
      </c>
      <c r="AG202" s="9">
        <v>44552</v>
      </c>
      <c r="AH202" s="4">
        <v>87.6</v>
      </c>
      <c r="AI202" s="9">
        <v>44552</v>
      </c>
      <c r="AJ202" s="4">
        <v>94.2</v>
      </c>
      <c r="AK202" s="9">
        <v>44552</v>
      </c>
      <c r="AL202" s="4">
        <v>101</v>
      </c>
      <c r="AM202" s="9">
        <v>44552</v>
      </c>
      <c r="AN202" s="4">
        <v>107.8</v>
      </c>
      <c r="AO202" s="9">
        <v>44552</v>
      </c>
      <c r="AP202" s="4">
        <v>114.8</v>
      </c>
      <c r="AQ202" s="9">
        <v>44552</v>
      </c>
      <c r="AR202" s="4">
        <v>121.8</v>
      </c>
      <c r="AS202" s="9">
        <v>44552</v>
      </c>
      <c r="AT202" s="4">
        <v>128.80000000000001</v>
      </c>
      <c r="AW202" s="9">
        <v>44552</v>
      </c>
      <c r="AX202" s="4">
        <v>142.69999999999999</v>
      </c>
      <c r="BA202" s="9">
        <v>44552</v>
      </c>
      <c r="BB202" s="4">
        <v>156.6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9">
        <v>44551</v>
      </c>
      <c r="J203" s="4">
        <v>67</v>
      </c>
      <c r="K203" s="9">
        <v>44551</v>
      </c>
      <c r="L203" s="4">
        <v>67.5</v>
      </c>
      <c r="M203" s="9">
        <v>44551</v>
      </c>
      <c r="N203" s="4">
        <v>67.7</v>
      </c>
      <c r="O203" s="4"/>
      <c r="P203" s="4"/>
      <c r="Q203" s="9">
        <v>44551</v>
      </c>
      <c r="R203" s="4">
        <v>78.2</v>
      </c>
      <c r="S203" s="9">
        <v>44551</v>
      </c>
      <c r="T203" s="4">
        <v>67.8</v>
      </c>
      <c r="U203" s="9">
        <v>44551</v>
      </c>
      <c r="V203" s="4">
        <v>68.400000000000006</v>
      </c>
      <c r="W203" s="9">
        <v>44551</v>
      </c>
      <c r="X203" s="4">
        <v>69.900000000000006</v>
      </c>
      <c r="Y203" s="9">
        <v>44551</v>
      </c>
      <c r="Z203" s="4">
        <v>72.400000000000006</v>
      </c>
      <c r="AA203" s="9">
        <v>44551</v>
      </c>
      <c r="AB203" s="4">
        <v>75.5</v>
      </c>
      <c r="AC203" s="4"/>
      <c r="AD203" s="4"/>
      <c r="AE203" s="9">
        <v>44551</v>
      </c>
      <c r="AF203" s="4">
        <v>81.8</v>
      </c>
      <c r="AG203" s="9">
        <v>44551</v>
      </c>
      <c r="AH203" s="4">
        <v>88.3</v>
      </c>
      <c r="AI203" s="9">
        <v>44551</v>
      </c>
      <c r="AJ203" s="4">
        <v>94.8</v>
      </c>
      <c r="AK203" s="9">
        <v>44551</v>
      </c>
      <c r="AL203" s="4">
        <v>101.6</v>
      </c>
      <c r="AM203" s="9">
        <v>44551</v>
      </c>
      <c r="AN203" s="4">
        <v>108.4</v>
      </c>
      <c r="AO203" s="9">
        <v>44551</v>
      </c>
      <c r="AP203" s="4">
        <v>115.3</v>
      </c>
      <c r="AQ203" s="9">
        <v>44551</v>
      </c>
      <c r="AR203" s="4">
        <v>122.2</v>
      </c>
      <c r="AS203" s="9">
        <v>44551</v>
      </c>
      <c r="AT203" s="4">
        <v>129.19999999999999</v>
      </c>
      <c r="AW203" s="9">
        <v>44551</v>
      </c>
      <c r="AX203" s="4">
        <v>143</v>
      </c>
      <c r="BA203" s="9">
        <v>44551</v>
      </c>
      <c r="BB203" s="4">
        <v>156.69999999999999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9">
        <v>44550</v>
      </c>
      <c r="J204" s="4">
        <v>65.3</v>
      </c>
      <c r="K204" s="9">
        <v>44550</v>
      </c>
      <c r="L204" s="4">
        <v>65.7</v>
      </c>
      <c r="M204" s="9">
        <v>44550</v>
      </c>
      <c r="N204" s="4">
        <v>65.7</v>
      </c>
      <c r="O204" s="4"/>
      <c r="P204" s="4"/>
      <c r="Q204" s="9">
        <v>44550</v>
      </c>
      <c r="R204" s="4">
        <v>75.900000000000006</v>
      </c>
      <c r="S204" s="9">
        <v>44550</v>
      </c>
      <c r="T204" s="4">
        <v>65.7</v>
      </c>
      <c r="U204" s="9">
        <v>44550</v>
      </c>
      <c r="V204" s="4">
        <v>66.5</v>
      </c>
      <c r="W204" s="9">
        <v>44550</v>
      </c>
      <c r="X204" s="4">
        <v>68.5</v>
      </c>
      <c r="Y204" s="9">
        <v>44550</v>
      </c>
      <c r="Z204" s="4">
        <v>71.099999999999994</v>
      </c>
      <c r="AA204" s="9">
        <v>44550</v>
      </c>
      <c r="AB204" s="4">
        <v>74</v>
      </c>
      <c r="AC204" s="4"/>
      <c r="AD204" s="4"/>
      <c r="AE204" s="9">
        <v>44550</v>
      </c>
      <c r="AF204" s="4">
        <v>80</v>
      </c>
      <c r="AG204" s="9">
        <v>44550</v>
      </c>
      <c r="AH204" s="4">
        <v>86.3</v>
      </c>
      <c r="AI204" s="9">
        <v>44550</v>
      </c>
      <c r="AJ204" s="4">
        <v>92.7</v>
      </c>
      <c r="AK204" s="9">
        <v>44550</v>
      </c>
      <c r="AL204" s="4">
        <v>99.4</v>
      </c>
      <c r="AM204" s="9">
        <v>44550</v>
      </c>
      <c r="AN204" s="4">
        <v>106.1</v>
      </c>
      <c r="AO204" s="9">
        <v>44550</v>
      </c>
      <c r="AP204" s="4">
        <v>113</v>
      </c>
      <c r="AQ204" s="9">
        <v>44550</v>
      </c>
      <c r="AR204" s="4">
        <v>119.8</v>
      </c>
      <c r="AS204" s="9">
        <v>44550</v>
      </c>
      <c r="AT204" s="4">
        <v>126.6</v>
      </c>
      <c r="AW204" s="9">
        <v>44550</v>
      </c>
      <c r="AX204" s="4">
        <v>140.19999999999999</v>
      </c>
      <c r="BA204" s="9">
        <v>44550</v>
      </c>
      <c r="BB204" s="4">
        <v>153.69999999999999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9">
        <v>44547</v>
      </c>
      <c r="J205" s="4">
        <v>65.8</v>
      </c>
      <c r="K205" s="9">
        <v>44547</v>
      </c>
      <c r="L205" s="4">
        <v>66.3</v>
      </c>
      <c r="M205" s="9">
        <v>44547</v>
      </c>
      <c r="N205" s="4">
        <v>66.599999999999994</v>
      </c>
      <c r="O205" s="4"/>
      <c r="P205" s="4"/>
      <c r="Q205" s="9">
        <v>44547</v>
      </c>
      <c r="R205" s="4">
        <v>76.599999999999994</v>
      </c>
      <c r="S205" s="9">
        <v>44547</v>
      </c>
      <c r="T205" s="4">
        <v>66.7</v>
      </c>
      <c r="U205" s="9">
        <v>44547</v>
      </c>
      <c r="V205" s="4">
        <v>67.2</v>
      </c>
      <c r="W205" s="9">
        <v>44547</v>
      </c>
      <c r="X205" s="4">
        <v>68.8</v>
      </c>
      <c r="Y205" s="9">
        <v>44547</v>
      </c>
      <c r="Z205" s="4">
        <v>71.5</v>
      </c>
      <c r="AA205" s="9">
        <v>44547</v>
      </c>
      <c r="AB205" s="4">
        <v>74.7</v>
      </c>
      <c r="AC205" s="4"/>
      <c r="AD205" s="4"/>
      <c r="AE205" s="9">
        <v>44547</v>
      </c>
      <c r="AF205" s="4">
        <v>81.400000000000006</v>
      </c>
      <c r="AG205" s="9">
        <v>44547</v>
      </c>
      <c r="AH205" s="4">
        <v>88.3</v>
      </c>
      <c r="AI205" s="9">
        <v>44547</v>
      </c>
      <c r="AJ205" s="4">
        <v>95.3</v>
      </c>
      <c r="AK205" s="9">
        <v>44547</v>
      </c>
      <c r="AL205" s="4">
        <v>102.5</v>
      </c>
      <c r="AM205" s="9">
        <v>44547</v>
      </c>
      <c r="AN205" s="4">
        <v>109.8</v>
      </c>
      <c r="AO205" s="9">
        <v>44547</v>
      </c>
      <c r="AP205" s="4">
        <v>117.2</v>
      </c>
      <c r="AQ205" s="9">
        <v>44547</v>
      </c>
      <c r="AR205" s="4">
        <v>124.5</v>
      </c>
      <c r="AS205" s="9">
        <v>44547</v>
      </c>
      <c r="AT205" s="4">
        <v>131.80000000000001</v>
      </c>
      <c r="AW205" s="9">
        <v>44547</v>
      </c>
      <c r="AX205" s="4">
        <v>146.4</v>
      </c>
      <c r="BA205" s="9">
        <v>44547</v>
      </c>
      <c r="BB205" s="4">
        <v>160.80000000000001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9">
        <v>44546</v>
      </c>
      <c r="J206" s="4">
        <v>65.3</v>
      </c>
      <c r="K206" s="9">
        <v>44546</v>
      </c>
      <c r="L206" s="4">
        <v>65.7</v>
      </c>
      <c r="M206" s="9">
        <v>44546</v>
      </c>
      <c r="N206" s="4">
        <v>65.7</v>
      </c>
      <c r="O206" s="4"/>
      <c r="P206" s="4"/>
      <c r="Q206" s="9">
        <v>44546</v>
      </c>
      <c r="R206" s="4">
        <v>76</v>
      </c>
      <c r="S206" s="9">
        <v>44546</v>
      </c>
      <c r="T206" s="4">
        <v>65.5</v>
      </c>
      <c r="U206" s="9">
        <v>44546</v>
      </c>
      <c r="V206" s="4">
        <v>66.2</v>
      </c>
      <c r="W206" s="9">
        <v>44546</v>
      </c>
      <c r="X206" s="4">
        <v>68.400000000000006</v>
      </c>
      <c r="Y206" s="9">
        <v>44546</v>
      </c>
      <c r="Z206" s="4">
        <v>71.099999999999994</v>
      </c>
      <c r="AA206" s="9">
        <v>44546</v>
      </c>
      <c r="AB206" s="4">
        <v>74.099999999999994</v>
      </c>
      <c r="AC206" s="4"/>
      <c r="AD206" s="4"/>
      <c r="AE206" s="9">
        <v>44546</v>
      </c>
      <c r="AF206" s="4">
        <v>80.400000000000006</v>
      </c>
      <c r="AG206" s="9">
        <v>44546</v>
      </c>
      <c r="AH206" s="4">
        <v>86.9</v>
      </c>
      <c r="AI206" s="9">
        <v>44546</v>
      </c>
      <c r="AJ206" s="4">
        <v>93.6</v>
      </c>
      <c r="AK206" s="9">
        <v>44546</v>
      </c>
      <c r="AL206" s="4">
        <v>100.6</v>
      </c>
      <c r="AM206" s="9">
        <v>44546</v>
      </c>
      <c r="AN206" s="4">
        <v>107.6</v>
      </c>
      <c r="AO206" s="9">
        <v>44546</v>
      </c>
      <c r="AP206" s="4">
        <v>114.7</v>
      </c>
      <c r="AQ206" s="9">
        <v>44546</v>
      </c>
      <c r="AR206" s="4">
        <v>121.9</v>
      </c>
      <c r="AS206" s="9">
        <v>44546</v>
      </c>
      <c r="AT206" s="4">
        <v>129</v>
      </c>
      <c r="AW206" s="9">
        <v>44546</v>
      </c>
      <c r="AX206" s="4">
        <v>143.19999999999999</v>
      </c>
      <c r="BA206" s="9">
        <v>44546</v>
      </c>
      <c r="BB206" s="4">
        <v>157.30000000000001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9">
        <v>44545</v>
      </c>
      <c r="J207" s="4">
        <v>67.5</v>
      </c>
      <c r="K207" s="9">
        <v>44545</v>
      </c>
      <c r="L207" s="4">
        <v>67.7</v>
      </c>
      <c r="M207" s="9">
        <v>44545</v>
      </c>
      <c r="N207" s="4">
        <v>67.5</v>
      </c>
      <c r="O207" s="4"/>
      <c r="P207" s="4"/>
      <c r="Q207" s="9">
        <v>44545</v>
      </c>
      <c r="R207" s="4">
        <v>78.099999999999994</v>
      </c>
      <c r="S207" s="9">
        <v>44545</v>
      </c>
      <c r="T207" s="4">
        <v>67</v>
      </c>
      <c r="U207" s="9">
        <v>44545</v>
      </c>
      <c r="V207" s="4">
        <v>67.2</v>
      </c>
      <c r="W207" s="9">
        <v>44545</v>
      </c>
      <c r="X207" s="4">
        <v>69.400000000000006</v>
      </c>
      <c r="Y207" s="9">
        <v>44545</v>
      </c>
      <c r="Z207" s="4">
        <v>72.2</v>
      </c>
      <c r="AA207" s="9">
        <v>44545</v>
      </c>
      <c r="AB207" s="4">
        <v>75.3</v>
      </c>
      <c r="AC207" s="4"/>
      <c r="AD207" s="4"/>
      <c r="AE207" s="9">
        <v>44545</v>
      </c>
      <c r="AF207" s="4">
        <v>81.8</v>
      </c>
      <c r="AG207" s="9">
        <v>44545</v>
      </c>
      <c r="AH207" s="4">
        <v>88.6</v>
      </c>
      <c r="AI207" s="9">
        <v>44545</v>
      </c>
      <c r="AJ207" s="4">
        <v>95.7</v>
      </c>
      <c r="AK207" s="9">
        <v>44545</v>
      </c>
      <c r="AL207" s="4">
        <v>103.1</v>
      </c>
      <c r="AM207" s="9">
        <v>44545</v>
      </c>
      <c r="AN207" s="4">
        <v>110.7</v>
      </c>
      <c r="AO207" s="9">
        <v>44545</v>
      </c>
      <c r="AP207" s="4">
        <v>118.4</v>
      </c>
      <c r="AQ207" s="9">
        <v>44545</v>
      </c>
      <c r="AR207" s="4">
        <v>126.3</v>
      </c>
      <c r="AS207" s="9">
        <v>44545</v>
      </c>
      <c r="AT207" s="4">
        <v>134.19999999999999</v>
      </c>
      <c r="AW207" s="9">
        <v>44545</v>
      </c>
      <c r="AX207" s="4">
        <v>150.4</v>
      </c>
      <c r="BA207" s="9">
        <v>44545</v>
      </c>
      <c r="BB207" s="4">
        <v>166.9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9">
        <v>44544</v>
      </c>
      <c r="J208" s="4">
        <v>68.2</v>
      </c>
      <c r="K208" s="9">
        <v>44544</v>
      </c>
      <c r="L208" s="4">
        <v>68.400000000000006</v>
      </c>
      <c r="M208" s="9">
        <v>44544</v>
      </c>
      <c r="N208" s="4">
        <v>68.099999999999994</v>
      </c>
      <c r="O208" s="4"/>
      <c r="P208" s="4"/>
      <c r="Q208" s="9">
        <v>44544</v>
      </c>
      <c r="R208" s="4">
        <v>78.900000000000006</v>
      </c>
      <c r="S208" s="9">
        <v>44544</v>
      </c>
      <c r="T208" s="4">
        <v>67.5</v>
      </c>
      <c r="U208" s="9">
        <v>44544</v>
      </c>
      <c r="V208" s="4">
        <v>67.900000000000006</v>
      </c>
      <c r="W208" s="9">
        <v>44544</v>
      </c>
      <c r="X208" s="4">
        <v>69.900000000000006</v>
      </c>
      <c r="Y208" s="9">
        <v>44544</v>
      </c>
      <c r="Z208" s="4">
        <v>72.8</v>
      </c>
      <c r="AA208" s="9">
        <v>44544</v>
      </c>
      <c r="AB208" s="4">
        <v>76.099999999999994</v>
      </c>
      <c r="AC208" s="4"/>
      <c r="AD208" s="4"/>
      <c r="AE208" s="9">
        <v>44544</v>
      </c>
      <c r="AF208" s="4">
        <v>82.8</v>
      </c>
      <c r="AG208" s="9">
        <v>44544</v>
      </c>
      <c r="AH208" s="4">
        <v>89.8</v>
      </c>
      <c r="AI208" s="9">
        <v>44544</v>
      </c>
      <c r="AJ208" s="4">
        <v>97.1</v>
      </c>
      <c r="AK208" s="9">
        <v>44544</v>
      </c>
      <c r="AL208" s="4">
        <v>104.8</v>
      </c>
      <c r="AM208" s="9">
        <v>44544</v>
      </c>
      <c r="AN208" s="4">
        <v>112.6</v>
      </c>
      <c r="AO208" s="9">
        <v>44544</v>
      </c>
      <c r="AP208" s="4">
        <v>120.7</v>
      </c>
      <c r="AQ208" s="9">
        <v>44544</v>
      </c>
      <c r="AR208" s="4">
        <v>128.9</v>
      </c>
      <c r="AS208" s="9">
        <v>44544</v>
      </c>
      <c r="AT208" s="4">
        <v>137.19999999999999</v>
      </c>
      <c r="AW208" s="9">
        <v>44544</v>
      </c>
      <c r="AX208" s="4">
        <v>154.1</v>
      </c>
      <c r="BA208" s="9">
        <v>44544</v>
      </c>
      <c r="BB208" s="4">
        <v>171.5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9">
        <v>44543</v>
      </c>
      <c r="J209" s="4">
        <v>66.7</v>
      </c>
      <c r="K209" s="9">
        <v>44543</v>
      </c>
      <c r="L209" s="4">
        <v>67.2</v>
      </c>
      <c r="M209" s="9">
        <v>44543</v>
      </c>
      <c r="N209" s="4">
        <v>67.2</v>
      </c>
      <c r="O209" s="4"/>
      <c r="P209" s="4"/>
      <c r="Q209" s="9">
        <v>44543</v>
      </c>
      <c r="R209" s="4">
        <v>77.900000000000006</v>
      </c>
      <c r="S209" s="9">
        <v>44543</v>
      </c>
      <c r="T209" s="4">
        <v>67.400000000000006</v>
      </c>
      <c r="U209" s="9">
        <v>44543</v>
      </c>
      <c r="V209" s="4">
        <v>68.5</v>
      </c>
      <c r="W209" s="9">
        <v>44543</v>
      </c>
      <c r="X209" s="4">
        <v>70.400000000000006</v>
      </c>
      <c r="Y209" s="9">
        <v>44543</v>
      </c>
      <c r="Z209" s="4">
        <v>72.900000000000006</v>
      </c>
      <c r="AA209" s="9">
        <v>44543</v>
      </c>
      <c r="AB209" s="4">
        <v>75.7</v>
      </c>
      <c r="AC209" s="4"/>
      <c r="AD209" s="4"/>
      <c r="AE209" s="9">
        <v>44543</v>
      </c>
      <c r="AF209" s="4">
        <v>81.7</v>
      </c>
      <c r="AG209" s="9">
        <v>44543</v>
      </c>
      <c r="AH209" s="4">
        <v>88.1</v>
      </c>
      <c r="AI209" s="9">
        <v>44543</v>
      </c>
      <c r="AJ209" s="4">
        <v>94.8</v>
      </c>
      <c r="AK209" s="9">
        <v>44543</v>
      </c>
      <c r="AL209" s="4">
        <v>101.7</v>
      </c>
      <c r="AM209" s="9">
        <v>44543</v>
      </c>
      <c r="AN209" s="4">
        <v>108.8</v>
      </c>
      <c r="AO209" s="9">
        <v>44543</v>
      </c>
      <c r="AP209" s="4">
        <v>116</v>
      </c>
      <c r="AQ209" s="9">
        <v>44543</v>
      </c>
      <c r="AR209" s="4">
        <v>123.3</v>
      </c>
      <c r="AS209" s="9">
        <v>44543</v>
      </c>
      <c r="AT209" s="4">
        <v>130.5</v>
      </c>
      <c r="AW209" s="9">
        <v>44543</v>
      </c>
      <c r="AX209" s="4">
        <v>145</v>
      </c>
      <c r="BA209" s="9">
        <v>44543</v>
      </c>
      <c r="BB209" s="4">
        <v>159.4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9">
        <v>44540</v>
      </c>
      <c r="J210" s="4">
        <v>67.400000000000006</v>
      </c>
      <c r="K210" s="9">
        <v>44540</v>
      </c>
      <c r="L210" s="4">
        <v>67.8</v>
      </c>
      <c r="M210" s="9">
        <v>44540</v>
      </c>
      <c r="N210" s="4">
        <v>67.8</v>
      </c>
      <c r="O210" s="4"/>
      <c r="P210" s="4"/>
      <c r="Q210" s="9">
        <v>44540</v>
      </c>
      <c r="R210" s="4">
        <v>78.7</v>
      </c>
      <c r="S210" s="9">
        <v>44540</v>
      </c>
      <c r="T210" s="4">
        <v>67.7</v>
      </c>
      <c r="U210" s="9">
        <v>44540</v>
      </c>
      <c r="V210" s="4">
        <v>68.599999999999994</v>
      </c>
      <c r="W210" s="9">
        <v>44540</v>
      </c>
      <c r="X210" s="4">
        <v>70.900000000000006</v>
      </c>
      <c r="Y210" s="9">
        <v>44540</v>
      </c>
      <c r="Z210" s="4">
        <v>73.400000000000006</v>
      </c>
      <c r="AA210" s="9">
        <v>44540</v>
      </c>
      <c r="AB210" s="4">
        <v>76</v>
      </c>
      <c r="AC210" s="4"/>
      <c r="AD210" s="4"/>
      <c r="AE210" s="9">
        <v>44540</v>
      </c>
      <c r="AF210" s="4">
        <v>81.5</v>
      </c>
      <c r="AG210" s="9">
        <v>44540</v>
      </c>
      <c r="AH210" s="4">
        <v>87.5</v>
      </c>
      <c r="AI210" s="9">
        <v>44540</v>
      </c>
      <c r="AJ210" s="4">
        <v>93.8</v>
      </c>
      <c r="AK210" s="9">
        <v>44540</v>
      </c>
      <c r="AL210" s="4">
        <v>100.4</v>
      </c>
      <c r="AM210" s="9">
        <v>44540</v>
      </c>
      <c r="AN210" s="4">
        <v>107.3</v>
      </c>
      <c r="AO210" s="9">
        <v>44540</v>
      </c>
      <c r="AP210" s="4">
        <v>114.3</v>
      </c>
      <c r="AQ210" s="9">
        <v>44540</v>
      </c>
      <c r="AR210" s="4">
        <v>121.3</v>
      </c>
      <c r="AS210" s="9">
        <v>44540</v>
      </c>
      <c r="AT210" s="4">
        <v>128.4</v>
      </c>
      <c r="AW210" s="9">
        <v>44540</v>
      </c>
      <c r="AX210" s="4">
        <v>142.6</v>
      </c>
      <c r="BA210" s="9">
        <v>44540</v>
      </c>
      <c r="BB210" s="4">
        <v>156.69999999999999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9">
        <v>44539</v>
      </c>
      <c r="J211" s="4">
        <v>68.5</v>
      </c>
      <c r="K211" s="9">
        <v>44539</v>
      </c>
      <c r="L211" s="4">
        <v>69.099999999999994</v>
      </c>
      <c r="M211" s="9">
        <v>44539</v>
      </c>
      <c r="N211" s="4">
        <v>69.2</v>
      </c>
      <c r="O211" s="4"/>
      <c r="P211" s="4"/>
      <c r="Q211" s="9">
        <v>44539</v>
      </c>
      <c r="R211" s="4">
        <v>80</v>
      </c>
      <c r="S211" s="9">
        <v>44539</v>
      </c>
      <c r="T211" s="4">
        <v>68.900000000000006</v>
      </c>
      <c r="U211" s="9">
        <v>44539</v>
      </c>
      <c r="V211" s="4">
        <v>69.2</v>
      </c>
      <c r="W211" s="9">
        <v>44539</v>
      </c>
      <c r="X211" s="4">
        <v>70.8</v>
      </c>
      <c r="Y211" s="9">
        <v>44539</v>
      </c>
      <c r="Z211" s="4">
        <v>73.599999999999994</v>
      </c>
      <c r="AA211" s="9">
        <v>44539</v>
      </c>
      <c r="AB211" s="4">
        <v>76.8</v>
      </c>
      <c r="AC211" s="4"/>
      <c r="AD211" s="4"/>
      <c r="AE211" s="9">
        <v>44539</v>
      </c>
      <c r="AF211" s="4">
        <v>83.3</v>
      </c>
      <c r="AG211" s="9">
        <v>44539</v>
      </c>
      <c r="AH211" s="4">
        <v>90</v>
      </c>
      <c r="AI211" s="9">
        <v>44539</v>
      </c>
      <c r="AJ211" s="4">
        <v>96.9</v>
      </c>
      <c r="AK211" s="9">
        <v>44539</v>
      </c>
      <c r="AL211" s="4">
        <v>104</v>
      </c>
      <c r="AM211" s="9">
        <v>44539</v>
      </c>
      <c r="AN211" s="4">
        <v>111.3</v>
      </c>
      <c r="AO211" s="9">
        <v>44539</v>
      </c>
      <c r="AP211" s="4">
        <v>118.6</v>
      </c>
      <c r="AQ211" s="9">
        <v>44539</v>
      </c>
      <c r="AR211" s="4">
        <v>126</v>
      </c>
      <c r="AS211" s="9">
        <v>44539</v>
      </c>
      <c r="AT211" s="4">
        <v>133.4</v>
      </c>
      <c r="AW211" s="9">
        <v>44539</v>
      </c>
      <c r="AX211" s="4">
        <v>148.19999999999999</v>
      </c>
      <c r="BA211" s="9">
        <v>44539</v>
      </c>
      <c r="BB211" s="4">
        <v>162.9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9">
        <v>44538</v>
      </c>
      <c r="J212" s="4">
        <v>69.599999999999994</v>
      </c>
      <c r="K212" s="9">
        <v>44538</v>
      </c>
      <c r="L212" s="4">
        <v>70.2</v>
      </c>
      <c r="M212" s="9">
        <v>44538</v>
      </c>
      <c r="N212" s="4">
        <v>70.400000000000006</v>
      </c>
      <c r="O212" s="4"/>
      <c r="P212" s="4"/>
      <c r="Q212" s="9">
        <v>44538</v>
      </c>
      <c r="R212" s="4">
        <v>82.4</v>
      </c>
      <c r="S212" s="9">
        <v>44538</v>
      </c>
      <c r="T212" s="4">
        <v>70.8</v>
      </c>
      <c r="U212" s="9">
        <v>44538</v>
      </c>
      <c r="V212" s="4">
        <v>71.7</v>
      </c>
      <c r="W212" s="9">
        <v>44538</v>
      </c>
      <c r="X212" s="4">
        <v>73.400000000000006</v>
      </c>
      <c r="Y212" s="9">
        <v>44538</v>
      </c>
      <c r="Z212" s="4">
        <v>76</v>
      </c>
      <c r="AA212" s="9">
        <v>44538</v>
      </c>
      <c r="AB212" s="4">
        <v>79</v>
      </c>
      <c r="AC212" s="4"/>
      <c r="AD212" s="4"/>
      <c r="AE212" s="9">
        <v>44538</v>
      </c>
      <c r="AF212" s="4">
        <v>85.2</v>
      </c>
      <c r="AG212" s="9">
        <v>44538</v>
      </c>
      <c r="AH212" s="4">
        <v>91.7</v>
      </c>
      <c r="AI212" s="9">
        <v>44538</v>
      </c>
      <c r="AJ212" s="4">
        <v>98.5</v>
      </c>
      <c r="AK212" s="9">
        <v>44538</v>
      </c>
      <c r="AL212" s="4">
        <v>105.4</v>
      </c>
      <c r="AM212" s="9">
        <v>44538</v>
      </c>
      <c r="AN212" s="4">
        <v>112.6</v>
      </c>
      <c r="AO212" s="9">
        <v>44538</v>
      </c>
      <c r="AP212" s="4">
        <v>119.9</v>
      </c>
      <c r="AQ212" s="9">
        <v>44538</v>
      </c>
      <c r="AR212" s="4">
        <v>127.2</v>
      </c>
      <c r="AS212" s="9">
        <v>44538</v>
      </c>
      <c r="AT212" s="4">
        <v>134.6</v>
      </c>
      <c r="AW212" s="9">
        <v>44538</v>
      </c>
      <c r="AX212" s="4">
        <v>149.30000000000001</v>
      </c>
      <c r="BA212" s="9">
        <v>44538</v>
      </c>
      <c r="BB212" s="4">
        <v>163.9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9">
        <v>44537</v>
      </c>
      <c r="J213" s="4">
        <v>70.7</v>
      </c>
      <c r="K213" s="9">
        <v>44537</v>
      </c>
      <c r="L213" s="4">
        <v>71.5</v>
      </c>
      <c r="M213" s="9">
        <v>44537</v>
      </c>
      <c r="N213" s="4">
        <v>72</v>
      </c>
      <c r="O213" s="4"/>
      <c r="P213" s="4"/>
      <c r="Q213" s="9">
        <v>44537</v>
      </c>
      <c r="R213" s="4">
        <v>84.9</v>
      </c>
      <c r="S213" s="9">
        <v>44537</v>
      </c>
      <c r="T213" s="4">
        <v>72.599999999999994</v>
      </c>
      <c r="U213" s="9">
        <v>44537</v>
      </c>
      <c r="V213" s="4">
        <v>73.7</v>
      </c>
      <c r="W213" s="9">
        <v>44537</v>
      </c>
      <c r="X213" s="4">
        <v>75.3</v>
      </c>
      <c r="Y213" s="9">
        <v>44537</v>
      </c>
      <c r="Z213" s="4">
        <v>78.2</v>
      </c>
      <c r="AA213" s="9">
        <v>44537</v>
      </c>
      <c r="AB213" s="4">
        <v>81.400000000000006</v>
      </c>
      <c r="AC213" s="4"/>
      <c r="AD213" s="4"/>
      <c r="AE213" s="9">
        <v>44537</v>
      </c>
      <c r="AF213" s="4">
        <v>88</v>
      </c>
      <c r="AG213" s="9">
        <v>44537</v>
      </c>
      <c r="AH213" s="4">
        <v>94.8</v>
      </c>
      <c r="AI213" s="9">
        <v>44537</v>
      </c>
      <c r="AJ213" s="4">
        <v>101.8</v>
      </c>
      <c r="AK213" s="9">
        <v>44537</v>
      </c>
      <c r="AL213" s="4">
        <v>109</v>
      </c>
      <c r="AM213" s="9">
        <v>44537</v>
      </c>
      <c r="AN213" s="4">
        <v>116.3</v>
      </c>
      <c r="AO213" s="9">
        <v>44537</v>
      </c>
      <c r="AP213" s="4">
        <v>123.8</v>
      </c>
      <c r="AQ213" s="9">
        <v>44537</v>
      </c>
      <c r="AR213" s="4">
        <v>131.19999999999999</v>
      </c>
      <c r="AS213" s="9">
        <v>44537</v>
      </c>
      <c r="AT213" s="4">
        <v>138.69999999999999</v>
      </c>
      <c r="AW213" s="9">
        <v>44537</v>
      </c>
      <c r="AX213" s="4">
        <v>153.69999999999999</v>
      </c>
      <c r="BA213" s="9">
        <v>44537</v>
      </c>
      <c r="BB213" s="4">
        <v>168.5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9">
        <v>44536</v>
      </c>
      <c r="J214" s="4">
        <v>70.3</v>
      </c>
      <c r="K214" s="9">
        <v>44536</v>
      </c>
      <c r="L214" s="4">
        <v>71.2</v>
      </c>
      <c r="M214" s="9">
        <v>44536</v>
      </c>
      <c r="N214" s="4">
        <v>71.7</v>
      </c>
      <c r="O214" s="4"/>
      <c r="P214" s="4"/>
      <c r="Q214" s="9">
        <v>44536</v>
      </c>
      <c r="R214" s="4">
        <v>85.7</v>
      </c>
      <c r="S214" s="9">
        <v>44536</v>
      </c>
      <c r="T214" s="4">
        <v>72.3</v>
      </c>
      <c r="U214" s="9">
        <v>44536</v>
      </c>
      <c r="V214" s="4">
        <v>74.099999999999994</v>
      </c>
      <c r="W214" s="9">
        <v>44536</v>
      </c>
      <c r="X214" s="4">
        <v>76.8</v>
      </c>
      <c r="Y214" s="9">
        <v>44536</v>
      </c>
      <c r="Z214" s="4">
        <v>79.8</v>
      </c>
      <c r="AA214" s="9">
        <v>44536</v>
      </c>
      <c r="AB214" s="4">
        <v>83</v>
      </c>
      <c r="AC214" s="4"/>
      <c r="AD214" s="4"/>
      <c r="AE214" s="9">
        <v>44536</v>
      </c>
      <c r="AF214" s="4">
        <v>89.6</v>
      </c>
      <c r="AG214" s="9">
        <v>44536</v>
      </c>
      <c r="AH214" s="4">
        <v>96.3</v>
      </c>
      <c r="AI214" s="9">
        <v>44536</v>
      </c>
      <c r="AJ214" s="4">
        <v>103.3</v>
      </c>
      <c r="AK214" s="9">
        <v>44536</v>
      </c>
      <c r="AL214" s="4">
        <v>110.5</v>
      </c>
      <c r="AM214" s="9">
        <v>44536</v>
      </c>
      <c r="AN214" s="4">
        <v>117.7</v>
      </c>
      <c r="AO214" s="9">
        <v>44536</v>
      </c>
      <c r="AP214" s="4">
        <v>125.1</v>
      </c>
      <c r="AQ214" s="9">
        <v>44536</v>
      </c>
      <c r="AR214" s="4">
        <v>132.6</v>
      </c>
      <c r="AS214" s="9">
        <v>44536</v>
      </c>
      <c r="AT214" s="4">
        <v>140</v>
      </c>
      <c r="AW214" s="9">
        <v>44536</v>
      </c>
      <c r="AX214" s="4">
        <v>154.80000000000001</v>
      </c>
      <c r="BA214" s="9">
        <v>44536</v>
      </c>
      <c r="BB214" s="4">
        <v>169.5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9">
        <v>44533</v>
      </c>
      <c r="J215" s="4">
        <v>69.400000000000006</v>
      </c>
      <c r="K215" s="9">
        <v>44533</v>
      </c>
      <c r="L215" s="4">
        <v>70.400000000000006</v>
      </c>
      <c r="M215" s="9">
        <v>44533</v>
      </c>
      <c r="N215" s="4">
        <v>71.3</v>
      </c>
      <c r="O215" s="4"/>
      <c r="P215" s="4"/>
      <c r="Q215" s="9">
        <v>44533</v>
      </c>
      <c r="R215" s="4">
        <v>85.8</v>
      </c>
      <c r="S215" s="9">
        <v>44533</v>
      </c>
      <c r="T215" s="4">
        <v>72.599999999999994</v>
      </c>
      <c r="U215" s="9">
        <v>44533</v>
      </c>
      <c r="V215" s="4">
        <v>75</v>
      </c>
      <c r="W215" s="9">
        <v>44533</v>
      </c>
      <c r="X215" s="4">
        <v>77.900000000000006</v>
      </c>
      <c r="Y215" s="9">
        <v>44533</v>
      </c>
      <c r="Z215" s="4">
        <v>81</v>
      </c>
      <c r="AA215" s="9">
        <v>44533</v>
      </c>
      <c r="AB215" s="4">
        <v>84.2</v>
      </c>
      <c r="AC215" s="4"/>
      <c r="AD215" s="4"/>
      <c r="AE215" s="9">
        <v>44533</v>
      </c>
      <c r="AF215" s="4">
        <v>90.6</v>
      </c>
      <c r="AG215" s="9">
        <v>44533</v>
      </c>
      <c r="AH215" s="4">
        <v>97.4</v>
      </c>
      <c r="AI215" s="9">
        <v>44533</v>
      </c>
      <c r="AJ215" s="4">
        <v>104.3</v>
      </c>
      <c r="AK215" s="9">
        <v>44533</v>
      </c>
      <c r="AL215" s="4">
        <v>111.4</v>
      </c>
      <c r="AM215" s="9">
        <v>44533</v>
      </c>
      <c r="AN215" s="4">
        <v>118.7</v>
      </c>
      <c r="AO215" s="9">
        <v>44533</v>
      </c>
      <c r="AP215" s="4">
        <v>126</v>
      </c>
      <c r="AQ215" s="9">
        <v>44533</v>
      </c>
      <c r="AR215" s="4">
        <v>133.4</v>
      </c>
      <c r="AS215" s="9">
        <v>44533</v>
      </c>
      <c r="AT215" s="4">
        <v>140.80000000000001</v>
      </c>
      <c r="AW215" s="9">
        <v>44533</v>
      </c>
      <c r="AX215" s="4">
        <v>155.5</v>
      </c>
      <c r="BA215" s="9">
        <v>44533</v>
      </c>
      <c r="BB215" s="4">
        <v>170.1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9">
        <v>44532</v>
      </c>
      <c r="J216" s="4">
        <v>71.400000000000006</v>
      </c>
      <c r="K216" s="9">
        <v>44532</v>
      </c>
      <c r="L216" s="4">
        <v>72.8</v>
      </c>
      <c r="M216" s="9">
        <v>44532</v>
      </c>
      <c r="N216" s="4">
        <v>73.7</v>
      </c>
      <c r="O216" s="4"/>
      <c r="P216" s="4"/>
      <c r="Q216" s="9">
        <v>44532</v>
      </c>
      <c r="R216" s="4">
        <v>84.9</v>
      </c>
      <c r="S216" s="9">
        <v>44532</v>
      </c>
      <c r="T216" s="4">
        <v>74.599999999999994</v>
      </c>
      <c r="U216" s="9">
        <v>44532</v>
      </c>
      <c r="V216" s="4">
        <v>75.900000000000006</v>
      </c>
      <c r="W216" s="9">
        <v>44532</v>
      </c>
      <c r="X216" s="4">
        <v>77.7</v>
      </c>
      <c r="Y216" s="9">
        <v>44532</v>
      </c>
      <c r="Z216" s="4">
        <v>80.2</v>
      </c>
      <c r="AA216" s="9">
        <v>44532</v>
      </c>
      <c r="AB216" s="4">
        <v>82.9</v>
      </c>
      <c r="AC216" s="4"/>
      <c r="AD216" s="4"/>
      <c r="AE216" s="9">
        <v>44532</v>
      </c>
      <c r="AF216" s="4">
        <v>88</v>
      </c>
      <c r="AG216" s="9">
        <v>44532</v>
      </c>
      <c r="AH216" s="4">
        <v>93.3</v>
      </c>
      <c r="AI216" s="9">
        <v>44532</v>
      </c>
      <c r="AJ216" s="4">
        <v>99</v>
      </c>
      <c r="AK216" s="9">
        <v>44532</v>
      </c>
      <c r="AL216" s="4">
        <v>105.1</v>
      </c>
      <c r="AM216" s="9">
        <v>44532</v>
      </c>
      <c r="AN216" s="4">
        <v>111.5</v>
      </c>
      <c r="AO216" s="9">
        <v>44532</v>
      </c>
      <c r="AP216" s="4">
        <v>118</v>
      </c>
      <c r="AQ216" s="9">
        <v>44532</v>
      </c>
      <c r="AR216" s="4">
        <v>124.7</v>
      </c>
      <c r="AS216" s="9">
        <v>44532</v>
      </c>
      <c r="AT216" s="4">
        <v>131.4</v>
      </c>
      <c r="AW216" s="9">
        <v>44532</v>
      </c>
      <c r="AX216" s="4">
        <v>145</v>
      </c>
      <c r="BA216" s="9">
        <v>44532</v>
      </c>
      <c r="BB216" s="4">
        <v>158.5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9">
        <v>44531</v>
      </c>
      <c r="J217" s="4">
        <v>69.900000000000006</v>
      </c>
      <c r="K217" s="9">
        <v>44531</v>
      </c>
      <c r="L217" s="4">
        <v>70.900000000000006</v>
      </c>
      <c r="M217" s="9">
        <v>44531</v>
      </c>
      <c r="N217" s="4">
        <v>71.400000000000006</v>
      </c>
      <c r="O217" s="4"/>
      <c r="P217" s="4"/>
      <c r="Q217" s="9">
        <v>44531</v>
      </c>
      <c r="R217" s="4">
        <v>82.4</v>
      </c>
      <c r="S217" s="9">
        <v>44531</v>
      </c>
      <c r="T217" s="4">
        <v>71.900000000000006</v>
      </c>
      <c r="U217" s="9">
        <v>44531</v>
      </c>
      <c r="V217" s="4">
        <v>73.7</v>
      </c>
      <c r="W217" s="9">
        <v>44531</v>
      </c>
      <c r="X217" s="4">
        <v>76.2</v>
      </c>
      <c r="Y217" s="9">
        <v>44531</v>
      </c>
      <c r="Z217" s="4">
        <v>78.7</v>
      </c>
      <c r="AA217" s="9">
        <v>44531</v>
      </c>
      <c r="AB217" s="4">
        <v>81</v>
      </c>
      <c r="AC217" s="4"/>
      <c r="AD217" s="4"/>
      <c r="AE217" s="9">
        <v>44531</v>
      </c>
      <c r="AF217" s="4">
        <v>85.7</v>
      </c>
      <c r="AG217" s="9">
        <v>44531</v>
      </c>
      <c r="AH217" s="4">
        <v>90.8</v>
      </c>
      <c r="AI217" s="9">
        <v>44531</v>
      </c>
      <c r="AJ217" s="4">
        <v>96.3</v>
      </c>
      <c r="AK217" s="9">
        <v>44531</v>
      </c>
      <c r="AL217" s="4">
        <v>102.3</v>
      </c>
      <c r="AM217" s="9">
        <v>44531</v>
      </c>
      <c r="AN217" s="4">
        <v>108.5</v>
      </c>
      <c r="AO217" s="9">
        <v>44531</v>
      </c>
      <c r="AP217" s="4">
        <v>115</v>
      </c>
      <c r="AQ217" s="9">
        <v>44531</v>
      </c>
      <c r="AR217" s="4">
        <v>121.6</v>
      </c>
      <c r="AS217" s="9">
        <v>44531</v>
      </c>
      <c r="AT217" s="4">
        <v>128.30000000000001</v>
      </c>
      <c r="AW217" s="9">
        <v>44531</v>
      </c>
      <c r="AX217" s="4">
        <v>141.69999999999999</v>
      </c>
      <c r="BA217" s="9">
        <v>44531</v>
      </c>
      <c r="BB217" s="4">
        <v>155.19999999999999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9">
        <v>44530</v>
      </c>
      <c r="J218" s="4">
        <v>70.5</v>
      </c>
      <c r="K218" s="9">
        <v>44530</v>
      </c>
      <c r="L218" s="4">
        <v>71.400000000000006</v>
      </c>
      <c r="M218" s="9">
        <v>44530</v>
      </c>
      <c r="N218" s="4">
        <v>71.7</v>
      </c>
      <c r="O218" s="4"/>
      <c r="P218" s="4"/>
      <c r="Q218" s="9">
        <v>44530</v>
      </c>
      <c r="R218" s="4">
        <v>82.3</v>
      </c>
      <c r="S218" s="9">
        <v>44530</v>
      </c>
      <c r="T218" s="4">
        <v>72.2</v>
      </c>
      <c r="U218" s="9">
        <v>44530</v>
      </c>
      <c r="V218" s="4">
        <v>73.599999999999994</v>
      </c>
      <c r="W218" s="9">
        <v>44530</v>
      </c>
      <c r="X218" s="4">
        <v>75.8</v>
      </c>
      <c r="Y218" s="9">
        <v>44530</v>
      </c>
      <c r="Z218" s="4">
        <v>78.099999999999994</v>
      </c>
      <c r="AA218" s="9">
        <v>44530</v>
      </c>
      <c r="AB218" s="4">
        <v>80.400000000000006</v>
      </c>
      <c r="AC218" s="4"/>
      <c r="AD218" s="4"/>
      <c r="AE218" s="9">
        <v>44530</v>
      </c>
      <c r="AF218" s="4">
        <v>85.1</v>
      </c>
      <c r="AG218" s="9">
        <v>44530</v>
      </c>
      <c r="AH218" s="4">
        <v>90.1</v>
      </c>
      <c r="AI218" s="9">
        <v>44530</v>
      </c>
      <c r="AJ218" s="4">
        <v>95.6</v>
      </c>
      <c r="AK218" s="9">
        <v>44530</v>
      </c>
      <c r="AL218" s="4">
        <v>101.5</v>
      </c>
      <c r="AM218" s="9">
        <v>44530</v>
      </c>
      <c r="AN218" s="4">
        <v>107.7</v>
      </c>
      <c r="AO218" s="9">
        <v>44530</v>
      </c>
      <c r="AP218" s="4">
        <v>114.1</v>
      </c>
      <c r="AQ218" s="9">
        <v>44530</v>
      </c>
      <c r="AR218" s="4">
        <v>120.6</v>
      </c>
      <c r="AS218" s="9">
        <v>44530</v>
      </c>
      <c r="AT218" s="4">
        <v>127.3</v>
      </c>
      <c r="AW218" s="9">
        <v>44530</v>
      </c>
      <c r="AX218" s="4">
        <v>140.69999999999999</v>
      </c>
      <c r="BA218" s="9">
        <v>44530</v>
      </c>
      <c r="BB218" s="4">
        <v>154.1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9">
        <v>44529</v>
      </c>
      <c r="J219" s="4">
        <v>69.7</v>
      </c>
      <c r="K219" s="9">
        <v>44529</v>
      </c>
      <c r="L219" s="4">
        <v>70.2</v>
      </c>
      <c r="M219" s="9">
        <v>44529</v>
      </c>
      <c r="N219" s="4">
        <v>70.099999999999994</v>
      </c>
      <c r="O219" s="4"/>
      <c r="P219" s="4"/>
      <c r="Q219" s="9">
        <v>44529</v>
      </c>
      <c r="R219" s="4">
        <v>80.099999999999994</v>
      </c>
      <c r="S219" s="9">
        <v>44529</v>
      </c>
      <c r="T219" s="4">
        <v>70.099999999999994</v>
      </c>
      <c r="U219" s="9">
        <v>44529</v>
      </c>
      <c r="V219" s="4">
        <v>71.7</v>
      </c>
      <c r="W219" s="9">
        <v>44529</v>
      </c>
      <c r="X219" s="4">
        <v>73.900000000000006</v>
      </c>
      <c r="Y219" s="9">
        <v>44529</v>
      </c>
      <c r="Z219" s="4">
        <v>76.099999999999994</v>
      </c>
      <c r="AA219" s="9">
        <v>44529</v>
      </c>
      <c r="AB219" s="4">
        <v>78.2</v>
      </c>
      <c r="AC219" s="4"/>
      <c r="AD219" s="4"/>
      <c r="AE219" s="9">
        <v>44529</v>
      </c>
      <c r="AF219" s="4">
        <v>82.5</v>
      </c>
      <c r="AG219" s="9">
        <v>44529</v>
      </c>
      <c r="AH219" s="4">
        <v>87.2</v>
      </c>
      <c r="AI219" s="9">
        <v>44529</v>
      </c>
      <c r="AJ219" s="4">
        <v>92.3</v>
      </c>
      <c r="AK219" s="9">
        <v>44529</v>
      </c>
      <c r="AL219" s="4">
        <v>98</v>
      </c>
      <c r="AM219" s="9">
        <v>44529</v>
      </c>
      <c r="AN219" s="4">
        <v>104</v>
      </c>
      <c r="AO219" s="9">
        <v>44529</v>
      </c>
      <c r="AP219" s="4">
        <v>110.3</v>
      </c>
      <c r="AQ219" s="9">
        <v>44529</v>
      </c>
      <c r="AR219" s="4">
        <v>116.8</v>
      </c>
      <c r="AS219" s="9">
        <v>44529</v>
      </c>
      <c r="AT219" s="4">
        <v>123.3</v>
      </c>
      <c r="AW219" s="9">
        <v>44529</v>
      </c>
      <c r="AX219" s="4">
        <v>136.5</v>
      </c>
      <c r="BA219" s="9">
        <v>44529</v>
      </c>
      <c r="BB219" s="4">
        <v>149.80000000000001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9">
        <v>44526</v>
      </c>
      <c r="J220" s="4">
        <v>69.400000000000006</v>
      </c>
      <c r="K220" s="9">
        <v>44526</v>
      </c>
      <c r="L220" s="4">
        <v>69.900000000000006</v>
      </c>
      <c r="M220" s="9">
        <v>44526</v>
      </c>
      <c r="N220" s="4">
        <v>70</v>
      </c>
      <c r="O220" s="4"/>
      <c r="P220" s="4"/>
      <c r="Q220" s="9">
        <v>44526</v>
      </c>
      <c r="R220" s="4">
        <v>80.7</v>
      </c>
      <c r="S220" s="9">
        <v>44526</v>
      </c>
      <c r="T220" s="4">
        <v>70.400000000000006</v>
      </c>
      <c r="U220" s="9">
        <v>44526</v>
      </c>
      <c r="V220" s="4">
        <v>72.400000000000006</v>
      </c>
      <c r="W220" s="9">
        <v>44526</v>
      </c>
      <c r="X220" s="4">
        <v>74.8</v>
      </c>
      <c r="Y220" s="9">
        <v>44526</v>
      </c>
      <c r="Z220" s="4">
        <v>77</v>
      </c>
      <c r="AA220" s="9">
        <v>44526</v>
      </c>
      <c r="AB220" s="4">
        <v>79.099999999999994</v>
      </c>
      <c r="AC220" s="4"/>
      <c r="AD220" s="4"/>
      <c r="AE220" s="9">
        <v>44526</v>
      </c>
      <c r="AF220" s="4">
        <v>83.2</v>
      </c>
      <c r="AG220" s="9">
        <v>44526</v>
      </c>
      <c r="AH220" s="4">
        <v>87.8</v>
      </c>
      <c r="AI220" s="9">
        <v>44526</v>
      </c>
      <c r="AJ220" s="4">
        <v>93</v>
      </c>
      <c r="AK220" s="9">
        <v>44526</v>
      </c>
      <c r="AL220" s="4">
        <v>98.7</v>
      </c>
      <c r="AM220" s="9">
        <v>44526</v>
      </c>
      <c r="AN220" s="4">
        <v>104.7</v>
      </c>
      <c r="AO220" s="9">
        <v>44526</v>
      </c>
      <c r="AP220" s="4">
        <v>110.9</v>
      </c>
      <c r="AQ220" s="9">
        <v>44526</v>
      </c>
      <c r="AR220" s="4">
        <v>117.4</v>
      </c>
      <c r="AS220" s="9">
        <v>44526</v>
      </c>
      <c r="AT220" s="4">
        <v>123.9</v>
      </c>
      <c r="AW220" s="9">
        <v>44526</v>
      </c>
      <c r="AX220" s="4">
        <v>137.19999999999999</v>
      </c>
      <c r="BA220" s="9">
        <v>44526</v>
      </c>
      <c r="BB220" s="4">
        <v>150.4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9">
        <v>44525</v>
      </c>
      <c r="J221" s="4">
        <v>71.900000000000006</v>
      </c>
      <c r="K221" s="9">
        <v>44525</v>
      </c>
      <c r="L221" s="4">
        <v>72.400000000000006</v>
      </c>
      <c r="M221" s="9">
        <v>44525</v>
      </c>
      <c r="N221" s="4">
        <v>72.3</v>
      </c>
      <c r="O221" s="4"/>
      <c r="P221" s="4"/>
      <c r="Q221" s="9">
        <v>44525</v>
      </c>
      <c r="R221" s="4">
        <v>81.8</v>
      </c>
      <c r="S221" s="9">
        <v>44525</v>
      </c>
      <c r="T221" s="4">
        <v>72</v>
      </c>
      <c r="U221" s="9">
        <v>44525</v>
      </c>
      <c r="V221" s="4">
        <v>73</v>
      </c>
      <c r="W221" s="9">
        <v>44525</v>
      </c>
      <c r="X221" s="4">
        <v>75</v>
      </c>
      <c r="Y221" s="9">
        <v>44525</v>
      </c>
      <c r="Z221" s="4">
        <v>77</v>
      </c>
      <c r="AA221" s="9">
        <v>44525</v>
      </c>
      <c r="AB221" s="4">
        <v>79</v>
      </c>
      <c r="AC221" s="4"/>
      <c r="AD221" s="4"/>
      <c r="AE221" s="9">
        <v>44525</v>
      </c>
      <c r="AF221" s="4">
        <v>82.9</v>
      </c>
      <c r="AG221" s="9">
        <v>44525</v>
      </c>
      <c r="AH221" s="4">
        <v>87.2</v>
      </c>
      <c r="AI221" s="9">
        <v>44525</v>
      </c>
      <c r="AJ221" s="4">
        <v>92.1</v>
      </c>
      <c r="AK221" s="9">
        <v>44525</v>
      </c>
      <c r="AL221" s="4">
        <v>97.5</v>
      </c>
      <c r="AM221" s="9">
        <v>44525</v>
      </c>
      <c r="AN221" s="4">
        <v>103.4</v>
      </c>
      <c r="AO221" s="9">
        <v>44525</v>
      </c>
      <c r="AP221" s="4">
        <v>109.5</v>
      </c>
      <c r="AQ221" s="9">
        <v>44525</v>
      </c>
      <c r="AR221" s="4">
        <v>115.9</v>
      </c>
      <c r="AS221" s="9">
        <v>44525</v>
      </c>
      <c r="AT221" s="4">
        <v>122.4</v>
      </c>
      <c r="AW221" s="9">
        <v>44525</v>
      </c>
      <c r="AX221" s="4">
        <v>135.5</v>
      </c>
      <c r="BA221" s="9">
        <v>44525</v>
      </c>
      <c r="BB221" s="4">
        <v>148.69999999999999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9">
        <v>44524</v>
      </c>
      <c r="J222" s="4">
        <v>71.900000000000006</v>
      </c>
      <c r="K222" s="9">
        <v>44524</v>
      </c>
      <c r="L222" s="4">
        <v>72.400000000000006</v>
      </c>
      <c r="M222" s="9">
        <v>44524</v>
      </c>
      <c r="N222" s="4">
        <v>72.3</v>
      </c>
      <c r="O222" s="4"/>
      <c r="P222" s="4"/>
      <c r="Q222" s="9">
        <v>44524</v>
      </c>
      <c r="R222" s="4">
        <v>81.8</v>
      </c>
      <c r="S222" s="9">
        <v>44524</v>
      </c>
      <c r="T222" s="4">
        <v>71.900000000000006</v>
      </c>
      <c r="U222" s="9">
        <v>44524</v>
      </c>
      <c r="V222" s="4">
        <v>72.900000000000006</v>
      </c>
      <c r="W222" s="9">
        <v>44524</v>
      </c>
      <c r="X222" s="4">
        <v>74.900000000000006</v>
      </c>
      <c r="Y222" s="9">
        <v>44524</v>
      </c>
      <c r="Z222" s="4">
        <v>76.900000000000006</v>
      </c>
      <c r="AA222" s="9">
        <v>44524</v>
      </c>
      <c r="AB222" s="4">
        <v>78.900000000000006</v>
      </c>
      <c r="AC222" s="4"/>
      <c r="AD222" s="4"/>
      <c r="AE222" s="9">
        <v>44524</v>
      </c>
      <c r="AF222" s="4">
        <v>82.8</v>
      </c>
      <c r="AG222" s="9">
        <v>44524</v>
      </c>
      <c r="AH222" s="4">
        <v>87.2</v>
      </c>
      <c r="AI222" s="9">
        <v>44524</v>
      </c>
      <c r="AJ222" s="4">
        <v>92.1</v>
      </c>
      <c r="AK222" s="9">
        <v>44524</v>
      </c>
      <c r="AL222" s="4">
        <v>97.5</v>
      </c>
      <c r="AM222" s="9">
        <v>44524</v>
      </c>
      <c r="AN222" s="4">
        <v>103.4</v>
      </c>
      <c r="AO222" s="9">
        <v>44524</v>
      </c>
      <c r="AP222" s="4">
        <v>109.6</v>
      </c>
      <c r="AQ222" s="9">
        <v>44524</v>
      </c>
      <c r="AR222" s="4">
        <v>115.9</v>
      </c>
      <c r="AS222" s="9">
        <v>44524</v>
      </c>
      <c r="AT222" s="4">
        <v>122.4</v>
      </c>
      <c r="AW222" s="9">
        <v>44524</v>
      </c>
      <c r="AX222" s="4">
        <v>135.5</v>
      </c>
      <c r="BA222" s="9">
        <v>44524</v>
      </c>
      <c r="BB222" s="4">
        <v>148.69999999999999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9">
        <v>44523</v>
      </c>
      <c r="J223" s="4">
        <v>71.8</v>
      </c>
      <c r="K223" s="9">
        <v>44523</v>
      </c>
      <c r="L223" s="4">
        <v>72.099999999999994</v>
      </c>
      <c r="M223" s="9">
        <v>44523</v>
      </c>
      <c r="N223" s="4">
        <v>71.8</v>
      </c>
      <c r="O223" s="4"/>
      <c r="P223" s="4"/>
      <c r="Q223" s="9">
        <v>44523</v>
      </c>
      <c r="R223" s="4">
        <v>81.400000000000006</v>
      </c>
      <c r="S223" s="9">
        <v>44523</v>
      </c>
      <c r="T223" s="4">
        <v>71.400000000000006</v>
      </c>
      <c r="U223" s="9">
        <v>44523</v>
      </c>
      <c r="V223" s="4">
        <v>72.599999999999994</v>
      </c>
      <c r="W223" s="9">
        <v>44523</v>
      </c>
      <c r="X223" s="4">
        <v>74.7</v>
      </c>
      <c r="Y223" s="9">
        <v>44523</v>
      </c>
      <c r="Z223" s="4">
        <v>76.7</v>
      </c>
      <c r="AA223" s="9">
        <v>44523</v>
      </c>
      <c r="AB223" s="4">
        <v>78.5</v>
      </c>
      <c r="AC223" s="4"/>
      <c r="AD223" s="4"/>
      <c r="AE223" s="9">
        <v>44523</v>
      </c>
      <c r="AF223" s="4">
        <v>82.3</v>
      </c>
      <c r="AG223" s="9">
        <v>44523</v>
      </c>
      <c r="AH223" s="4">
        <v>86.4</v>
      </c>
      <c r="AI223" s="9">
        <v>44523</v>
      </c>
      <c r="AJ223" s="4">
        <v>91.1</v>
      </c>
      <c r="AK223" s="9">
        <v>44523</v>
      </c>
      <c r="AL223" s="4">
        <v>96.3</v>
      </c>
      <c r="AM223" s="9">
        <v>44523</v>
      </c>
      <c r="AN223" s="4">
        <v>102</v>
      </c>
      <c r="AO223" s="9">
        <v>44523</v>
      </c>
      <c r="AP223" s="4">
        <v>108.1</v>
      </c>
      <c r="AQ223" s="9">
        <v>44523</v>
      </c>
      <c r="AR223" s="4">
        <v>114.3</v>
      </c>
      <c r="AS223" s="9">
        <v>44523</v>
      </c>
      <c r="AT223" s="4">
        <v>120.7</v>
      </c>
      <c r="AW223" s="9">
        <v>44523</v>
      </c>
      <c r="AX223" s="4">
        <v>133.69999999999999</v>
      </c>
      <c r="BA223" s="9">
        <v>44523</v>
      </c>
      <c r="BB223" s="4">
        <v>146.80000000000001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9">
        <v>44522</v>
      </c>
      <c r="J224" s="4">
        <v>71.099999999999994</v>
      </c>
      <c r="K224" s="9">
        <v>44522</v>
      </c>
      <c r="L224" s="4">
        <v>71.5</v>
      </c>
      <c r="M224" s="9">
        <v>44522</v>
      </c>
      <c r="N224" s="4">
        <v>71.3</v>
      </c>
      <c r="O224" s="4"/>
      <c r="P224" s="4"/>
      <c r="Q224" s="9">
        <v>44522</v>
      </c>
      <c r="R224" s="4">
        <v>80.7</v>
      </c>
      <c r="S224" s="9">
        <v>44522</v>
      </c>
      <c r="T224" s="4">
        <v>70.900000000000006</v>
      </c>
      <c r="U224" s="9">
        <v>44522</v>
      </c>
      <c r="V224" s="4">
        <v>72.099999999999994</v>
      </c>
      <c r="W224" s="9">
        <v>44522</v>
      </c>
      <c r="X224" s="4">
        <v>74.2</v>
      </c>
      <c r="Y224" s="9">
        <v>44522</v>
      </c>
      <c r="Z224" s="4">
        <v>76.2</v>
      </c>
      <c r="AA224" s="9">
        <v>44522</v>
      </c>
      <c r="AB224" s="4">
        <v>78.099999999999994</v>
      </c>
      <c r="AC224" s="4"/>
      <c r="AD224" s="4"/>
      <c r="AE224" s="9">
        <v>44522</v>
      </c>
      <c r="AF224" s="4">
        <v>81.8</v>
      </c>
      <c r="AG224" s="9">
        <v>44522</v>
      </c>
      <c r="AH224" s="4">
        <v>86.1</v>
      </c>
      <c r="AI224" s="9">
        <v>44522</v>
      </c>
      <c r="AJ224" s="4">
        <v>91</v>
      </c>
      <c r="AK224" s="9">
        <v>44522</v>
      </c>
      <c r="AL224" s="4">
        <v>96.4</v>
      </c>
      <c r="AM224" s="9">
        <v>44522</v>
      </c>
      <c r="AN224" s="4">
        <v>102.3</v>
      </c>
      <c r="AO224" s="9">
        <v>44522</v>
      </c>
      <c r="AP224" s="4">
        <v>108.4</v>
      </c>
      <c r="AQ224" s="9">
        <v>44522</v>
      </c>
      <c r="AR224" s="4">
        <v>114.7</v>
      </c>
      <c r="AS224" s="9">
        <v>44522</v>
      </c>
      <c r="AT224" s="4">
        <v>121.2</v>
      </c>
      <c r="AW224" s="9">
        <v>44522</v>
      </c>
      <c r="AX224" s="4">
        <v>134.30000000000001</v>
      </c>
      <c r="BA224" s="9">
        <v>44522</v>
      </c>
      <c r="BB224" s="4">
        <v>147.5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9">
        <v>44519</v>
      </c>
      <c r="J225" s="4">
        <v>69.5</v>
      </c>
      <c r="K225" s="9">
        <v>44519</v>
      </c>
      <c r="L225" s="4">
        <v>69.900000000000006</v>
      </c>
      <c r="M225" s="9">
        <v>44519</v>
      </c>
      <c r="N225" s="4">
        <v>69.7</v>
      </c>
      <c r="O225" s="4"/>
      <c r="P225" s="4"/>
      <c r="Q225" s="9">
        <v>44519</v>
      </c>
      <c r="R225" s="4">
        <v>79.2</v>
      </c>
      <c r="S225" s="9">
        <v>44519</v>
      </c>
      <c r="T225" s="4">
        <v>69.400000000000006</v>
      </c>
      <c r="U225" s="9">
        <v>44519</v>
      </c>
      <c r="V225" s="4">
        <v>70.900000000000006</v>
      </c>
      <c r="W225" s="9">
        <v>44519</v>
      </c>
      <c r="X225" s="4">
        <v>73.099999999999994</v>
      </c>
      <c r="Y225" s="9">
        <v>44519</v>
      </c>
      <c r="Z225" s="4">
        <v>75.2</v>
      </c>
      <c r="AA225" s="9">
        <v>44519</v>
      </c>
      <c r="AB225" s="4">
        <v>77.2</v>
      </c>
      <c r="AC225" s="4"/>
      <c r="AD225" s="4"/>
      <c r="AE225" s="9">
        <v>44519</v>
      </c>
      <c r="AF225" s="4">
        <v>81.2</v>
      </c>
      <c r="AG225" s="9">
        <v>44519</v>
      </c>
      <c r="AH225" s="4">
        <v>85.7</v>
      </c>
      <c r="AI225" s="9">
        <v>44519</v>
      </c>
      <c r="AJ225" s="4">
        <v>90.9</v>
      </c>
      <c r="AK225" s="9">
        <v>44519</v>
      </c>
      <c r="AL225" s="4">
        <v>96.5</v>
      </c>
      <c r="AM225" s="9">
        <v>44519</v>
      </c>
      <c r="AN225" s="4">
        <v>102.5</v>
      </c>
      <c r="AO225" s="9">
        <v>44519</v>
      </c>
      <c r="AP225" s="4">
        <v>108.7</v>
      </c>
      <c r="AQ225" s="9">
        <v>44519</v>
      </c>
      <c r="AR225" s="4">
        <v>115.1</v>
      </c>
      <c r="AS225" s="9">
        <v>44519</v>
      </c>
      <c r="AT225" s="4">
        <v>121.6</v>
      </c>
      <c r="AW225" s="9">
        <v>44519</v>
      </c>
      <c r="AX225" s="4">
        <v>134.80000000000001</v>
      </c>
      <c r="BA225" s="9">
        <v>44519</v>
      </c>
      <c r="BB225" s="4">
        <v>148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9">
        <v>44518</v>
      </c>
      <c r="J226" s="4">
        <v>71.7</v>
      </c>
      <c r="K226" s="9">
        <v>44518</v>
      </c>
      <c r="L226" s="4">
        <v>71.3</v>
      </c>
      <c r="M226" s="9">
        <v>44518</v>
      </c>
      <c r="N226" s="4">
        <v>70.400000000000006</v>
      </c>
      <c r="O226" s="4"/>
      <c r="P226" s="4"/>
      <c r="Q226" s="9">
        <v>44518</v>
      </c>
      <c r="R226" s="4">
        <v>78.400000000000006</v>
      </c>
      <c r="S226" s="9">
        <v>44518</v>
      </c>
      <c r="T226" s="4">
        <v>69.599999999999994</v>
      </c>
      <c r="U226" s="9">
        <v>44518</v>
      </c>
      <c r="V226" s="4">
        <v>70.2</v>
      </c>
      <c r="W226" s="9">
        <v>44518</v>
      </c>
      <c r="X226" s="4">
        <v>71.8</v>
      </c>
      <c r="Y226" s="9">
        <v>44518</v>
      </c>
      <c r="Z226" s="4">
        <v>73.7</v>
      </c>
      <c r="AA226" s="9">
        <v>44518</v>
      </c>
      <c r="AB226" s="4">
        <v>75.900000000000006</v>
      </c>
      <c r="AC226" s="4"/>
      <c r="AD226" s="4"/>
      <c r="AE226" s="9">
        <v>44518</v>
      </c>
      <c r="AF226" s="4">
        <v>80.900000000000006</v>
      </c>
      <c r="AG226" s="9">
        <v>44518</v>
      </c>
      <c r="AH226" s="4">
        <v>86.9</v>
      </c>
      <c r="AI226" s="9">
        <v>44518</v>
      </c>
      <c r="AJ226" s="4">
        <v>93.7</v>
      </c>
      <c r="AK226" s="9">
        <v>44518</v>
      </c>
      <c r="AL226" s="4">
        <v>101.1</v>
      </c>
      <c r="AM226" s="9">
        <v>44518</v>
      </c>
      <c r="AN226" s="4">
        <v>108.7</v>
      </c>
      <c r="AO226" s="9">
        <v>44518</v>
      </c>
      <c r="AP226" s="4">
        <v>116.5</v>
      </c>
      <c r="AQ226" s="9">
        <v>44518</v>
      </c>
      <c r="AR226" s="4">
        <v>124.5</v>
      </c>
      <c r="AS226" s="9">
        <v>44518</v>
      </c>
      <c r="AT226" s="4">
        <v>132.5</v>
      </c>
      <c r="AW226" s="9">
        <v>44518</v>
      </c>
      <c r="AX226" s="4">
        <v>148.4</v>
      </c>
      <c r="BA226" s="9">
        <v>44518</v>
      </c>
      <c r="BB226" s="4">
        <v>164.3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9">
        <v>44517</v>
      </c>
      <c r="J227" s="4">
        <v>71.7</v>
      </c>
      <c r="K227" s="9">
        <v>44517</v>
      </c>
      <c r="L227" s="4">
        <v>71.2</v>
      </c>
      <c r="M227" s="9">
        <v>44517</v>
      </c>
      <c r="N227" s="4">
        <v>70.2</v>
      </c>
      <c r="O227" s="4"/>
      <c r="P227" s="4"/>
      <c r="Q227" s="9">
        <v>44517</v>
      </c>
      <c r="R227" s="4">
        <v>78.2</v>
      </c>
      <c r="S227" s="9">
        <v>44517</v>
      </c>
      <c r="T227" s="4">
        <v>69.3</v>
      </c>
      <c r="U227" s="9">
        <v>44517</v>
      </c>
      <c r="V227" s="4">
        <v>70.2</v>
      </c>
      <c r="W227" s="9">
        <v>44517</v>
      </c>
      <c r="X227" s="4">
        <v>71.900000000000006</v>
      </c>
      <c r="Y227" s="9">
        <v>44517</v>
      </c>
      <c r="Z227" s="4">
        <v>73.7</v>
      </c>
      <c r="AA227" s="9">
        <v>44517</v>
      </c>
      <c r="AB227" s="4">
        <v>75.7</v>
      </c>
      <c r="AC227" s="4"/>
      <c r="AD227" s="4"/>
      <c r="AE227" s="9">
        <v>44517</v>
      </c>
      <c r="AF227" s="4">
        <v>80.400000000000006</v>
      </c>
      <c r="AG227" s="9">
        <v>44517</v>
      </c>
      <c r="AH227" s="4">
        <v>86.2</v>
      </c>
      <c r="AI227" s="9">
        <v>44517</v>
      </c>
      <c r="AJ227" s="4">
        <v>92.9</v>
      </c>
      <c r="AK227" s="9">
        <v>44517</v>
      </c>
      <c r="AL227" s="4">
        <v>100.1</v>
      </c>
      <c r="AM227" s="9">
        <v>44517</v>
      </c>
      <c r="AN227" s="4">
        <v>107.6</v>
      </c>
      <c r="AO227" s="9">
        <v>44517</v>
      </c>
      <c r="AP227" s="4">
        <v>115.4</v>
      </c>
      <c r="AQ227" s="9">
        <v>44517</v>
      </c>
      <c r="AR227" s="4">
        <v>123.3</v>
      </c>
      <c r="AS227" s="9">
        <v>44517</v>
      </c>
      <c r="AT227" s="4">
        <v>131.30000000000001</v>
      </c>
      <c r="AW227" s="9">
        <v>44517</v>
      </c>
      <c r="AX227" s="4">
        <v>147.19999999999999</v>
      </c>
      <c r="BA227" s="9">
        <v>44517</v>
      </c>
      <c r="BB227" s="4">
        <v>163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9">
        <v>44516</v>
      </c>
      <c r="J228" s="4">
        <v>73</v>
      </c>
      <c r="K228" s="9">
        <v>44516</v>
      </c>
      <c r="L228" s="4">
        <v>72.7</v>
      </c>
      <c r="M228" s="9">
        <v>44516</v>
      </c>
      <c r="N228" s="4">
        <v>71.8</v>
      </c>
      <c r="O228" s="4"/>
      <c r="P228" s="4"/>
      <c r="Q228" s="9">
        <v>44516</v>
      </c>
      <c r="R228" s="4">
        <v>80</v>
      </c>
      <c r="S228" s="9">
        <v>44516</v>
      </c>
      <c r="T228" s="4">
        <v>70.900000000000006</v>
      </c>
      <c r="U228" s="9">
        <v>44516</v>
      </c>
      <c r="V228" s="4">
        <v>71.400000000000006</v>
      </c>
      <c r="W228" s="9">
        <v>44516</v>
      </c>
      <c r="X228" s="4">
        <v>73</v>
      </c>
      <c r="Y228" s="9">
        <v>44516</v>
      </c>
      <c r="Z228" s="4">
        <v>74.900000000000006</v>
      </c>
      <c r="AA228" s="9">
        <v>44516</v>
      </c>
      <c r="AB228" s="4">
        <v>77</v>
      </c>
      <c r="AC228" s="4"/>
      <c r="AD228" s="4"/>
      <c r="AE228" s="9">
        <v>44516</v>
      </c>
      <c r="AF228" s="4">
        <v>81.900000000000006</v>
      </c>
      <c r="AG228" s="9">
        <v>44516</v>
      </c>
      <c r="AH228" s="4">
        <v>87.8</v>
      </c>
      <c r="AI228" s="9">
        <v>44516</v>
      </c>
      <c r="AJ228" s="4">
        <v>94.5</v>
      </c>
      <c r="AK228" s="9">
        <v>44516</v>
      </c>
      <c r="AL228" s="4">
        <v>101.7</v>
      </c>
      <c r="AM228" s="9">
        <v>44516</v>
      </c>
      <c r="AN228" s="4">
        <v>109.3</v>
      </c>
      <c r="AO228" s="9">
        <v>44516</v>
      </c>
      <c r="AP228" s="4">
        <v>117.1</v>
      </c>
      <c r="AQ228" s="9">
        <v>44516</v>
      </c>
      <c r="AR228" s="4">
        <v>125.1</v>
      </c>
      <c r="AS228" s="9">
        <v>44516</v>
      </c>
      <c r="AT228" s="4">
        <v>133.1</v>
      </c>
      <c r="AW228" s="9">
        <v>44516</v>
      </c>
      <c r="AX228" s="4">
        <v>149.1</v>
      </c>
      <c r="BA228" s="9">
        <v>44516</v>
      </c>
      <c r="BB228" s="4">
        <v>165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9">
        <v>44515</v>
      </c>
      <c r="J229" s="4">
        <v>71.599999999999994</v>
      </c>
      <c r="K229" s="9">
        <v>44515</v>
      </c>
      <c r="L229" s="4">
        <v>71.5</v>
      </c>
      <c r="M229" s="9">
        <v>44515</v>
      </c>
      <c r="N229" s="4">
        <v>70.900000000000006</v>
      </c>
      <c r="O229" s="4"/>
      <c r="P229" s="4"/>
      <c r="Q229" s="9">
        <v>44515</v>
      </c>
      <c r="R229" s="4">
        <v>80.599999999999994</v>
      </c>
      <c r="S229" s="9">
        <v>44515</v>
      </c>
      <c r="T229" s="4">
        <v>70.400000000000006</v>
      </c>
      <c r="U229" s="9">
        <v>44515</v>
      </c>
      <c r="V229" s="4">
        <v>70.8</v>
      </c>
      <c r="W229" s="9">
        <v>44515</v>
      </c>
      <c r="X229" s="4">
        <v>72.400000000000006</v>
      </c>
      <c r="Y229" s="9">
        <v>44515</v>
      </c>
      <c r="Z229" s="4">
        <v>74.7</v>
      </c>
      <c r="AA229" s="9">
        <v>44515</v>
      </c>
      <c r="AB229" s="4">
        <v>77.2</v>
      </c>
      <c r="AC229" s="4"/>
      <c r="AD229" s="4"/>
      <c r="AE229" s="9">
        <v>44515</v>
      </c>
      <c r="AF229" s="4">
        <v>82.8</v>
      </c>
      <c r="AG229" s="9">
        <v>44515</v>
      </c>
      <c r="AH229" s="4">
        <v>89.4</v>
      </c>
      <c r="AI229" s="9">
        <v>44515</v>
      </c>
      <c r="AJ229" s="4">
        <v>96.8</v>
      </c>
      <c r="AK229" s="9">
        <v>44515</v>
      </c>
      <c r="AL229" s="4">
        <v>104.6</v>
      </c>
      <c r="AM229" s="9">
        <v>44515</v>
      </c>
      <c r="AN229" s="4">
        <v>112.7</v>
      </c>
      <c r="AO229" s="9">
        <v>44515</v>
      </c>
      <c r="AP229" s="4">
        <v>121</v>
      </c>
      <c r="AQ229" s="9">
        <v>44515</v>
      </c>
      <c r="AR229" s="4">
        <v>129.30000000000001</v>
      </c>
      <c r="AS229" s="9">
        <v>44515</v>
      </c>
      <c r="AT229" s="4">
        <v>137.6</v>
      </c>
      <c r="AW229" s="9">
        <v>44515</v>
      </c>
      <c r="AX229" s="4">
        <v>154.1</v>
      </c>
      <c r="BA229" s="9">
        <v>44515</v>
      </c>
      <c r="BB229" s="4">
        <v>170.4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9">
        <v>44512</v>
      </c>
      <c r="J230" s="4">
        <v>71.5</v>
      </c>
      <c r="K230" s="9">
        <v>44512</v>
      </c>
      <c r="L230" s="4">
        <v>71.400000000000006</v>
      </c>
      <c r="M230" s="9">
        <v>44512</v>
      </c>
      <c r="N230" s="4">
        <v>70.900000000000006</v>
      </c>
      <c r="O230" s="4"/>
      <c r="P230" s="4"/>
      <c r="Q230" s="9">
        <v>44512</v>
      </c>
      <c r="R230" s="4">
        <v>81.900000000000006</v>
      </c>
      <c r="S230" s="9">
        <v>44512</v>
      </c>
      <c r="T230" s="4">
        <v>70.5</v>
      </c>
      <c r="U230" s="9">
        <v>44512</v>
      </c>
      <c r="V230" s="4">
        <v>72</v>
      </c>
      <c r="W230" s="9">
        <v>44512</v>
      </c>
      <c r="X230" s="4">
        <v>74.2</v>
      </c>
      <c r="Y230" s="9">
        <v>44512</v>
      </c>
      <c r="Z230" s="4">
        <v>76.599999999999994</v>
      </c>
      <c r="AA230" s="9">
        <v>44512</v>
      </c>
      <c r="AB230" s="4">
        <v>79</v>
      </c>
      <c r="AC230" s="4"/>
      <c r="AD230" s="4"/>
      <c r="AE230" s="9">
        <v>44512</v>
      </c>
      <c r="AF230" s="4">
        <v>84.5</v>
      </c>
      <c r="AG230" s="9">
        <v>44512</v>
      </c>
      <c r="AH230" s="4">
        <v>91.1</v>
      </c>
      <c r="AI230" s="9">
        <v>44512</v>
      </c>
      <c r="AJ230" s="4">
        <v>98.5</v>
      </c>
      <c r="AK230" s="9">
        <v>44512</v>
      </c>
      <c r="AL230" s="4">
        <v>106.3</v>
      </c>
      <c r="AM230" s="9">
        <v>44512</v>
      </c>
      <c r="AN230" s="4">
        <v>114.5</v>
      </c>
      <c r="AO230" s="9">
        <v>44512</v>
      </c>
      <c r="AP230" s="4">
        <v>122.7</v>
      </c>
      <c r="AQ230" s="9">
        <v>44512</v>
      </c>
      <c r="AR230" s="4">
        <v>131</v>
      </c>
      <c r="AS230" s="9">
        <v>44512</v>
      </c>
      <c r="AT230" s="4">
        <v>139.30000000000001</v>
      </c>
      <c r="AW230" s="9">
        <v>44512</v>
      </c>
      <c r="AX230" s="4">
        <v>155.9</v>
      </c>
      <c r="BA230" s="9">
        <v>44512</v>
      </c>
      <c r="BB230" s="4">
        <v>172.2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9">
        <v>44511</v>
      </c>
      <c r="J231" s="4">
        <v>70.2</v>
      </c>
      <c r="K231" s="9">
        <v>44511</v>
      </c>
      <c r="L231" s="4">
        <v>70.099999999999994</v>
      </c>
      <c r="M231" s="9">
        <v>44511</v>
      </c>
      <c r="N231" s="4">
        <v>69.400000000000006</v>
      </c>
      <c r="O231" s="4"/>
      <c r="P231" s="4"/>
      <c r="Q231" s="9">
        <v>44511</v>
      </c>
      <c r="R231" s="4">
        <v>79.2</v>
      </c>
      <c r="S231" s="9">
        <v>44511</v>
      </c>
      <c r="T231" s="4">
        <v>69</v>
      </c>
      <c r="U231" s="9">
        <v>44511</v>
      </c>
      <c r="V231" s="4">
        <v>69.900000000000006</v>
      </c>
      <c r="W231" s="9">
        <v>44511</v>
      </c>
      <c r="X231" s="4">
        <v>71.7</v>
      </c>
      <c r="Y231" s="9">
        <v>44511</v>
      </c>
      <c r="Z231" s="4">
        <v>74</v>
      </c>
      <c r="AA231" s="9">
        <v>44511</v>
      </c>
      <c r="AB231" s="4">
        <v>76.599999999999994</v>
      </c>
      <c r="AC231" s="4"/>
      <c r="AD231" s="4"/>
      <c r="AE231" s="9">
        <v>44511</v>
      </c>
      <c r="AF231" s="4">
        <v>82.5</v>
      </c>
      <c r="AG231" s="9">
        <v>44511</v>
      </c>
      <c r="AH231" s="4">
        <v>89.4</v>
      </c>
      <c r="AI231" s="9">
        <v>44511</v>
      </c>
      <c r="AJ231" s="4">
        <v>97</v>
      </c>
      <c r="AK231" s="9">
        <v>44511</v>
      </c>
      <c r="AL231" s="4">
        <v>105</v>
      </c>
      <c r="AM231" s="9">
        <v>44511</v>
      </c>
      <c r="AN231" s="4">
        <v>113.2</v>
      </c>
      <c r="AO231" s="9">
        <v>44511</v>
      </c>
      <c r="AP231" s="4">
        <v>121.5</v>
      </c>
      <c r="AQ231" s="9">
        <v>44511</v>
      </c>
      <c r="AR231" s="4">
        <v>129.9</v>
      </c>
      <c r="AS231" s="9">
        <v>44511</v>
      </c>
      <c r="AT231" s="4">
        <v>138.19999999999999</v>
      </c>
      <c r="AW231" s="9">
        <v>44511</v>
      </c>
      <c r="AX231" s="4">
        <v>154.80000000000001</v>
      </c>
      <c r="BA231" s="9">
        <v>44511</v>
      </c>
      <c r="BB231" s="4">
        <v>171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9">
        <v>44510</v>
      </c>
      <c r="J232" s="4">
        <v>70.400000000000006</v>
      </c>
      <c r="K232" s="9">
        <v>44510</v>
      </c>
      <c r="L232" s="4">
        <v>70.2</v>
      </c>
      <c r="M232" s="9">
        <v>44510</v>
      </c>
      <c r="N232" s="4">
        <v>69.599999999999994</v>
      </c>
      <c r="O232" s="4"/>
      <c r="P232" s="4"/>
      <c r="Q232" s="9">
        <v>44510</v>
      </c>
      <c r="R232" s="4">
        <v>79.3</v>
      </c>
      <c r="S232" s="9">
        <v>44510</v>
      </c>
      <c r="T232" s="4">
        <v>69.099999999999994</v>
      </c>
      <c r="U232" s="9">
        <v>44510</v>
      </c>
      <c r="V232" s="4">
        <v>69.900000000000006</v>
      </c>
      <c r="W232" s="9">
        <v>44510</v>
      </c>
      <c r="X232" s="4">
        <v>71.7</v>
      </c>
      <c r="Y232" s="9">
        <v>44510</v>
      </c>
      <c r="Z232" s="4">
        <v>74</v>
      </c>
      <c r="AA232" s="9">
        <v>44510</v>
      </c>
      <c r="AB232" s="4">
        <v>76.5</v>
      </c>
      <c r="AC232" s="4"/>
      <c r="AD232" s="4"/>
      <c r="AE232" s="9">
        <v>44510</v>
      </c>
      <c r="AF232" s="4">
        <v>82.3</v>
      </c>
      <c r="AG232" s="9">
        <v>44510</v>
      </c>
      <c r="AH232" s="4">
        <v>89.1</v>
      </c>
      <c r="AI232" s="9">
        <v>44510</v>
      </c>
      <c r="AJ232" s="4">
        <v>96.6</v>
      </c>
      <c r="AK232" s="9">
        <v>44510</v>
      </c>
      <c r="AL232" s="4">
        <v>104.6</v>
      </c>
      <c r="AM232" s="9">
        <v>44510</v>
      </c>
      <c r="AN232" s="4">
        <v>112.8</v>
      </c>
      <c r="AO232" s="9">
        <v>44510</v>
      </c>
      <c r="AP232" s="4">
        <v>121</v>
      </c>
      <c r="AQ232" s="9">
        <v>44510</v>
      </c>
      <c r="AR232" s="4">
        <v>129.4</v>
      </c>
      <c r="AS232" s="9">
        <v>44510</v>
      </c>
      <c r="AT232" s="4">
        <v>137.69999999999999</v>
      </c>
      <c r="AW232" s="9">
        <v>44510</v>
      </c>
      <c r="AX232" s="4">
        <v>154.19999999999999</v>
      </c>
      <c r="BA232" s="9">
        <v>44510</v>
      </c>
      <c r="BB232" s="4">
        <v>170.4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9">
        <v>44509</v>
      </c>
      <c r="J233" s="4">
        <v>67.5</v>
      </c>
      <c r="K233" s="9">
        <v>44509</v>
      </c>
      <c r="L233" s="4">
        <v>67.2</v>
      </c>
      <c r="M233" s="9">
        <v>44509</v>
      </c>
      <c r="N233" s="4">
        <v>66.5</v>
      </c>
      <c r="O233" s="4"/>
      <c r="P233" s="4"/>
      <c r="Q233" s="9">
        <v>44509</v>
      </c>
      <c r="R233" s="4">
        <v>76.3</v>
      </c>
      <c r="S233" s="9">
        <v>44509</v>
      </c>
      <c r="T233" s="4">
        <v>66.3</v>
      </c>
      <c r="U233" s="9">
        <v>44509</v>
      </c>
      <c r="V233" s="4">
        <v>67.599999999999994</v>
      </c>
      <c r="W233" s="9">
        <v>44509</v>
      </c>
      <c r="X233" s="4">
        <v>69.8</v>
      </c>
      <c r="Y233" s="9">
        <v>44509</v>
      </c>
      <c r="Z233" s="4">
        <v>72.3</v>
      </c>
      <c r="AA233" s="9">
        <v>44509</v>
      </c>
      <c r="AB233" s="4">
        <v>75</v>
      </c>
      <c r="AC233" s="4"/>
      <c r="AD233" s="4"/>
      <c r="AE233" s="9">
        <v>44509</v>
      </c>
      <c r="AF233" s="4">
        <v>81.3</v>
      </c>
      <c r="AG233" s="9">
        <v>44509</v>
      </c>
      <c r="AH233" s="4">
        <v>88.5</v>
      </c>
      <c r="AI233" s="9">
        <v>44509</v>
      </c>
      <c r="AJ233" s="4">
        <v>96.3</v>
      </c>
      <c r="AK233" s="9">
        <v>44509</v>
      </c>
      <c r="AL233" s="4">
        <v>104.4</v>
      </c>
      <c r="AM233" s="9">
        <v>44509</v>
      </c>
      <c r="AN233" s="4">
        <v>112.6</v>
      </c>
      <c r="AO233" s="9">
        <v>44509</v>
      </c>
      <c r="AP233" s="4">
        <v>121</v>
      </c>
      <c r="AQ233" s="9">
        <v>44509</v>
      </c>
      <c r="AR233" s="4">
        <v>129.30000000000001</v>
      </c>
      <c r="AS233" s="9">
        <v>44509</v>
      </c>
      <c r="AT233" s="4">
        <v>137.6</v>
      </c>
      <c r="AW233" s="9">
        <v>44509</v>
      </c>
      <c r="AX233" s="4">
        <v>154.1</v>
      </c>
      <c r="BA233" s="9">
        <v>44509</v>
      </c>
      <c r="BB233" s="4">
        <v>170.3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233"/>
  <sheetViews>
    <sheetView topLeftCell="AN194" workbookViewId="0">
      <selection activeCell="BE233" sqref="BE23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9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8</v>
      </c>
      <c r="B1" s="3" t="str">
        <f>"USCLQH"&amp;A1</f>
        <v>USCLQH8</v>
      </c>
      <c r="D1" s="3" t="str">
        <f>"USCLQG"&amp;A1</f>
        <v>USCLQG8</v>
      </c>
      <c r="F1" s="3" t="str">
        <f>"USCLQF"&amp;A1</f>
        <v>USCLQF8</v>
      </c>
      <c r="H1" s="3" t="str">
        <f>"USCLQE"&amp;A1</f>
        <v>USCLQE8</v>
      </c>
      <c r="J1" s="3" t="str">
        <f>"USCLQD"&amp;A1</f>
        <v>USCLQD8</v>
      </c>
      <c r="L1" s="3" t="str">
        <f>"USCLQC"&amp;A1</f>
        <v>USCLQC8</v>
      </c>
      <c r="N1" s="3" t="str">
        <f>"USCLQB"&amp;A1</f>
        <v>USCLQB8</v>
      </c>
      <c r="P1" s="3" t="str">
        <f>"USCLQA"&amp;A1</f>
        <v>USCLQA8</v>
      </c>
      <c r="R1" s="3" t="str">
        <f>"USCNSQ"&amp;A1</f>
        <v>USCNSQ8</v>
      </c>
      <c r="T1" s="3" t="str">
        <f>"USCNQA"&amp;A1</f>
        <v>USCNQA8</v>
      </c>
      <c r="V1" s="3" t="str">
        <f>"USCNQB"&amp;A1</f>
        <v>USCNQB8</v>
      </c>
      <c r="X1" s="3" t="str">
        <f>"USCNQC"&amp;A1</f>
        <v>USCNQC8</v>
      </c>
      <c r="Z1" s="3" t="str">
        <f>"USCNQD"&amp;A1</f>
        <v>USCNQD8</v>
      </c>
      <c r="AB1" s="3" t="str">
        <f>"USCNQE"&amp;A1</f>
        <v>USCNQE8</v>
      </c>
      <c r="AD1" s="3" t="str">
        <f>"USCNQF"&amp;A1</f>
        <v>USCNQF8</v>
      </c>
      <c r="AF1" s="3" t="str">
        <f>"USCNQG"&amp;A1</f>
        <v>USCNQG8</v>
      </c>
      <c r="AH1" s="3" t="str">
        <f>"USCNQH"&amp;A1</f>
        <v>USCNQH8</v>
      </c>
      <c r="AJ1" s="3" t="str">
        <f>"USCNQI"&amp;A1</f>
        <v>USCNQI8</v>
      </c>
      <c r="AL1" s="3" t="str">
        <f>"USCNQJ"&amp;A1</f>
        <v>USCNQJ8</v>
      </c>
      <c r="AN1" s="3" t="str">
        <f>"USCNQK"&amp;A1</f>
        <v>USCNQK8</v>
      </c>
      <c r="AP1" s="3" t="str">
        <f>"USCNQL"&amp;A1</f>
        <v>USCNQL8</v>
      </c>
      <c r="AR1" s="3" t="str">
        <f>"USCNQM"&amp;A1</f>
        <v>USCNQM8</v>
      </c>
      <c r="AT1" s="3" t="str">
        <f>"USCNQO"&amp;A1</f>
        <v>USCNQO8</v>
      </c>
      <c r="AV1" s="3" t="str">
        <f>"USCNQP"&amp;A1</f>
        <v>USCNQP8</v>
      </c>
      <c r="AX1" s="3" t="str">
        <f>"USCNQQ"&amp;A1</f>
        <v>USCNQQ8</v>
      </c>
      <c r="AZ1" s="3" t="str">
        <f>"USCNQR"&amp;A1</f>
        <v>USCNQR8</v>
      </c>
      <c r="BB1" s="3" t="str">
        <f>"USCNQS"&amp;A1</f>
        <v>USCNQS8</v>
      </c>
    </row>
    <row r="2" spans="1:54" x14ac:dyDescent="0.2">
      <c r="B2" s="3" t="str">
        <f>B1&amp;" ICPL Curncy"</f>
        <v>USCLQH8 ICPL Curncy</v>
      </c>
      <c r="D2" s="3" t="str">
        <f t="shared" ref="D2:BB2" si="0">D1&amp;" ICPL Curncy"</f>
        <v>USCLQG8 ICPL Curncy</v>
      </c>
      <c r="F2" s="3" t="str">
        <f t="shared" si="0"/>
        <v>USCLQF8 ICPL Curncy</v>
      </c>
      <c r="H2" s="3" t="str">
        <f t="shared" si="0"/>
        <v>USCLQE8 ICPL Curncy</v>
      </c>
      <c r="J2" s="3" t="str">
        <f t="shared" si="0"/>
        <v>USCLQD8 ICPL Curncy</v>
      </c>
      <c r="L2" s="3" t="str">
        <f t="shared" si="0"/>
        <v>USCLQC8 ICPL Curncy</v>
      </c>
      <c r="N2" s="3" t="str">
        <f t="shared" si="0"/>
        <v>USCLQB8 ICPL Curncy</v>
      </c>
      <c r="P2" s="3" t="str">
        <f t="shared" si="0"/>
        <v>USCLQA8 ICPL Curncy</v>
      </c>
      <c r="R2" s="3" t="str">
        <f t="shared" si="0"/>
        <v>USCNSQ8 ICPL Curncy</v>
      </c>
      <c r="T2" s="3" t="str">
        <f t="shared" si="0"/>
        <v>USCNQA8 ICPL Curncy</v>
      </c>
      <c r="V2" s="3" t="str">
        <f t="shared" si="0"/>
        <v>USCNQB8 ICPL Curncy</v>
      </c>
      <c r="X2" s="3" t="str">
        <f t="shared" si="0"/>
        <v>USCNQC8 ICPL Curncy</v>
      </c>
      <c r="Z2" s="3" t="str">
        <f t="shared" si="0"/>
        <v>USCNQD8 ICPL Curncy</v>
      </c>
      <c r="AB2" s="3" t="str">
        <f t="shared" si="0"/>
        <v>USCNQE8 ICPL Curncy</v>
      </c>
      <c r="AD2" s="3" t="str">
        <f t="shared" si="0"/>
        <v>USCNQF8 ICPL Curncy</v>
      </c>
      <c r="AF2" s="3" t="str">
        <f t="shared" si="0"/>
        <v>USCNQG8 ICPL Curncy</v>
      </c>
      <c r="AH2" s="3" t="str">
        <f t="shared" si="0"/>
        <v>USCNQH8 ICPL Curncy</v>
      </c>
      <c r="AJ2" s="3" t="str">
        <f t="shared" si="0"/>
        <v>USCNQI8 ICPL Curncy</v>
      </c>
      <c r="AL2" s="3" t="str">
        <f t="shared" si="0"/>
        <v>USCNQJ8 ICPL Curncy</v>
      </c>
      <c r="AN2" s="3" t="str">
        <f t="shared" si="0"/>
        <v>USCNQK8 ICPL Curncy</v>
      </c>
      <c r="AP2" s="3" t="str">
        <f t="shared" si="0"/>
        <v>USCNQL8 ICPL Curncy</v>
      </c>
      <c r="AR2" s="3" t="str">
        <f t="shared" si="0"/>
        <v>USCNQM8 ICPL Curncy</v>
      </c>
      <c r="AT2" s="3" t="str">
        <f t="shared" si="0"/>
        <v>USCNQO8 ICPL Curncy</v>
      </c>
      <c r="AV2" s="3" t="str">
        <f t="shared" si="0"/>
        <v>USCNQP8 ICPL Curncy</v>
      </c>
      <c r="AX2" s="3" t="str">
        <f t="shared" si="0"/>
        <v>USCNQQ8 ICPL Curncy</v>
      </c>
      <c r="AZ2" s="3" t="str">
        <f t="shared" si="0"/>
        <v>USCNQR8 ICPL Curncy</v>
      </c>
      <c r="BB2" s="3" t="str">
        <f t="shared" si="0"/>
        <v>USCNQS8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44831</v>
      </c>
      <c r="J3" s="4">
        <v>130.69999999999999</v>
      </c>
      <c r="K3" s="9">
        <v>44831</v>
      </c>
      <c r="L3" s="4">
        <v>131.80000000000001</v>
      </c>
      <c r="M3" s="9">
        <v>44831</v>
      </c>
      <c r="N3" s="4">
        <v>132.6</v>
      </c>
      <c r="O3" s="9" t="s">
        <v>523</v>
      </c>
      <c r="P3" s="4"/>
      <c r="Q3" s="9">
        <v>44831</v>
      </c>
      <c r="R3" s="4">
        <v>138.1</v>
      </c>
      <c r="S3" s="9">
        <v>44831</v>
      </c>
      <c r="T3" s="4">
        <v>133.1</v>
      </c>
      <c r="U3" s="9">
        <v>44831</v>
      </c>
      <c r="V3" s="4">
        <v>133.30000000000001</v>
      </c>
      <c r="W3" s="9">
        <v>44831</v>
      </c>
      <c r="X3" s="4">
        <v>133.30000000000001</v>
      </c>
      <c r="Y3" s="9">
        <v>44831</v>
      </c>
      <c r="Z3" s="4">
        <v>133.19999999999999</v>
      </c>
      <c r="AA3" s="9">
        <v>44831</v>
      </c>
      <c r="AB3" s="4">
        <v>133</v>
      </c>
      <c r="AC3" s="9" t="s">
        <v>523</v>
      </c>
      <c r="AD3" s="4"/>
      <c r="AE3" s="9">
        <v>44831</v>
      </c>
      <c r="AF3" s="4">
        <v>132.69999999999999</v>
      </c>
      <c r="AG3" s="9">
        <v>44831</v>
      </c>
      <c r="AH3" s="4">
        <v>132.69999999999999</v>
      </c>
      <c r="AI3" s="9">
        <v>44831</v>
      </c>
      <c r="AJ3" s="4">
        <v>133.19999999999999</v>
      </c>
      <c r="AK3" s="9">
        <v>44831</v>
      </c>
      <c r="AL3" s="4">
        <v>134.4</v>
      </c>
      <c r="AM3" s="9">
        <v>44831</v>
      </c>
      <c r="AN3" s="4">
        <v>136.9</v>
      </c>
      <c r="AO3" s="9">
        <v>44831</v>
      </c>
      <c r="AP3" s="4">
        <v>140.9</v>
      </c>
      <c r="AQ3" s="9">
        <v>44831</v>
      </c>
      <c r="AR3" s="4">
        <v>146</v>
      </c>
      <c r="AS3" s="9">
        <v>44831</v>
      </c>
      <c r="AT3" s="4">
        <v>151.80000000000001</v>
      </c>
      <c r="AU3" s="9" t="s">
        <v>523</v>
      </c>
      <c r="AW3" s="9">
        <v>44831</v>
      </c>
      <c r="AX3" s="4">
        <v>164.8</v>
      </c>
      <c r="AY3" s="9" t="s">
        <v>523</v>
      </c>
      <c r="BA3" s="9">
        <v>44831</v>
      </c>
      <c r="BB3" s="4">
        <v>178.7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44830</v>
      </c>
      <c r="J4" s="4">
        <v>127.7</v>
      </c>
      <c r="K4" s="9">
        <v>44830</v>
      </c>
      <c r="L4" s="4">
        <v>128.69999999999999</v>
      </c>
      <c r="M4" s="9">
        <v>44830</v>
      </c>
      <c r="N4" s="4">
        <v>129.5</v>
      </c>
      <c r="O4" s="4"/>
      <c r="P4" s="4"/>
      <c r="Q4" s="9">
        <v>44830</v>
      </c>
      <c r="R4" s="4">
        <v>134.30000000000001</v>
      </c>
      <c r="S4" s="9">
        <v>44830</v>
      </c>
      <c r="T4" s="4">
        <v>129.9</v>
      </c>
      <c r="U4" s="9">
        <v>44830</v>
      </c>
      <c r="V4" s="4">
        <v>130.1</v>
      </c>
      <c r="W4" s="9">
        <v>44830</v>
      </c>
      <c r="X4" s="4">
        <v>130.1</v>
      </c>
      <c r="Y4" s="9">
        <v>44830</v>
      </c>
      <c r="Z4" s="4">
        <v>130</v>
      </c>
      <c r="AA4" s="9">
        <v>44830</v>
      </c>
      <c r="AB4" s="4">
        <v>129.9</v>
      </c>
      <c r="AC4" s="4"/>
      <c r="AD4" s="4"/>
      <c r="AE4" s="9">
        <v>44830</v>
      </c>
      <c r="AF4" s="4">
        <v>129.5</v>
      </c>
      <c r="AG4" s="9">
        <v>44830</v>
      </c>
      <c r="AH4" s="4">
        <v>129.5</v>
      </c>
      <c r="AI4" s="9">
        <v>44830</v>
      </c>
      <c r="AJ4" s="4">
        <v>130</v>
      </c>
      <c r="AK4" s="9">
        <v>44830</v>
      </c>
      <c r="AL4" s="4">
        <v>131.1</v>
      </c>
      <c r="AM4" s="9">
        <v>44830</v>
      </c>
      <c r="AN4" s="4">
        <v>133.19999999999999</v>
      </c>
      <c r="AO4" s="9">
        <v>44830</v>
      </c>
      <c r="AP4" s="4">
        <v>136.6</v>
      </c>
      <c r="AQ4" s="9">
        <v>44830</v>
      </c>
      <c r="AR4" s="4">
        <v>141.19999999999999</v>
      </c>
      <c r="AS4" s="9">
        <v>44830</v>
      </c>
      <c r="AT4" s="4">
        <v>146.6</v>
      </c>
      <c r="AW4" s="9">
        <v>44830</v>
      </c>
      <c r="AX4" s="4">
        <v>158.9</v>
      </c>
      <c r="BA4" s="9">
        <v>44830</v>
      </c>
      <c r="BB4" s="4">
        <v>172.2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44827</v>
      </c>
      <c r="J5" s="4">
        <v>123.6</v>
      </c>
      <c r="K5" s="9">
        <v>44827</v>
      </c>
      <c r="L5" s="4">
        <v>124.6</v>
      </c>
      <c r="M5" s="9">
        <v>44827</v>
      </c>
      <c r="N5" s="4">
        <v>125.2</v>
      </c>
      <c r="O5" s="4"/>
      <c r="P5" s="4"/>
      <c r="Q5" s="9">
        <v>44827</v>
      </c>
      <c r="R5" s="4">
        <v>129.6</v>
      </c>
      <c r="S5" s="9">
        <v>44827</v>
      </c>
      <c r="T5" s="4">
        <v>125.6</v>
      </c>
      <c r="U5" s="9">
        <v>44827</v>
      </c>
      <c r="V5" s="4">
        <v>125.7</v>
      </c>
      <c r="W5" s="9">
        <v>44827</v>
      </c>
      <c r="X5" s="4">
        <v>125.6</v>
      </c>
      <c r="Y5" s="9">
        <v>44827</v>
      </c>
      <c r="Z5" s="4">
        <v>125.4</v>
      </c>
      <c r="AA5" s="9">
        <v>44827</v>
      </c>
      <c r="AB5" s="4">
        <v>125.2</v>
      </c>
      <c r="AC5" s="4"/>
      <c r="AD5" s="4"/>
      <c r="AE5" s="9">
        <v>44827</v>
      </c>
      <c r="AF5" s="4">
        <v>124.8</v>
      </c>
      <c r="AG5" s="9">
        <v>44827</v>
      </c>
      <c r="AH5" s="4">
        <v>124.8</v>
      </c>
      <c r="AI5" s="9">
        <v>44827</v>
      </c>
      <c r="AJ5" s="4">
        <v>125.6</v>
      </c>
      <c r="AK5" s="9">
        <v>44827</v>
      </c>
      <c r="AL5" s="4">
        <v>127.1</v>
      </c>
      <c r="AM5" s="9">
        <v>44827</v>
      </c>
      <c r="AN5" s="4">
        <v>129.80000000000001</v>
      </c>
      <c r="AO5" s="9">
        <v>44827</v>
      </c>
      <c r="AP5" s="4">
        <v>133.9</v>
      </c>
      <c r="AQ5" s="9">
        <v>44827</v>
      </c>
      <c r="AR5" s="4">
        <v>139.19999999999999</v>
      </c>
      <c r="AS5" s="9">
        <v>44827</v>
      </c>
      <c r="AT5" s="4">
        <v>145.30000000000001</v>
      </c>
      <c r="AW5" s="9">
        <v>44827</v>
      </c>
      <c r="AX5" s="4">
        <v>159.19999999999999</v>
      </c>
      <c r="BA5" s="9">
        <v>44827</v>
      </c>
      <c r="BB5" s="4">
        <v>174.1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44826</v>
      </c>
      <c r="J6" s="4">
        <v>122.7</v>
      </c>
      <c r="K6" s="9">
        <v>44826</v>
      </c>
      <c r="L6" s="4">
        <v>123.5</v>
      </c>
      <c r="M6" s="9">
        <v>44826</v>
      </c>
      <c r="N6" s="4">
        <v>123.9</v>
      </c>
      <c r="O6" s="4"/>
      <c r="P6" s="4"/>
      <c r="Q6" s="9">
        <v>44826</v>
      </c>
      <c r="R6" s="4">
        <v>125.2</v>
      </c>
      <c r="S6" s="9">
        <v>44826</v>
      </c>
      <c r="T6" s="4">
        <v>124.1</v>
      </c>
      <c r="U6" s="9">
        <v>44826</v>
      </c>
      <c r="V6" s="4">
        <v>124</v>
      </c>
      <c r="W6" s="9">
        <v>44826</v>
      </c>
      <c r="X6" s="4">
        <v>123.8</v>
      </c>
      <c r="Y6" s="9">
        <v>44826</v>
      </c>
      <c r="Z6" s="4">
        <v>123.4</v>
      </c>
      <c r="AA6" s="9">
        <v>44826</v>
      </c>
      <c r="AB6" s="4">
        <v>123</v>
      </c>
      <c r="AC6" s="4"/>
      <c r="AD6" s="4"/>
      <c r="AE6" s="9">
        <v>44826</v>
      </c>
      <c r="AF6" s="4">
        <v>122.2</v>
      </c>
      <c r="AG6" s="9">
        <v>44826</v>
      </c>
      <c r="AH6" s="4">
        <v>121.8</v>
      </c>
      <c r="AI6" s="9">
        <v>44826</v>
      </c>
      <c r="AJ6" s="4">
        <v>122.1</v>
      </c>
      <c r="AK6" s="9">
        <v>44826</v>
      </c>
      <c r="AL6" s="4">
        <v>123.1</v>
      </c>
      <c r="AM6" s="9">
        <v>44826</v>
      </c>
      <c r="AN6" s="4">
        <v>125.3</v>
      </c>
      <c r="AO6" s="9">
        <v>44826</v>
      </c>
      <c r="AP6" s="4">
        <v>128.6</v>
      </c>
      <c r="AQ6" s="9">
        <v>44826</v>
      </c>
      <c r="AR6" s="4">
        <v>133.4</v>
      </c>
      <c r="AS6" s="9">
        <v>44826</v>
      </c>
      <c r="AT6" s="4">
        <v>139.5</v>
      </c>
      <c r="AW6" s="9">
        <v>44826</v>
      </c>
      <c r="AX6" s="4">
        <v>153.9</v>
      </c>
      <c r="BA6" s="9">
        <v>44826</v>
      </c>
      <c r="BB6" s="4">
        <v>169.2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44825</v>
      </c>
      <c r="J7" s="4">
        <v>119.8</v>
      </c>
      <c r="K7" s="9">
        <v>44825</v>
      </c>
      <c r="L7" s="4">
        <v>120.6</v>
      </c>
      <c r="M7" s="9">
        <v>44825</v>
      </c>
      <c r="N7" s="4">
        <v>121.2</v>
      </c>
      <c r="O7" s="4"/>
      <c r="P7" s="4"/>
      <c r="Q7" s="9">
        <v>44825</v>
      </c>
      <c r="R7" s="4">
        <v>123.9</v>
      </c>
      <c r="S7" s="9">
        <v>44825</v>
      </c>
      <c r="T7" s="4">
        <v>121.4</v>
      </c>
      <c r="U7" s="9">
        <v>44825</v>
      </c>
      <c r="V7" s="4">
        <v>121.4</v>
      </c>
      <c r="W7" s="9">
        <v>44825</v>
      </c>
      <c r="X7" s="4">
        <v>121.2</v>
      </c>
      <c r="Y7" s="9">
        <v>44825</v>
      </c>
      <c r="Z7" s="4">
        <v>120.9</v>
      </c>
      <c r="AA7" s="9">
        <v>44825</v>
      </c>
      <c r="AB7" s="4">
        <v>120.5</v>
      </c>
      <c r="AC7" s="4"/>
      <c r="AD7" s="4"/>
      <c r="AE7" s="9">
        <v>44825</v>
      </c>
      <c r="AF7" s="4">
        <v>120</v>
      </c>
      <c r="AG7" s="9">
        <v>44825</v>
      </c>
      <c r="AH7" s="4">
        <v>120</v>
      </c>
      <c r="AI7" s="9">
        <v>44825</v>
      </c>
      <c r="AJ7" s="4">
        <v>120.7</v>
      </c>
      <c r="AK7" s="9">
        <v>44825</v>
      </c>
      <c r="AL7" s="4">
        <v>122.3</v>
      </c>
      <c r="AM7" s="9">
        <v>44825</v>
      </c>
      <c r="AN7" s="4">
        <v>124.9</v>
      </c>
      <c r="AO7" s="9">
        <v>44825</v>
      </c>
      <c r="AP7" s="4">
        <v>128.80000000000001</v>
      </c>
      <c r="AQ7" s="9">
        <v>44825</v>
      </c>
      <c r="AR7" s="4">
        <v>133.9</v>
      </c>
      <c r="AS7" s="9">
        <v>44825</v>
      </c>
      <c r="AT7" s="4">
        <v>140.4</v>
      </c>
      <c r="AW7" s="9">
        <v>44825</v>
      </c>
      <c r="AX7" s="4">
        <v>155.30000000000001</v>
      </c>
      <c r="BA7" s="9">
        <v>44825</v>
      </c>
      <c r="BB7" s="4">
        <v>170.7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44824</v>
      </c>
      <c r="J8" s="4">
        <v>122.2</v>
      </c>
      <c r="K8" s="9">
        <v>44824</v>
      </c>
      <c r="L8" s="4">
        <v>123</v>
      </c>
      <c r="M8" s="9">
        <v>44824</v>
      </c>
      <c r="N8" s="4">
        <v>123.6</v>
      </c>
      <c r="O8" s="4"/>
      <c r="P8" s="4"/>
      <c r="Q8" s="9">
        <v>44824</v>
      </c>
      <c r="R8" s="4">
        <v>126.4</v>
      </c>
      <c r="S8" s="9">
        <v>44824</v>
      </c>
      <c r="T8" s="4">
        <v>123.8</v>
      </c>
      <c r="U8" s="9">
        <v>44824</v>
      </c>
      <c r="V8" s="4">
        <v>123.8</v>
      </c>
      <c r="W8" s="9">
        <v>44824</v>
      </c>
      <c r="X8" s="4">
        <v>123.6</v>
      </c>
      <c r="Y8" s="9">
        <v>44824</v>
      </c>
      <c r="Z8" s="4">
        <v>123.3</v>
      </c>
      <c r="AA8" s="9">
        <v>44824</v>
      </c>
      <c r="AB8" s="4">
        <v>123</v>
      </c>
      <c r="AC8" s="4"/>
      <c r="AD8" s="4"/>
      <c r="AE8" s="9">
        <v>44824</v>
      </c>
      <c r="AF8" s="4">
        <v>122.5</v>
      </c>
      <c r="AG8" s="9">
        <v>44824</v>
      </c>
      <c r="AH8" s="4">
        <v>122.4</v>
      </c>
      <c r="AI8" s="9">
        <v>44824</v>
      </c>
      <c r="AJ8" s="4">
        <v>123.1</v>
      </c>
      <c r="AK8" s="9">
        <v>44824</v>
      </c>
      <c r="AL8" s="4">
        <v>124.7</v>
      </c>
      <c r="AM8" s="9">
        <v>44824</v>
      </c>
      <c r="AN8" s="4">
        <v>127.5</v>
      </c>
      <c r="AO8" s="9">
        <v>44824</v>
      </c>
      <c r="AP8" s="4">
        <v>131.80000000000001</v>
      </c>
      <c r="AQ8" s="9">
        <v>44824</v>
      </c>
      <c r="AR8" s="4">
        <v>137.30000000000001</v>
      </c>
      <c r="AS8" s="9">
        <v>44824</v>
      </c>
      <c r="AT8" s="4">
        <v>143.69999999999999</v>
      </c>
      <c r="AW8" s="9">
        <v>44824</v>
      </c>
      <c r="AX8" s="4">
        <v>157.80000000000001</v>
      </c>
      <c r="BA8" s="9">
        <v>44824</v>
      </c>
      <c r="BB8" s="4">
        <v>172.6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44823</v>
      </c>
      <c r="J9" s="4">
        <v>121.1</v>
      </c>
      <c r="K9" s="9">
        <v>44823</v>
      </c>
      <c r="L9" s="4">
        <v>122</v>
      </c>
      <c r="M9" s="9">
        <v>44823</v>
      </c>
      <c r="N9" s="4">
        <v>122.6</v>
      </c>
      <c r="O9" s="4"/>
      <c r="P9" s="4"/>
      <c r="Q9" s="9">
        <v>44823</v>
      </c>
      <c r="R9" s="4">
        <v>126.4</v>
      </c>
      <c r="S9" s="9">
        <v>44823</v>
      </c>
      <c r="T9" s="4">
        <v>122.9</v>
      </c>
      <c r="U9" s="9">
        <v>44823</v>
      </c>
      <c r="V9" s="4">
        <v>122.9</v>
      </c>
      <c r="W9" s="9">
        <v>44823</v>
      </c>
      <c r="X9" s="4">
        <v>122.8</v>
      </c>
      <c r="Y9" s="9">
        <v>44823</v>
      </c>
      <c r="Z9" s="4">
        <v>122.5</v>
      </c>
      <c r="AA9" s="9">
        <v>44823</v>
      </c>
      <c r="AB9" s="4">
        <v>122.3</v>
      </c>
      <c r="AC9" s="4"/>
      <c r="AD9" s="4"/>
      <c r="AE9" s="9">
        <v>44823</v>
      </c>
      <c r="AF9" s="4">
        <v>121.9</v>
      </c>
      <c r="AG9" s="9">
        <v>44823</v>
      </c>
      <c r="AH9" s="4">
        <v>122</v>
      </c>
      <c r="AI9" s="9">
        <v>44823</v>
      </c>
      <c r="AJ9" s="4">
        <v>123</v>
      </c>
      <c r="AK9" s="9">
        <v>44823</v>
      </c>
      <c r="AL9" s="4">
        <v>124.8</v>
      </c>
      <c r="AM9" s="9">
        <v>44823</v>
      </c>
      <c r="AN9" s="4">
        <v>127.9</v>
      </c>
      <c r="AO9" s="9">
        <v>44823</v>
      </c>
      <c r="AP9" s="4">
        <v>132.30000000000001</v>
      </c>
      <c r="AQ9" s="9">
        <v>44823</v>
      </c>
      <c r="AR9" s="4">
        <v>137.69999999999999</v>
      </c>
      <c r="AS9" s="9">
        <v>44823</v>
      </c>
      <c r="AT9" s="4">
        <v>143.9</v>
      </c>
      <c r="AW9" s="9">
        <v>44823</v>
      </c>
      <c r="AX9" s="4">
        <v>158</v>
      </c>
      <c r="BA9" s="9">
        <v>44823</v>
      </c>
      <c r="BB9" s="4">
        <v>173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44820</v>
      </c>
      <c r="J10" s="4">
        <v>120.5</v>
      </c>
      <c r="K10" s="9">
        <v>44820</v>
      </c>
      <c r="L10" s="4">
        <v>121.3</v>
      </c>
      <c r="M10" s="9">
        <v>44820</v>
      </c>
      <c r="N10" s="4">
        <v>121.9</v>
      </c>
      <c r="O10" s="4"/>
      <c r="P10" s="4"/>
      <c r="Q10" s="9">
        <v>44820</v>
      </c>
      <c r="R10" s="4">
        <v>125.6</v>
      </c>
      <c r="S10" s="9">
        <v>44820</v>
      </c>
      <c r="T10" s="4">
        <v>122.2</v>
      </c>
      <c r="U10" s="9">
        <v>44820</v>
      </c>
      <c r="V10" s="4">
        <v>122.2</v>
      </c>
      <c r="W10" s="9">
        <v>44820</v>
      </c>
      <c r="X10" s="4">
        <v>122.1</v>
      </c>
      <c r="Y10" s="9">
        <v>44820</v>
      </c>
      <c r="Z10" s="4">
        <v>121.8</v>
      </c>
      <c r="AA10" s="9">
        <v>44820</v>
      </c>
      <c r="AB10" s="4">
        <v>121.5</v>
      </c>
      <c r="AC10" s="4"/>
      <c r="AD10" s="4"/>
      <c r="AE10" s="9">
        <v>44820</v>
      </c>
      <c r="AF10" s="4">
        <v>121.2</v>
      </c>
      <c r="AG10" s="9">
        <v>44820</v>
      </c>
      <c r="AH10" s="4">
        <v>121.3</v>
      </c>
      <c r="AI10" s="9">
        <v>44820</v>
      </c>
      <c r="AJ10" s="4">
        <v>122.3</v>
      </c>
      <c r="AK10" s="9">
        <v>44820</v>
      </c>
      <c r="AL10" s="4">
        <v>124.3</v>
      </c>
      <c r="AM10" s="9">
        <v>44820</v>
      </c>
      <c r="AN10" s="4">
        <v>127.5</v>
      </c>
      <c r="AO10" s="9">
        <v>44820</v>
      </c>
      <c r="AP10" s="4">
        <v>132</v>
      </c>
      <c r="AQ10" s="9">
        <v>44820</v>
      </c>
      <c r="AR10" s="4">
        <v>137.5</v>
      </c>
      <c r="AS10" s="9">
        <v>44820</v>
      </c>
      <c r="AT10" s="4">
        <v>143.80000000000001</v>
      </c>
      <c r="AW10" s="9">
        <v>44820</v>
      </c>
      <c r="AX10" s="4">
        <v>157.80000000000001</v>
      </c>
      <c r="BA10" s="9">
        <v>44820</v>
      </c>
      <c r="BB10" s="4">
        <v>172.7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44819</v>
      </c>
      <c r="J11" s="4">
        <v>119.8</v>
      </c>
      <c r="K11" s="9">
        <v>44819</v>
      </c>
      <c r="L11" s="4">
        <v>120.7</v>
      </c>
      <c r="M11" s="9">
        <v>44819</v>
      </c>
      <c r="N11" s="4">
        <v>121.2</v>
      </c>
      <c r="O11" s="4"/>
      <c r="P11" s="4"/>
      <c r="Q11" s="9">
        <v>44819</v>
      </c>
      <c r="R11" s="4">
        <v>125</v>
      </c>
      <c r="S11" s="9">
        <v>44819</v>
      </c>
      <c r="T11" s="4">
        <v>121.5</v>
      </c>
      <c r="U11" s="9">
        <v>44819</v>
      </c>
      <c r="V11" s="4">
        <v>121.5</v>
      </c>
      <c r="W11" s="9">
        <v>44819</v>
      </c>
      <c r="X11" s="4">
        <v>121.4</v>
      </c>
      <c r="Y11" s="9">
        <v>44819</v>
      </c>
      <c r="Z11" s="4">
        <v>121.1</v>
      </c>
      <c r="AA11" s="9">
        <v>44819</v>
      </c>
      <c r="AB11" s="4">
        <v>120.9</v>
      </c>
      <c r="AC11" s="4"/>
      <c r="AD11" s="4"/>
      <c r="AE11" s="9">
        <v>44819</v>
      </c>
      <c r="AF11" s="4">
        <v>120.5</v>
      </c>
      <c r="AG11" s="9">
        <v>44819</v>
      </c>
      <c r="AH11" s="4">
        <v>120.7</v>
      </c>
      <c r="AI11" s="9">
        <v>44819</v>
      </c>
      <c r="AJ11" s="4">
        <v>121.6</v>
      </c>
      <c r="AK11" s="9">
        <v>44819</v>
      </c>
      <c r="AL11" s="4">
        <v>123.6</v>
      </c>
      <c r="AM11" s="9">
        <v>44819</v>
      </c>
      <c r="AN11" s="4">
        <v>126.9</v>
      </c>
      <c r="AO11" s="9">
        <v>44819</v>
      </c>
      <c r="AP11" s="4">
        <v>131.30000000000001</v>
      </c>
      <c r="AQ11" s="9">
        <v>44819</v>
      </c>
      <c r="AR11" s="4">
        <v>136.80000000000001</v>
      </c>
      <c r="AS11" s="9">
        <v>44819</v>
      </c>
      <c r="AT11" s="4">
        <v>143.1</v>
      </c>
      <c r="AW11" s="9">
        <v>44819</v>
      </c>
      <c r="AX11" s="4">
        <v>157.1</v>
      </c>
      <c r="BA11" s="9">
        <v>44819</v>
      </c>
      <c r="BB11" s="4">
        <v>172.1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44818</v>
      </c>
      <c r="J12" s="4">
        <v>118.9</v>
      </c>
      <c r="K12" s="9">
        <v>44818</v>
      </c>
      <c r="L12" s="4">
        <v>119.7</v>
      </c>
      <c r="M12" s="9">
        <v>44818</v>
      </c>
      <c r="N12" s="4">
        <v>120.2</v>
      </c>
      <c r="O12" s="4"/>
      <c r="P12" s="4"/>
      <c r="Q12" s="9">
        <v>44818</v>
      </c>
      <c r="R12" s="4">
        <v>123.4</v>
      </c>
      <c r="S12" s="9">
        <v>44818</v>
      </c>
      <c r="T12" s="4">
        <v>120.4</v>
      </c>
      <c r="U12" s="9">
        <v>44818</v>
      </c>
      <c r="V12" s="4">
        <v>120.4</v>
      </c>
      <c r="W12" s="9">
        <v>44818</v>
      </c>
      <c r="X12" s="4">
        <v>120.2</v>
      </c>
      <c r="Y12" s="9">
        <v>44818</v>
      </c>
      <c r="Z12" s="4">
        <v>120</v>
      </c>
      <c r="AA12" s="9">
        <v>44818</v>
      </c>
      <c r="AB12" s="4">
        <v>119.7</v>
      </c>
      <c r="AC12" s="4"/>
      <c r="AD12" s="4"/>
      <c r="AE12" s="9">
        <v>44818</v>
      </c>
      <c r="AF12" s="4">
        <v>119.2</v>
      </c>
      <c r="AG12" s="9">
        <v>44818</v>
      </c>
      <c r="AH12" s="4">
        <v>119.4</v>
      </c>
      <c r="AI12" s="9">
        <v>44818</v>
      </c>
      <c r="AJ12" s="4">
        <v>120.3</v>
      </c>
      <c r="AK12" s="9">
        <v>44818</v>
      </c>
      <c r="AL12" s="4">
        <v>122.3</v>
      </c>
      <c r="AM12" s="9">
        <v>44818</v>
      </c>
      <c r="AN12" s="4">
        <v>125.5</v>
      </c>
      <c r="AO12" s="9">
        <v>44818</v>
      </c>
      <c r="AP12" s="4">
        <v>130</v>
      </c>
      <c r="AQ12" s="9">
        <v>44818</v>
      </c>
      <c r="AR12" s="4">
        <v>135.5</v>
      </c>
      <c r="AS12" s="9">
        <v>44818</v>
      </c>
      <c r="AT12" s="4">
        <v>141.80000000000001</v>
      </c>
      <c r="AW12" s="9">
        <v>44818</v>
      </c>
      <c r="AX12" s="4">
        <v>156.19999999999999</v>
      </c>
      <c r="BA12" s="9">
        <v>44818</v>
      </c>
      <c r="BB12" s="4">
        <v>171.2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44817</v>
      </c>
      <c r="J13" s="4">
        <v>119</v>
      </c>
      <c r="K13" s="9">
        <v>44817</v>
      </c>
      <c r="L13" s="4">
        <v>119.7</v>
      </c>
      <c r="M13" s="9">
        <v>44817</v>
      </c>
      <c r="N13" s="4">
        <v>120.2</v>
      </c>
      <c r="O13" s="4"/>
      <c r="P13" s="4"/>
      <c r="Q13" s="9">
        <v>44817</v>
      </c>
      <c r="R13" s="4">
        <v>122.4</v>
      </c>
      <c r="S13" s="9">
        <v>44817</v>
      </c>
      <c r="T13" s="4">
        <v>120.4</v>
      </c>
      <c r="U13" s="9">
        <v>44817</v>
      </c>
      <c r="V13" s="4">
        <v>120.4</v>
      </c>
      <c r="W13" s="9">
        <v>44817</v>
      </c>
      <c r="X13" s="4">
        <v>120.1</v>
      </c>
      <c r="Y13" s="9">
        <v>44817</v>
      </c>
      <c r="Z13" s="4">
        <v>119.8</v>
      </c>
      <c r="AA13" s="9">
        <v>44817</v>
      </c>
      <c r="AB13" s="4">
        <v>119.4</v>
      </c>
      <c r="AC13" s="4"/>
      <c r="AD13" s="4"/>
      <c r="AE13" s="9">
        <v>44817</v>
      </c>
      <c r="AF13" s="4">
        <v>118.9</v>
      </c>
      <c r="AG13" s="9">
        <v>44817</v>
      </c>
      <c r="AH13" s="4">
        <v>118.9</v>
      </c>
      <c r="AI13" s="9">
        <v>44817</v>
      </c>
      <c r="AJ13" s="4">
        <v>119.6</v>
      </c>
      <c r="AK13" s="9">
        <v>44817</v>
      </c>
      <c r="AL13" s="4">
        <v>121.4</v>
      </c>
      <c r="AM13" s="9">
        <v>44817</v>
      </c>
      <c r="AN13" s="4">
        <v>124.4</v>
      </c>
      <c r="AO13" s="9">
        <v>44817</v>
      </c>
      <c r="AP13" s="4">
        <v>128.69999999999999</v>
      </c>
      <c r="AQ13" s="9">
        <v>44817</v>
      </c>
      <c r="AR13" s="4">
        <v>134.19999999999999</v>
      </c>
      <c r="AS13" s="9">
        <v>44817</v>
      </c>
      <c r="AT13" s="4">
        <v>140.69999999999999</v>
      </c>
      <c r="AW13" s="9">
        <v>44817</v>
      </c>
      <c r="AX13" s="4">
        <v>155.19999999999999</v>
      </c>
      <c r="BA13" s="9">
        <v>44817</v>
      </c>
      <c r="BB13" s="4">
        <v>170.3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44816</v>
      </c>
      <c r="J14" s="4">
        <v>117.7</v>
      </c>
      <c r="K14" s="9">
        <v>44816</v>
      </c>
      <c r="L14" s="4">
        <v>118.4</v>
      </c>
      <c r="M14" s="9">
        <v>44816</v>
      </c>
      <c r="N14" s="4">
        <v>118.7</v>
      </c>
      <c r="O14" s="4"/>
      <c r="P14" s="4"/>
      <c r="Q14" s="9">
        <v>44816</v>
      </c>
      <c r="R14" s="4">
        <v>119.5</v>
      </c>
      <c r="S14" s="9">
        <v>44816</v>
      </c>
      <c r="T14" s="4">
        <v>118.8</v>
      </c>
      <c r="U14" s="9">
        <v>44816</v>
      </c>
      <c r="V14" s="4">
        <v>118.7</v>
      </c>
      <c r="W14" s="9">
        <v>44816</v>
      </c>
      <c r="X14" s="4">
        <v>118.3</v>
      </c>
      <c r="Y14" s="9">
        <v>44816</v>
      </c>
      <c r="Z14" s="4">
        <v>117.9</v>
      </c>
      <c r="AA14" s="9">
        <v>44816</v>
      </c>
      <c r="AB14" s="4">
        <v>117.4</v>
      </c>
      <c r="AC14" s="4"/>
      <c r="AD14" s="4"/>
      <c r="AE14" s="9">
        <v>44816</v>
      </c>
      <c r="AF14" s="4">
        <v>116.7</v>
      </c>
      <c r="AG14" s="9">
        <v>44816</v>
      </c>
      <c r="AH14" s="4">
        <v>116.5</v>
      </c>
      <c r="AI14" s="9">
        <v>44816</v>
      </c>
      <c r="AJ14" s="4">
        <v>117.1</v>
      </c>
      <c r="AK14" s="9">
        <v>44816</v>
      </c>
      <c r="AL14" s="4">
        <v>118.9</v>
      </c>
      <c r="AM14" s="9">
        <v>44816</v>
      </c>
      <c r="AN14" s="4">
        <v>122.2</v>
      </c>
      <c r="AO14" s="9">
        <v>44816</v>
      </c>
      <c r="AP14" s="4">
        <v>126.9</v>
      </c>
      <c r="AQ14" s="9">
        <v>44816</v>
      </c>
      <c r="AR14" s="4">
        <v>132.6</v>
      </c>
      <c r="AS14" s="9">
        <v>44816</v>
      </c>
      <c r="AT14" s="4">
        <v>139.19999999999999</v>
      </c>
      <c r="AW14" s="9">
        <v>44816</v>
      </c>
      <c r="AX14" s="4">
        <v>153.4</v>
      </c>
      <c r="BA14" s="9">
        <v>44816</v>
      </c>
      <c r="BB14" s="4">
        <v>168.2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44813</v>
      </c>
      <c r="J15" s="4">
        <v>117.9</v>
      </c>
      <c r="K15" s="9">
        <v>44813</v>
      </c>
      <c r="L15" s="4">
        <v>118.7</v>
      </c>
      <c r="M15" s="9">
        <v>44813</v>
      </c>
      <c r="N15" s="4">
        <v>119.1</v>
      </c>
      <c r="O15" s="4"/>
      <c r="P15" s="4"/>
      <c r="Q15" s="9">
        <v>44813</v>
      </c>
      <c r="R15" s="4">
        <v>120.9</v>
      </c>
      <c r="S15" s="9">
        <v>44813</v>
      </c>
      <c r="T15" s="4">
        <v>119.3</v>
      </c>
      <c r="U15" s="9">
        <v>44813</v>
      </c>
      <c r="V15" s="4">
        <v>119.2</v>
      </c>
      <c r="W15" s="9">
        <v>44813</v>
      </c>
      <c r="X15" s="4">
        <v>118.9</v>
      </c>
      <c r="Y15" s="9">
        <v>44813</v>
      </c>
      <c r="Z15" s="4">
        <v>118.6</v>
      </c>
      <c r="AA15" s="9">
        <v>44813</v>
      </c>
      <c r="AB15" s="4">
        <v>118.2</v>
      </c>
      <c r="AC15" s="4"/>
      <c r="AD15" s="4"/>
      <c r="AE15" s="9">
        <v>44813</v>
      </c>
      <c r="AF15" s="4">
        <v>117.6</v>
      </c>
      <c r="AG15" s="9">
        <v>44813</v>
      </c>
      <c r="AH15" s="4">
        <v>117.6</v>
      </c>
      <c r="AI15" s="9">
        <v>44813</v>
      </c>
      <c r="AJ15" s="4">
        <v>118.4</v>
      </c>
      <c r="AK15" s="9">
        <v>44813</v>
      </c>
      <c r="AL15" s="4">
        <v>120.4</v>
      </c>
      <c r="AM15" s="9">
        <v>44813</v>
      </c>
      <c r="AN15" s="4">
        <v>123.8</v>
      </c>
      <c r="AO15" s="9">
        <v>44813</v>
      </c>
      <c r="AP15" s="4">
        <v>128.6</v>
      </c>
      <c r="AQ15" s="9">
        <v>44813</v>
      </c>
      <c r="AR15" s="4">
        <v>134.4</v>
      </c>
      <c r="AS15" s="9">
        <v>44813</v>
      </c>
      <c r="AT15" s="4">
        <v>141</v>
      </c>
      <c r="AW15" s="9">
        <v>44813</v>
      </c>
      <c r="AX15" s="4">
        <v>155.4</v>
      </c>
      <c r="BA15" s="9">
        <v>44813</v>
      </c>
      <c r="BB15" s="4">
        <v>170.3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44812</v>
      </c>
      <c r="J16" s="4">
        <v>117.7</v>
      </c>
      <c r="K16" s="9">
        <v>44812</v>
      </c>
      <c r="L16" s="4">
        <v>118.4</v>
      </c>
      <c r="M16" s="9">
        <v>44812</v>
      </c>
      <c r="N16" s="4">
        <v>118.9</v>
      </c>
      <c r="O16" s="4"/>
      <c r="P16" s="4"/>
      <c r="Q16" s="9">
        <v>44812</v>
      </c>
      <c r="R16" s="4">
        <v>120.8</v>
      </c>
      <c r="S16" s="9">
        <v>44812</v>
      </c>
      <c r="T16" s="4">
        <v>119</v>
      </c>
      <c r="U16" s="9">
        <v>44812</v>
      </c>
      <c r="V16" s="4">
        <v>118.9</v>
      </c>
      <c r="W16" s="9">
        <v>44812</v>
      </c>
      <c r="X16" s="4">
        <v>118.6</v>
      </c>
      <c r="Y16" s="9">
        <v>44812</v>
      </c>
      <c r="Z16" s="4">
        <v>118.3</v>
      </c>
      <c r="AA16" s="9">
        <v>44812</v>
      </c>
      <c r="AB16" s="4">
        <v>117.9</v>
      </c>
      <c r="AC16" s="4"/>
      <c r="AD16" s="4"/>
      <c r="AE16" s="9">
        <v>44812</v>
      </c>
      <c r="AF16" s="4">
        <v>117.4</v>
      </c>
      <c r="AG16" s="9">
        <v>44812</v>
      </c>
      <c r="AH16" s="4">
        <v>117.5</v>
      </c>
      <c r="AI16" s="9">
        <v>44812</v>
      </c>
      <c r="AJ16" s="4">
        <v>118.4</v>
      </c>
      <c r="AK16" s="9">
        <v>44812</v>
      </c>
      <c r="AL16" s="4">
        <v>120.5</v>
      </c>
      <c r="AM16" s="9">
        <v>44812</v>
      </c>
      <c r="AN16" s="4">
        <v>124.1</v>
      </c>
      <c r="AO16" s="9">
        <v>44812</v>
      </c>
      <c r="AP16" s="4">
        <v>129</v>
      </c>
      <c r="AQ16" s="9">
        <v>44812</v>
      </c>
      <c r="AR16" s="4">
        <v>134.80000000000001</v>
      </c>
      <c r="AS16" s="9">
        <v>44812</v>
      </c>
      <c r="AT16" s="4">
        <v>141.30000000000001</v>
      </c>
      <c r="AW16" s="9">
        <v>44812</v>
      </c>
      <c r="AX16" s="4">
        <v>155.4</v>
      </c>
      <c r="BA16" s="9">
        <v>44812</v>
      </c>
      <c r="BB16" s="4">
        <v>169.9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44811</v>
      </c>
      <c r="J17" s="4">
        <v>118.2</v>
      </c>
      <c r="K17" s="9">
        <v>44811</v>
      </c>
      <c r="L17" s="4">
        <v>119</v>
      </c>
      <c r="M17" s="9">
        <v>44811</v>
      </c>
      <c r="N17" s="4">
        <v>119.5</v>
      </c>
      <c r="O17" s="4"/>
      <c r="P17" s="4"/>
      <c r="Q17" s="9">
        <v>44811</v>
      </c>
      <c r="R17" s="4">
        <v>122.1</v>
      </c>
      <c r="S17" s="9">
        <v>44811</v>
      </c>
      <c r="T17" s="4">
        <v>119.7</v>
      </c>
      <c r="U17" s="9">
        <v>44811</v>
      </c>
      <c r="V17" s="4">
        <v>119.6</v>
      </c>
      <c r="W17" s="9">
        <v>44811</v>
      </c>
      <c r="X17" s="4">
        <v>119.4</v>
      </c>
      <c r="Y17" s="9">
        <v>44811</v>
      </c>
      <c r="Z17" s="4">
        <v>119.1</v>
      </c>
      <c r="AA17" s="9">
        <v>44811</v>
      </c>
      <c r="AB17" s="4">
        <v>118.8</v>
      </c>
      <c r="AC17" s="4"/>
      <c r="AD17" s="4"/>
      <c r="AE17" s="9">
        <v>44811</v>
      </c>
      <c r="AF17" s="4">
        <v>118.4</v>
      </c>
      <c r="AG17" s="9">
        <v>44811</v>
      </c>
      <c r="AH17" s="4">
        <v>118.6</v>
      </c>
      <c r="AI17" s="9">
        <v>44811</v>
      </c>
      <c r="AJ17" s="4">
        <v>119.6</v>
      </c>
      <c r="AK17" s="9">
        <v>44811</v>
      </c>
      <c r="AL17" s="4">
        <v>121.9</v>
      </c>
      <c r="AM17" s="9">
        <v>44811</v>
      </c>
      <c r="AN17" s="4">
        <v>125.7</v>
      </c>
      <c r="AO17" s="9">
        <v>44811</v>
      </c>
      <c r="AP17" s="4">
        <v>130.6</v>
      </c>
      <c r="AQ17" s="9">
        <v>44811</v>
      </c>
      <c r="AR17" s="4">
        <v>136.4</v>
      </c>
      <c r="AS17" s="9">
        <v>44811</v>
      </c>
      <c r="AT17" s="4">
        <v>142.80000000000001</v>
      </c>
      <c r="AW17" s="9">
        <v>44811</v>
      </c>
      <c r="AX17" s="4">
        <v>156.80000000000001</v>
      </c>
      <c r="BA17" s="9">
        <v>44811</v>
      </c>
      <c r="BB17" s="4">
        <v>171.3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44810</v>
      </c>
      <c r="J18" s="4">
        <v>119.2</v>
      </c>
      <c r="K18" s="9">
        <v>44810</v>
      </c>
      <c r="L18" s="4">
        <v>120</v>
      </c>
      <c r="M18" s="9">
        <v>44810</v>
      </c>
      <c r="N18" s="4">
        <v>120.4</v>
      </c>
      <c r="O18" s="4"/>
      <c r="P18" s="4"/>
      <c r="Q18" s="9">
        <v>44810</v>
      </c>
      <c r="R18" s="4">
        <v>122.7</v>
      </c>
      <c r="S18" s="9">
        <v>44810</v>
      </c>
      <c r="T18" s="4">
        <v>120.6</v>
      </c>
      <c r="U18" s="9">
        <v>44810</v>
      </c>
      <c r="V18" s="4">
        <v>120.6</v>
      </c>
      <c r="W18" s="9">
        <v>44810</v>
      </c>
      <c r="X18" s="4">
        <v>120.3</v>
      </c>
      <c r="Y18" s="9">
        <v>44810</v>
      </c>
      <c r="Z18" s="4">
        <v>120</v>
      </c>
      <c r="AA18" s="9">
        <v>44810</v>
      </c>
      <c r="AB18" s="4">
        <v>119.7</v>
      </c>
      <c r="AC18" s="4"/>
      <c r="AD18" s="4"/>
      <c r="AE18" s="9">
        <v>44810</v>
      </c>
      <c r="AF18" s="4">
        <v>119.2</v>
      </c>
      <c r="AG18" s="9">
        <v>44810</v>
      </c>
      <c r="AH18" s="4">
        <v>119.2</v>
      </c>
      <c r="AI18" s="9">
        <v>44810</v>
      </c>
      <c r="AJ18" s="4">
        <v>120</v>
      </c>
      <c r="AK18" s="9">
        <v>44810</v>
      </c>
      <c r="AL18" s="4">
        <v>122.1</v>
      </c>
      <c r="AM18" s="9">
        <v>44810</v>
      </c>
      <c r="AN18" s="4">
        <v>125.6</v>
      </c>
      <c r="AO18" s="9">
        <v>44810</v>
      </c>
      <c r="AP18" s="4">
        <v>130.30000000000001</v>
      </c>
      <c r="AQ18" s="9">
        <v>44810</v>
      </c>
      <c r="AR18" s="4">
        <v>135.9</v>
      </c>
      <c r="AS18" s="9">
        <v>44810</v>
      </c>
      <c r="AT18" s="4">
        <v>142.30000000000001</v>
      </c>
      <c r="AW18" s="9">
        <v>44810</v>
      </c>
      <c r="AX18" s="4">
        <v>156.19999999999999</v>
      </c>
      <c r="BA18" s="9">
        <v>44810</v>
      </c>
      <c r="BB18" s="4">
        <v>170.8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44809</v>
      </c>
      <c r="J19" s="4">
        <v>115.9</v>
      </c>
      <c r="K19" s="9">
        <v>44809</v>
      </c>
      <c r="L19" s="4">
        <v>116.6</v>
      </c>
      <c r="M19" s="9">
        <v>44809</v>
      </c>
      <c r="N19" s="4">
        <v>117.1</v>
      </c>
      <c r="O19" s="4"/>
      <c r="P19" s="4"/>
      <c r="Q19" s="9">
        <v>44809</v>
      </c>
      <c r="R19" s="4">
        <v>119.6</v>
      </c>
      <c r="S19" s="9">
        <v>44809</v>
      </c>
      <c r="T19" s="4">
        <v>117.3</v>
      </c>
      <c r="U19" s="9">
        <v>44809</v>
      </c>
      <c r="V19" s="4">
        <v>117.2</v>
      </c>
      <c r="W19" s="9">
        <v>44809</v>
      </c>
      <c r="X19" s="4">
        <v>117</v>
      </c>
      <c r="Y19" s="9">
        <v>44809</v>
      </c>
      <c r="Z19" s="4">
        <v>116.7</v>
      </c>
      <c r="AA19" s="9">
        <v>44809</v>
      </c>
      <c r="AB19" s="4">
        <v>116.3</v>
      </c>
      <c r="AC19" s="4"/>
      <c r="AD19" s="4"/>
      <c r="AE19" s="9">
        <v>44809</v>
      </c>
      <c r="AF19" s="4">
        <v>116</v>
      </c>
      <c r="AG19" s="9">
        <v>44809</v>
      </c>
      <c r="AH19" s="4">
        <v>116.2</v>
      </c>
      <c r="AI19" s="9">
        <v>44809</v>
      </c>
      <c r="AJ19" s="4">
        <v>117.3</v>
      </c>
      <c r="AK19" s="9">
        <v>44809</v>
      </c>
      <c r="AL19" s="4">
        <v>119.9</v>
      </c>
      <c r="AM19" s="9">
        <v>44809</v>
      </c>
      <c r="AN19" s="4">
        <v>123.8</v>
      </c>
      <c r="AO19" s="9">
        <v>44809</v>
      </c>
      <c r="AP19" s="4">
        <v>128.80000000000001</v>
      </c>
      <c r="AQ19" s="9">
        <v>44809</v>
      </c>
      <c r="AR19" s="4">
        <v>134.69999999999999</v>
      </c>
      <c r="AS19" s="9">
        <v>44809</v>
      </c>
      <c r="AT19" s="4">
        <v>141.30000000000001</v>
      </c>
      <c r="AW19" s="9">
        <v>44809</v>
      </c>
      <c r="AX19" s="4">
        <v>155.4</v>
      </c>
      <c r="BA19" s="9">
        <v>44809</v>
      </c>
      <c r="BB19" s="4">
        <v>169.9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44806</v>
      </c>
      <c r="J20" s="4">
        <v>115.9</v>
      </c>
      <c r="K20" s="9">
        <v>44806</v>
      </c>
      <c r="L20" s="4">
        <v>116.6</v>
      </c>
      <c r="M20" s="9">
        <v>44806</v>
      </c>
      <c r="N20" s="4">
        <v>117.1</v>
      </c>
      <c r="O20" s="4"/>
      <c r="P20" s="4"/>
      <c r="Q20" s="9">
        <v>44806</v>
      </c>
      <c r="R20" s="4">
        <v>119.6</v>
      </c>
      <c r="S20" s="9">
        <v>44806</v>
      </c>
      <c r="T20" s="4">
        <v>117.3</v>
      </c>
      <c r="U20" s="9">
        <v>44806</v>
      </c>
      <c r="V20" s="4">
        <v>117.2</v>
      </c>
      <c r="W20" s="9">
        <v>44806</v>
      </c>
      <c r="X20" s="4">
        <v>117</v>
      </c>
      <c r="Y20" s="9">
        <v>44806</v>
      </c>
      <c r="Z20" s="4">
        <v>116.7</v>
      </c>
      <c r="AA20" s="9">
        <v>44806</v>
      </c>
      <c r="AB20" s="4">
        <v>116.3</v>
      </c>
      <c r="AC20" s="4"/>
      <c r="AD20" s="4"/>
      <c r="AE20" s="9">
        <v>44806</v>
      </c>
      <c r="AF20" s="4">
        <v>116</v>
      </c>
      <c r="AG20" s="9">
        <v>44806</v>
      </c>
      <c r="AH20" s="4">
        <v>116.2</v>
      </c>
      <c r="AI20" s="9">
        <v>44806</v>
      </c>
      <c r="AJ20" s="4">
        <v>117.3</v>
      </c>
      <c r="AK20" s="9">
        <v>44806</v>
      </c>
      <c r="AL20" s="4">
        <v>119.9</v>
      </c>
      <c r="AM20" s="9">
        <v>44806</v>
      </c>
      <c r="AN20" s="4">
        <v>123.8</v>
      </c>
      <c r="AO20" s="9">
        <v>44806</v>
      </c>
      <c r="AP20" s="4">
        <v>128.80000000000001</v>
      </c>
      <c r="AQ20" s="9">
        <v>44806</v>
      </c>
      <c r="AR20" s="4">
        <v>134.69999999999999</v>
      </c>
      <c r="AS20" s="9">
        <v>44806</v>
      </c>
      <c r="AT20" s="4">
        <v>141.30000000000001</v>
      </c>
      <c r="AW20" s="9">
        <v>44806</v>
      </c>
      <c r="AX20" s="4">
        <v>155.4</v>
      </c>
      <c r="BA20" s="9">
        <v>44806</v>
      </c>
      <c r="BB20" s="4">
        <v>169.9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44805</v>
      </c>
      <c r="J21" s="4">
        <v>116.4</v>
      </c>
      <c r="K21" s="9">
        <v>44805</v>
      </c>
      <c r="L21" s="4">
        <v>117.1</v>
      </c>
      <c r="M21" s="9">
        <v>44805</v>
      </c>
      <c r="N21" s="4">
        <v>117.6</v>
      </c>
      <c r="O21" s="4"/>
      <c r="P21" s="4"/>
      <c r="Q21" s="9">
        <v>44805</v>
      </c>
      <c r="R21" s="4">
        <v>120.8</v>
      </c>
      <c r="S21" s="9">
        <v>44805</v>
      </c>
      <c r="T21" s="4">
        <v>117.8</v>
      </c>
      <c r="U21" s="9">
        <v>44805</v>
      </c>
      <c r="V21" s="4">
        <v>117.8</v>
      </c>
      <c r="W21" s="9">
        <v>44805</v>
      </c>
      <c r="X21" s="4">
        <v>117.6</v>
      </c>
      <c r="Y21" s="9">
        <v>44805</v>
      </c>
      <c r="Z21" s="4">
        <v>117.4</v>
      </c>
      <c r="AA21" s="9">
        <v>44805</v>
      </c>
      <c r="AB21" s="4">
        <v>117.1</v>
      </c>
      <c r="AC21" s="4"/>
      <c r="AD21" s="4"/>
      <c r="AE21" s="9">
        <v>44805</v>
      </c>
      <c r="AF21" s="4">
        <v>116.8</v>
      </c>
      <c r="AG21" s="9">
        <v>44805</v>
      </c>
      <c r="AH21" s="4">
        <v>117.1</v>
      </c>
      <c r="AI21" s="9">
        <v>44805</v>
      </c>
      <c r="AJ21" s="4">
        <v>118.2</v>
      </c>
      <c r="AK21" s="9">
        <v>44805</v>
      </c>
      <c r="AL21" s="4">
        <v>120.6</v>
      </c>
      <c r="AM21" s="9">
        <v>44805</v>
      </c>
      <c r="AN21" s="4">
        <v>124.4</v>
      </c>
      <c r="AO21" s="9">
        <v>44805</v>
      </c>
      <c r="AP21" s="4">
        <v>129.19999999999999</v>
      </c>
      <c r="AQ21" s="9">
        <v>44805</v>
      </c>
      <c r="AR21" s="4">
        <v>135</v>
      </c>
      <c r="AS21" s="9">
        <v>44805</v>
      </c>
      <c r="AT21" s="4">
        <v>141.4</v>
      </c>
      <c r="AW21" s="9">
        <v>44805</v>
      </c>
      <c r="AX21" s="4">
        <v>155.30000000000001</v>
      </c>
      <c r="BA21" s="9">
        <v>44805</v>
      </c>
      <c r="BB21" s="4">
        <v>169.8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44804</v>
      </c>
      <c r="J22" s="4">
        <v>114.3</v>
      </c>
      <c r="K22" s="9">
        <v>44804</v>
      </c>
      <c r="L22" s="4">
        <v>115.1</v>
      </c>
      <c r="M22" s="9">
        <v>44804</v>
      </c>
      <c r="N22" s="4">
        <v>115.6</v>
      </c>
      <c r="O22" s="4"/>
      <c r="P22" s="4"/>
      <c r="Q22" s="9">
        <v>44804</v>
      </c>
      <c r="R22" s="4">
        <v>119.6</v>
      </c>
      <c r="S22" s="9">
        <v>44804</v>
      </c>
      <c r="T22" s="4">
        <v>115.9</v>
      </c>
      <c r="U22" s="9">
        <v>44804</v>
      </c>
      <c r="V22" s="4">
        <v>115.9</v>
      </c>
      <c r="W22" s="9">
        <v>44804</v>
      </c>
      <c r="X22" s="4">
        <v>115.8</v>
      </c>
      <c r="Y22" s="9">
        <v>44804</v>
      </c>
      <c r="Z22" s="4">
        <v>115.6</v>
      </c>
      <c r="AA22" s="9">
        <v>44804</v>
      </c>
      <c r="AB22" s="4">
        <v>115.4</v>
      </c>
      <c r="AC22" s="4"/>
      <c r="AD22" s="4"/>
      <c r="AE22" s="9">
        <v>44804</v>
      </c>
      <c r="AF22" s="4">
        <v>115.3</v>
      </c>
      <c r="AG22" s="9">
        <v>44804</v>
      </c>
      <c r="AH22" s="4">
        <v>115.9</v>
      </c>
      <c r="AI22" s="9">
        <v>44804</v>
      </c>
      <c r="AJ22" s="4">
        <v>117.3</v>
      </c>
      <c r="AK22" s="9">
        <v>44804</v>
      </c>
      <c r="AL22" s="4">
        <v>120</v>
      </c>
      <c r="AM22" s="9">
        <v>44804</v>
      </c>
      <c r="AN22" s="4">
        <v>123.9</v>
      </c>
      <c r="AO22" s="9">
        <v>44804</v>
      </c>
      <c r="AP22" s="4">
        <v>128.9</v>
      </c>
      <c r="AQ22" s="9">
        <v>44804</v>
      </c>
      <c r="AR22" s="4">
        <v>134.9</v>
      </c>
      <c r="AS22" s="9">
        <v>44804</v>
      </c>
      <c r="AT22" s="4">
        <v>141.6</v>
      </c>
      <c r="AW22" s="9">
        <v>44804</v>
      </c>
      <c r="AX22" s="4">
        <v>155.80000000000001</v>
      </c>
      <c r="BA22" s="9">
        <v>44804</v>
      </c>
      <c r="BB22" s="4">
        <v>170.5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44803</v>
      </c>
      <c r="J23" s="4">
        <v>113</v>
      </c>
      <c r="K23" s="9">
        <v>44803</v>
      </c>
      <c r="L23" s="4">
        <v>113.8</v>
      </c>
      <c r="M23" s="9">
        <v>44803</v>
      </c>
      <c r="N23" s="4">
        <v>114.4</v>
      </c>
      <c r="O23" s="4"/>
      <c r="P23" s="4"/>
      <c r="Q23" s="9">
        <v>44803</v>
      </c>
      <c r="R23" s="4">
        <v>119.1</v>
      </c>
      <c r="S23" s="9">
        <v>44803</v>
      </c>
      <c r="T23" s="4">
        <v>114.7</v>
      </c>
      <c r="U23" s="9">
        <v>44803</v>
      </c>
      <c r="V23" s="4">
        <v>114.8</v>
      </c>
      <c r="W23" s="9">
        <v>44803</v>
      </c>
      <c r="X23" s="4">
        <v>114.7</v>
      </c>
      <c r="Y23" s="9">
        <v>44803</v>
      </c>
      <c r="Z23" s="4">
        <v>114.6</v>
      </c>
      <c r="AA23" s="9">
        <v>44803</v>
      </c>
      <c r="AB23" s="4">
        <v>114.4</v>
      </c>
      <c r="AC23" s="4"/>
      <c r="AD23" s="4"/>
      <c r="AE23" s="9">
        <v>44803</v>
      </c>
      <c r="AF23" s="4">
        <v>114.5</v>
      </c>
      <c r="AG23" s="9">
        <v>44803</v>
      </c>
      <c r="AH23" s="4">
        <v>115.2</v>
      </c>
      <c r="AI23" s="9">
        <v>44803</v>
      </c>
      <c r="AJ23" s="4">
        <v>116.9</v>
      </c>
      <c r="AK23" s="9">
        <v>44803</v>
      </c>
      <c r="AL23" s="4">
        <v>119.7</v>
      </c>
      <c r="AM23" s="9">
        <v>44803</v>
      </c>
      <c r="AN23" s="4">
        <v>123.9</v>
      </c>
      <c r="AO23" s="9">
        <v>44803</v>
      </c>
      <c r="AP23" s="4">
        <v>129.1</v>
      </c>
      <c r="AQ23" s="9">
        <v>44803</v>
      </c>
      <c r="AR23" s="4">
        <v>135.1</v>
      </c>
      <c r="AS23" s="9">
        <v>44803</v>
      </c>
      <c r="AT23" s="4">
        <v>141.80000000000001</v>
      </c>
      <c r="AW23" s="9">
        <v>44803</v>
      </c>
      <c r="AX23" s="4">
        <v>156.1</v>
      </c>
      <c r="BA23" s="9">
        <v>44803</v>
      </c>
      <c r="BB23" s="4">
        <v>170.8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44802</v>
      </c>
      <c r="J24" s="4">
        <v>111.9</v>
      </c>
      <c r="K24" s="9">
        <v>44802</v>
      </c>
      <c r="L24" s="4">
        <v>112.6</v>
      </c>
      <c r="M24" s="9">
        <v>44802</v>
      </c>
      <c r="N24" s="4">
        <v>113</v>
      </c>
      <c r="O24" s="4"/>
      <c r="P24" s="4"/>
      <c r="Q24" s="9">
        <v>44802</v>
      </c>
      <c r="R24" s="4">
        <v>116.9</v>
      </c>
      <c r="S24" s="9">
        <v>44802</v>
      </c>
      <c r="T24" s="4">
        <v>113.3</v>
      </c>
      <c r="U24" s="9">
        <v>44802</v>
      </c>
      <c r="V24" s="4">
        <v>113.2</v>
      </c>
      <c r="W24" s="9">
        <v>44802</v>
      </c>
      <c r="X24" s="4">
        <v>113.1</v>
      </c>
      <c r="Y24" s="9">
        <v>44802</v>
      </c>
      <c r="Z24" s="4">
        <v>112.9</v>
      </c>
      <c r="AA24" s="9">
        <v>44802</v>
      </c>
      <c r="AB24" s="4">
        <v>112.7</v>
      </c>
      <c r="AC24" s="4"/>
      <c r="AD24" s="4"/>
      <c r="AE24" s="9">
        <v>44802</v>
      </c>
      <c r="AF24" s="4">
        <v>112.6</v>
      </c>
      <c r="AG24" s="9">
        <v>44802</v>
      </c>
      <c r="AH24" s="4">
        <v>113.2</v>
      </c>
      <c r="AI24" s="9">
        <v>44802</v>
      </c>
      <c r="AJ24" s="4">
        <v>114.8</v>
      </c>
      <c r="AK24" s="9">
        <v>44802</v>
      </c>
      <c r="AL24" s="4">
        <v>117.6</v>
      </c>
      <c r="AM24" s="9">
        <v>44802</v>
      </c>
      <c r="AN24" s="4">
        <v>121.8</v>
      </c>
      <c r="AO24" s="9">
        <v>44802</v>
      </c>
      <c r="AP24" s="4">
        <v>127</v>
      </c>
      <c r="AQ24" s="9">
        <v>44802</v>
      </c>
      <c r="AR24" s="4">
        <v>133.1</v>
      </c>
      <c r="AS24" s="9">
        <v>44802</v>
      </c>
      <c r="AT24" s="4">
        <v>139.80000000000001</v>
      </c>
      <c r="AW24" s="9">
        <v>44802</v>
      </c>
      <c r="AX24" s="4">
        <v>154</v>
      </c>
      <c r="BA24" s="9">
        <v>44802</v>
      </c>
      <c r="BB24" s="4">
        <v>168.5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44799</v>
      </c>
      <c r="J25" s="4">
        <v>110.1</v>
      </c>
      <c r="K25" s="9">
        <v>44799</v>
      </c>
      <c r="L25" s="4">
        <v>110.9</v>
      </c>
      <c r="M25" s="9">
        <v>44799</v>
      </c>
      <c r="N25" s="4">
        <v>111.4</v>
      </c>
      <c r="O25" s="4"/>
      <c r="P25" s="4"/>
      <c r="Q25" s="9">
        <v>44799</v>
      </c>
      <c r="R25" s="4">
        <v>116.1</v>
      </c>
      <c r="S25" s="9">
        <v>44799</v>
      </c>
      <c r="T25" s="4">
        <v>111.6</v>
      </c>
      <c r="U25" s="9">
        <v>44799</v>
      </c>
      <c r="V25" s="4">
        <v>111.7</v>
      </c>
      <c r="W25" s="9">
        <v>44799</v>
      </c>
      <c r="X25" s="4">
        <v>111.6</v>
      </c>
      <c r="Y25" s="9">
        <v>44799</v>
      </c>
      <c r="Z25" s="4">
        <v>111.4</v>
      </c>
      <c r="AA25" s="9">
        <v>44799</v>
      </c>
      <c r="AB25" s="4">
        <v>111.4</v>
      </c>
      <c r="AC25" s="4"/>
      <c r="AD25" s="4"/>
      <c r="AE25" s="9">
        <v>44799</v>
      </c>
      <c r="AF25" s="4">
        <v>111.5</v>
      </c>
      <c r="AG25" s="9">
        <v>44799</v>
      </c>
      <c r="AH25" s="4">
        <v>112.4</v>
      </c>
      <c r="AI25" s="9">
        <v>44799</v>
      </c>
      <c r="AJ25" s="4">
        <v>114.3</v>
      </c>
      <c r="AK25" s="9">
        <v>44799</v>
      </c>
      <c r="AL25" s="4">
        <v>117.5</v>
      </c>
      <c r="AM25" s="9">
        <v>44799</v>
      </c>
      <c r="AN25" s="4">
        <v>122</v>
      </c>
      <c r="AO25" s="9">
        <v>44799</v>
      </c>
      <c r="AP25" s="4">
        <v>127.5</v>
      </c>
      <c r="AQ25" s="9">
        <v>44799</v>
      </c>
      <c r="AR25" s="4">
        <v>133.69999999999999</v>
      </c>
      <c r="AS25" s="9">
        <v>44799</v>
      </c>
      <c r="AT25" s="4">
        <v>140.4</v>
      </c>
      <c r="AW25" s="9">
        <v>44799</v>
      </c>
      <c r="AX25" s="4">
        <v>154.69999999999999</v>
      </c>
      <c r="BA25" s="9">
        <v>44799</v>
      </c>
      <c r="BB25" s="4">
        <v>169.3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44798</v>
      </c>
      <c r="J26" s="4">
        <v>110.8</v>
      </c>
      <c r="K26" s="9">
        <v>44798</v>
      </c>
      <c r="L26" s="4">
        <v>111.5</v>
      </c>
      <c r="M26" s="9">
        <v>44798</v>
      </c>
      <c r="N26" s="4">
        <v>112.1</v>
      </c>
      <c r="O26" s="4"/>
      <c r="P26" s="4"/>
      <c r="Q26" s="9">
        <v>44798</v>
      </c>
      <c r="R26" s="4">
        <v>117.5</v>
      </c>
      <c r="S26" s="9">
        <v>44798</v>
      </c>
      <c r="T26" s="4">
        <v>112.4</v>
      </c>
      <c r="U26" s="9">
        <v>44798</v>
      </c>
      <c r="V26" s="4">
        <v>112.4</v>
      </c>
      <c r="W26" s="9">
        <v>44798</v>
      </c>
      <c r="X26" s="4">
        <v>112.4</v>
      </c>
      <c r="Y26" s="9">
        <v>44798</v>
      </c>
      <c r="Z26" s="4">
        <v>112.3</v>
      </c>
      <c r="AA26" s="9">
        <v>44798</v>
      </c>
      <c r="AB26" s="4">
        <v>112.2</v>
      </c>
      <c r="AC26" s="4"/>
      <c r="AD26" s="4"/>
      <c r="AE26" s="9">
        <v>44798</v>
      </c>
      <c r="AF26" s="4">
        <v>112.5</v>
      </c>
      <c r="AG26" s="9">
        <v>44798</v>
      </c>
      <c r="AH26" s="4">
        <v>113.5</v>
      </c>
      <c r="AI26" s="9">
        <v>44798</v>
      </c>
      <c r="AJ26" s="4">
        <v>115.6</v>
      </c>
      <c r="AK26" s="9">
        <v>44798</v>
      </c>
      <c r="AL26" s="4">
        <v>119</v>
      </c>
      <c r="AM26" s="9">
        <v>44798</v>
      </c>
      <c r="AN26" s="4">
        <v>123.6</v>
      </c>
      <c r="AO26" s="9">
        <v>44798</v>
      </c>
      <c r="AP26" s="4">
        <v>129.1</v>
      </c>
      <c r="AQ26" s="9">
        <v>44798</v>
      </c>
      <c r="AR26" s="4">
        <v>135.30000000000001</v>
      </c>
      <c r="AS26" s="9">
        <v>44798</v>
      </c>
      <c r="AT26" s="4">
        <v>141.9</v>
      </c>
      <c r="AW26" s="9">
        <v>44798</v>
      </c>
      <c r="AX26" s="4">
        <v>155.9</v>
      </c>
      <c r="BA26" s="9">
        <v>44798</v>
      </c>
      <c r="BB26" s="4">
        <v>170.3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44797</v>
      </c>
      <c r="J27" s="4">
        <v>112.9</v>
      </c>
      <c r="K27" s="9">
        <v>44797</v>
      </c>
      <c r="L27" s="4">
        <v>113.6</v>
      </c>
      <c r="M27" s="9">
        <v>44797</v>
      </c>
      <c r="N27" s="4">
        <v>114.1</v>
      </c>
      <c r="O27" s="4"/>
      <c r="P27" s="4"/>
      <c r="Q27" s="9">
        <v>44797</v>
      </c>
      <c r="R27" s="4">
        <v>119.7</v>
      </c>
      <c r="S27" s="9">
        <v>44797</v>
      </c>
      <c r="T27" s="4">
        <v>114.4</v>
      </c>
      <c r="U27" s="9">
        <v>44797</v>
      </c>
      <c r="V27" s="4">
        <v>114.5</v>
      </c>
      <c r="W27" s="9">
        <v>44797</v>
      </c>
      <c r="X27" s="4">
        <v>114.4</v>
      </c>
      <c r="Y27" s="9">
        <v>44797</v>
      </c>
      <c r="Z27" s="4">
        <v>114.2</v>
      </c>
      <c r="AA27" s="9">
        <v>44797</v>
      </c>
      <c r="AB27" s="4">
        <v>114.2</v>
      </c>
      <c r="AC27" s="4"/>
      <c r="AD27" s="4"/>
      <c r="AE27" s="9">
        <v>44797</v>
      </c>
      <c r="AF27" s="4">
        <v>114.3</v>
      </c>
      <c r="AG27" s="9">
        <v>44797</v>
      </c>
      <c r="AH27" s="4">
        <v>115.3</v>
      </c>
      <c r="AI27" s="9">
        <v>44797</v>
      </c>
      <c r="AJ27" s="4">
        <v>117.3</v>
      </c>
      <c r="AK27" s="9">
        <v>44797</v>
      </c>
      <c r="AL27" s="4">
        <v>120.7</v>
      </c>
      <c r="AM27" s="9">
        <v>44797</v>
      </c>
      <c r="AN27" s="4">
        <v>125.3</v>
      </c>
      <c r="AO27" s="9">
        <v>44797</v>
      </c>
      <c r="AP27" s="4">
        <v>130.6</v>
      </c>
      <c r="AQ27" s="9">
        <v>44797</v>
      </c>
      <c r="AR27" s="4">
        <v>136.6</v>
      </c>
      <c r="AS27" s="9">
        <v>44797</v>
      </c>
      <c r="AT27" s="4">
        <v>142.9</v>
      </c>
      <c r="AW27" s="9">
        <v>44797</v>
      </c>
      <c r="AX27" s="4">
        <v>156.4</v>
      </c>
      <c r="BA27" s="9">
        <v>44797</v>
      </c>
      <c r="BB27" s="4">
        <v>170.4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44796</v>
      </c>
      <c r="J28" s="4">
        <v>111.2</v>
      </c>
      <c r="K28" s="9">
        <v>44796</v>
      </c>
      <c r="L28" s="4">
        <v>112</v>
      </c>
      <c r="M28" s="9">
        <v>44796</v>
      </c>
      <c r="N28" s="4">
        <v>112.5</v>
      </c>
      <c r="O28" s="4"/>
      <c r="P28" s="4"/>
      <c r="Q28" s="9">
        <v>44796</v>
      </c>
      <c r="R28" s="4">
        <v>118.2</v>
      </c>
      <c r="S28" s="9">
        <v>44796</v>
      </c>
      <c r="T28" s="4">
        <v>112.7</v>
      </c>
      <c r="U28" s="9">
        <v>44796</v>
      </c>
      <c r="V28" s="4">
        <v>112.8</v>
      </c>
      <c r="W28" s="9">
        <v>44796</v>
      </c>
      <c r="X28" s="4">
        <v>112.7</v>
      </c>
      <c r="Y28" s="9">
        <v>44796</v>
      </c>
      <c r="Z28" s="4">
        <v>112.6</v>
      </c>
      <c r="AA28" s="9">
        <v>44796</v>
      </c>
      <c r="AB28" s="4">
        <v>112.5</v>
      </c>
      <c r="AC28" s="4"/>
      <c r="AD28" s="4"/>
      <c r="AE28" s="9">
        <v>44796</v>
      </c>
      <c r="AF28" s="4">
        <v>112.8</v>
      </c>
      <c r="AG28" s="9">
        <v>44796</v>
      </c>
      <c r="AH28" s="4">
        <v>113.9</v>
      </c>
      <c r="AI28" s="9">
        <v>44796</v>
      </c>
      <c r="AJ28" s="4">
        <v>116.1</v>
      </c>
      <c r="AK28" s="9">
        <v>44796</v>
      </c>
      <c r="AL28" s="4">
        <v>119.8</v>
      </c>
      <c r="AM28" s="9">
        <v>44796</v>
      </c>
      <c r="AN28" s="4">
        <v>124.5</v>
      </c>
      <c r="AO28" s="9">
        <v>44796</v>
      </c>
      <c r="AP28" s="4">
        <v>130</v>
      </c>
      <c r="AQ28" s="9">
        <v>44796</v>
      </c>
      <c r="AR28" s="4">
        <v>136</v>
      </c>
      <c r="AS28" s="9">
        <v>44796</v>
      </c>
      <c r="AT28" s="4">
        <v>142.4</v>
      </c>
      <c r="AW28" s="9">
        <v>44796</v>
      </c>
      <c r="AX28" s="4">
        <v>155.9</v>
      </c>
      <c r="BA28" s="9">
        <v>44796</v>
      </c>
      <c r="BB28" s="4">
        <v>169.9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44795</v>
      </c>
      <c r="J29" s="4">
        <v>110.7</v>
      </c>
      <c r="K29" s="9">
        <v>44795</v>
      </c>
      <c r="L29" s="4">
        <v>111.5</v>
      </c>
      <c r="M29" s="9">
        <v>44795</v>
      </c>
      <c r="N29" s="4">
        <v>112.1</v>
      </c>
      <c r="O29" s="4"/>
      <c r="P29" s="4"/>
      <c r="Q29" s="9">
        <v>44795</v>
      </c>
      <c r="R29" s="4">
        <v>118.5</v>
      </c>
      <c r="S29" s="9">
        <v>44795</v>
      </c>
      <c r="T29" s="4">
        <v>112.4</v>
      </c>
      <c r="U29" s="9">
        <v>44795</v>
      </c>
      <c r="V29" s="4">
        <v>112.5</v>
      </c>
      <c r="W29" s="9">
        <v>44795</v>
      </c>
      <c r="X29" s="4">
        <v>112.5</v>
      </c>
      <c r="Y29" s="9">
        <v>44795</v>
      </c>
      <c r="Z29" s="4">
        <v>112.5</v>
      </c>
      <c r="AA29" s="9">
        <v>44795</v>
      </c>
      <c r="AB29" s="4">
        <v>112.5</v>
      </c>
      <c r="AC29" s="4"/>
      <c r="AD29" s="4"/>
      <c r="AE29" s="9">
        <v>44795</v>
      </c>
      <c r="AF29" s="4">
        <v>113</v>
      </c>
      <c r="AG29" s="9">
        <v>44795</v>
      </c>
      <c r="AH29" s="4">
        <v>114.2</v>
      </c>
      <c r="AI29" s="9">
        <v>44795</v>
      </c>
      <c r="AJ29" s="4">
        <v>116.6</v>
      </c>
      <c r="AK29" s="9">
        <v>44795</v>
      </c>
      <c r="AL29" s="4">
        <v>120.3</v>
      </c>
      <c r="AM29" s="9">
        <v>44795</v>
      </c>
      <c r="AN29" s="4">
        <v>125.2</v>
      </c>
      <c r="AO29" s="9">
        <v>44795</v>
      </c>
      <c r="AP29" s="4">
        <v>130.80000000000001</v>
      </c>
      <c r="AQ29" s="9">
        <v>44795</v>
      </c>
      <c r="AR29" s="4">
        <v>136.9</v>
      </c>
      <c r="AS29" s="9">
        <v>44795</v>
      </c>
      <c r="AT29" s="4">
        <v>143.4</v>
      </c>
      <c r="AW29" s="9">
        <v>44795</v>
      </c>
      <c r="AX29" s="4">
        <v>157.19999999999999</v>
      </c>
      <c r="BA29" s="9">
        <v>44795</v>
      </c>
      <c r="BB29" s="4">
        <v>171.5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44792</v>
      </c>
      <c r="J30" s="4">
        <v>108.9</v>
      </c>
      <c r="K30" s="9">
        <v>44792</v>
      </c>
      <c r="L30" s="4">
        <v>109.7</v>
      </c>
      <c r="M30" s="9">
        <v>44792</v>
      </c>
      <c r="N30" s="4">
        <v>110.3</v>
      </c>
      <c r="O30" s="4"/>
      <c r="P30" s="4"/>
      <c r="Q30" s="9">
        <v>44792</v>
      </c>
      <c r="R30" s="4">
        <v>116.6</v>
      </c>
      <c r="S30" s="9">
        <v>44792</v>
      </c>
      <c r="T30" s="4">
        <v>110.7</v>
      </c>
      <c r="U30" s="9">
        <v>44792</v>
      </c>
      <c r="V30" s="4">
        <v>110.8</v>
      </c>
      <c r="W30" s="9">
        <v>44792</v>
      </c>
      <c r="X30" s="4">
        <v>110.9</v>
      </c>
      <c r="Y30" s="9">
        <v>44792</v>
      </c>
      <c r="Z30" s="4">
        <v>110.9</v>
      </c>
      <c r="AA30" s="9">
        <v>44792</v>
      </c>
      <c r="AB30" s="4">
        <v>111</v>
      </c>
      <c r="AC30" s="4"/>
      <c r="AD30" s="4"/>
      <c r="AE30" s="9">
        <v>44792</v>
      </c>
      <c r="AF30" s="4">
        <v>111.6</v>
      </c>
      <c r="AG30" s="9">
        <v>44792</v>
      </c>
      <c r="AH30" s="4">
        <v>112.8</v>
      </c>
      <c r="AI30" s="9">
        <v>44792</v>
      </c>
      <c r="AJ30" s="4">
        <v>115.2</v>
      </c>
      <c r="AK30" s="9">
        <v>44792</v>
      </c>
      <c r="AL30" s="4">
        <v>118.8</v>
      </c>
      <c r="AM30" s="9">
        <v>44792</v>
      </c>
      <c r="AN30" s="4">
        <v>123.5</v>
      </c>
      <c r="AO30" s="9">
        <v>44792</v>
      </c>
      <c r="AP30" s="4">
        <v>128.9</v>
      </c>
      <c r="AQ30" s="9">
        <v>44792</v>
      </c>
      <c r="AR30" s="4">
        <v>134.80000000000001</v>
      </c>
      <c r="AS30" s="9">
        <v>44792</v>
      </c>
      <c r="AT30" s="4">
        <v>141.1</v>
      </c>
      <c r="AW30" s="9">
        <v>44792</v>
      </c>
      <c r="AX30" s="4">
        <v>154.4</v>
      </c>
      <c r="BA30" s="9">
        <v>44792</v>
      </c>
      <c r="BB30" s="4">
        <v>168.2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44791</v>
      </c>
      <c r="J31" s="4">
        <v>106.2</v>
      </c>
      <c r="K31" s="9">
        <v>44791</v>
      </c>
      <c r="L31" s="4">
        <v>107</v>
      </c>
      <c r="M31" s="9">
        <v>44791</v>
      </c>
      <c r="N31" s="4">
        <v>107.6</v>
      </c>
      <c r="O31" s="4"/>
      <c r="P31" s="4"/>
      <c r="Q31" s="9">
        <v>44791</v>
      </c>
      <c r="R31" s="4">
        <v>114.7</v>
      </c>
      <c r="S31" s="9">
        <v>44791</v>
      </c>
      <c r="T31" s="4">
        <v>108</v>
      </c>
      <c r="U31" s="9">
        <v>44791</v>
      </c>
      <c r="V31" s="4">
        <v>108.3</v>
      </c>
      <c r="W31" s="9">
        <v>44791</v>
      </c>
      <c r="X31" s="4">
        <v>108.4</v>
      </c>
      <c r="Y31" s="9">
        <v>44791</v>
      </c>
      <c r="Z31" s="4">
        <v>108.5</v>
      </c>
      <c r="AA31" s="9">
        <v>44791</v>
      </c>
      <c r="AB31" s="4">
        <v>108.7</v>
      </c>
      <c r="AC31" s="4"/>
      <c r="AD31" s="4"/>
      <c r="AE31" s="9">
        <v>44791</v>
      </c>
      <c r="AF31" s="4">
        <v>109.5</v>
      </c>
      <c r="AG31" s="9">
        <v>44791</v>
      </c>
      <c r="AH31" s="4">
        <v>111.1</v>
      </c>
      <c r="AI31" s="9">
        <v>44791</v>
      </c>
      <c r="AJ31" s="4">
        <v>113.9</v>
      </c>
      <c r="AK31" s="9">
        <v>44791</v>
      </c>
      <c r="AL31" s="4">
        <v>117.9</v>
      </c>
      <c r="AM31" s="9">
        <v>44791</v>
      </c>
      <c r="AN31" s="4">
        <v>122.8</v>
      </c>
      <c r="AO31" s="9">
        <v>44791</v>
      </c>
      <c r="AP31" s="4">
        <v>128.5</v>
      </c>
      <c r="AQ31" s="9">
        <v>44791</v>
      </c>
      <c r="AR31" s="4">
        <v>134.6</v>
      </c>
      <c r="AS31" s="9">
        <v>44791</v>
      </c>
      <c r="AT31" s="4">
        <v>141</v>
      </c>
      <c r="AW31" s="9">
        <v>44791</v>
      </c>
      <c r="AX31" s="4">
        <v>154.5</v>
      </c>
      <c r="BA31" s="9">
        <v>44791</v>
      </c>
      <c r="BB31" s="4">
        <v>168.3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44790</v>
      </c>
      <c r="J32" s="4">
        <v>105.7</v>
      </c>
      <c r="K32" s="9">
        <v>44790</v>
      </c>
      <c r="L32" s="4">
        <v>106.5</v>
      </c>
      <c r="M32" s="9">
        <v>44790</v>
      </c>
      <c r="N32" s="4">
        <v>107.1</v>
      </c>
      <c r="O32" s="4"/>
      <c r="P32" s="4"/>
      <c r="Q32" s="9">
        <v>44790</v>
      </c>
      <c r="R32" s="4">
        <v>114</v>
      </c>
      <c r="S32" s="9">
        <v>44790</v>
      </c>
      <c r="T32" s="4">
        <v>107.5</v>
      </c>
      <c r="U32" s="9">
        <v>44790</v>
      </c>
      <c r="V32" s="4">
        <v>107.7</v>
      </c>
      <c r="W32" s="9">
        <v>44790</v>
      </c>
      <c r="X32" s="4">
        <v>107.8</v>
      </c>
      <c r="Y32" s="9">
        <v>44790</v>
      </c>
      <c r="Z32" s="4">
        <v>107.8</v>
      </c>
      <c r="AA32" s="9">
        <v>44790</v>
      </c>
      <c r="AB32" s="4">
        <v>108</v>
      </c>
      <c r="AC32" s="4"/>
      <c r="AD32" s="4"/>
      <c r="AE32" s="9">
        <v>44790</v>
      </c>
      <c r="AF32" s="4">
        <v>108.7</v>
      </c>
      <c r="AG32" s="9">
        <v>44790</v>
      </c>
      <c r="AH32" s="4">
        <v>110.3</v>
      </c>
      <c r="AI32" s="9">
        <v>44790</v>
      </c>
      <c r="AJ32" s="4">
        <v>113.1</v>
      </c>
      <c r="AK32" s="9">
        <v>44790</v>
      </c>
      <c r="AL32" s="4">
        <v>116.9</v>
      </c>
      <c r="AM32" s="9">
        <v>44790</v>
      </c>
      <c r="AN32" s="4">
        <v>121.7</v>
      </c>
      <c r="AO32" s="9">
        <v>44790</v>
      </c>
      <c r="AP32" s="4">
        <v>127.2</v>
      </c>
      <c r="AQ32" s="9">
        <v>44790</v>
      </c>
      <c r="AR32" s="4">
        <v>133.30000000000001</v>
      </c>
      <c r="AS32" s="9">
        <v>44790</v>
      </c>
      <c r="AT32" s="4">
        <v>139.69999999999999</v>
      </c>
      <c r="AW32" s="9">
        <v>44790</v>
      </c>
      <c r="AX32" s="4">
        <v>153.30000000000001</v>
      </c>
      <c r="BA32" s="9">
        <v>44790</v>
      </c>
      <c r="BB32" s="4">
        <v>167.2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44789</v>
      </c>
      <c r="J33" s="4">
        <v>103.5</v>
      </c>
      <c r="K33" s="9">
        <v>44789</v>
      </c>
      <c r="L33" s="4">
        <v>104.3</v>
      </c>
      <c r="M33" s="9">
        <v>44789</v>
      </c>
      <c r="N33" s="4">
        <v>104.8</v>
      </c>
      <c r="O33" s="4"/>
      <c r="P33" s="4"/>
      <c r="Q33" s="9">
        <v>44789</v>
      </c>
      <c r="R33" s="4">
        <v>111.5</v>
      </c>
      <c r="S33" s="9">
        <v>44789</v>
      </c>
      <c r="T33" s="4">
        <v>105.2</v>
      </c>
      <c r="U33" s="9">
        <v>44789</v>
      </c>
      <c r="V33" s="4">
        <v>105.3</v>
      </c>
      <c r="W33" s="9">
        <v>44789</v>
      </c>
      <c r="X33" s="4">
        <v>105.4</v>
      </c>
      <c r="Y33" s="9">
        <v>44789</v>
      </c>
      <c r="Z33" s="4">
        <v>105.5</v>
      </c>
      <c r="AA33" s="9">
        <v>44789</v>
      </c>
      <c r="AB33" s="4">
        <v>105.7</v>
      </c>
      <c r="AC33" s="4"/>
      <c r="AD33" s="4"/>
      <c r="AE33" s="9">
        <v>44789</v>
      </c>
      <c r="AF33" s="4">
        <v>106.5</v>
      </c>
      <c r="AG33" s="9">
        <v>44789</v>
      </c>
      <c r="AH33" s="4">
        <v>108.3</v>
      </c>
      <c r="AI33" s="9">
        <v>44789</v>
      </c>
      <c r="AJ33" s="4">
        <v>111.2</v>
      </c>
      <c r="AK33" s="9">
        <v>44789</v>
      </c>
      <c r="AL33" s="4">
        <v>115.2</v>
      </c>
      <c r="AM33" s="9">
        <v>44789</v>
      </c>
      <c r="AN33" s="4">
        <v>120.2</v>
      </c>
      <c r="AO33" s="9">
        <v>44789</v>
      </c>
      <c r="AP33" s="4">
        <v>125.8</v>
      </c>
      <c r="AQ33" s="9">
        <v>44789</v>
      </c>
      <c r="AR33" s="4">
        <v>131.9</v>
      </c>
      <c r="AS33" s="9">
        <v>44789</v>
      </c>
      <c r="AT33" s="4">
        <v>138.4</v>
      </c>
      <c r="AW33" s="9">
        <v>44789</v>
      </c>
      <c r="AX33" s="4">
        <v>151.9</v>
      </c>
      <c r="BA33" s="9">
        <v>44789</v>
      </c>
      <c r="BB33" s="4">
        <v>165.8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44788</v>
      </c>
      <c r="J34" s="4">
        <v>103.1</v>
      </c>
      <c r="K34" s="9">
        <v>44788</v>
      </c>
      <c r="L34" s="4">
        <v>103.8</v>
      </c>
      <c r="M34" s="9">
        <v>44788</v>
      </c>
      <c r="N34" s="4">
        <v>104.3</v>
      </c>
      <c r="O34" s="4"/>
      <c r="P34" s="4"/>
      <c r="Q34" s="9">
        <v>44788</v>
      </c>
      <c r="R34" s="4">
        <v>110.5</v>
      </c>
      <c r="S34" s="9">
        <v>44788</v>
      </c>
      <c r="T34" s="4">
        <v>104.6</v>
      </c>
      <c r="U34" s="9">
        <v>44788</v>
      </c>
      <c r="V34" s="4">
        <v>104.7</v>
      </c>
      <c r="W34" s="9">
        <v>44788</v>
      </c>
      <c r="X34" s="4">
        <v>104.8</v>
      </c>
      <c r="Y34" s="9">
        <v>44788</v>
      </c>
      <c r="Z34" s="4">
        <v>104.8</v>
      </c>
      <c r="AA34" s="9">
        <v>44788</v>
      </c>
      <c r="AB34" s="4">
        <v>105</v>
      </c>
      <c r="AC34" s="4"/>
      <c r="AD34" s="4"/>
      <c r="AE34" s="9">
        <v>44788</v>
      </c>
      <c r="AF34" s="4">
        <v>105.7</v>
      </c>
      <c r="AG34" s="9">
        <v>44788</v>
      </c>
      <c r="AH34" s="4">
        <v>107.4</v>
      </c>
      <c r="AI34" s="9">
        <v>44788</v>
      </c>
      <c r="AJ34" s="4">
        <v>110.3</v>
      </c>
      <c r="AK34" s="9">
        <v>44788</v>
      </c>
      <c r="AL34" s="4">
        <v>114.3</v>
      </c>
      <c r="AM34" s="9">
        <v>44788</v>
      </c>
      <c r="AN34" s="4">
        <v>119.2</v>
      </c>
      <c r="AO34" s="9">
        <v>44788</v>
      </c>
      <c r="AP34" s="4">
        <v>124.8</v>
      </c>
      <c r="AQ34" s="9">
        <v>44788</v>
      </c>
      <c r="AR34" s="4">
        <v>130.9</v>
      </c>
      <c r="AS34" s="9">
        <v>44788</v>
      </c>
      <c r="AT34" s="4">
        <v>137.4</v>
      </c>
      <c r="AW34" s="9">
        <v>44788</v>
      </c>
      <c r="AX34" s="4">
        <v>150.9</v>
      </c>
      <c r="BA34" s="9">
        <v>44788</v>
      </c>
      <c r="BB34" s="4">
        <v>164.8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44785</v>
      </c>
      <c r="J35" s="4">
        <v>104.4</v>
      </c>
      <c r="K35" s="9">
        <v>44785</v>
      </c>
      <c r="L35" s="4">
        <v>105.1</v>
      </c>
      <c r="M35" s="9">
        <v>44785</v>
      </c>
      <c r="N35" s="4">
        <v>105.6</v>
      </c>
      <c r="O35" s="4"/>
      <c r="P35" s="4"/>
      <c r="Q35" s="9">
        <v>44785</v>
      </c>
      <c r="R35" s="4">
        <v>112.6</v>
      </c>
      <c r="S35" s="9">
        <v>44785</v>
      </c>
      <c r="T35" s="4">
        <v>105.9</v>
      </c>
      <c r="U35" s="9">
        <v>44785</v>
      </c>
      <c r="V35" s="4">
        <v>106.1</v>
      </c>
      <c r="W35" s="9">
        <v>44785</v>
      </c>
      <c r="X35" s="4">
        <v>106.1</v>
      </c>
      <c r="Y35" s="9">
        <v>44785</v>
      </c>
      <c r="Z35" s="4">
        <v>106.1</v>
      </c>
      <c r="AA35" s="9">
        <v>44785</v>
      </c>
      <c r="AB35" s="4">
        <v>106.2</v>
      </c>
      <c r="AC35" s="4"/>
      <c r="AD35" s="4"/>
      <c r="AE35" s="9">
        <v>44785</v>
      </c>
      <c r="AF35" s="4">
        <v>107</v>
      </c>
      <c r="AG35" s="9">
        <v>44785</v>
      </c>
      <c r="AH35" s="4">
        <v>108.8</v>
      </c>
      <c r="AI35" s="9">
        <v>44785</v>
      </c>
      <c r="AJ35" s="4">
        <v>112</v>
      </c>
      <c r="AK35" s="9">
        <v>44785</v>
      </c>
      <c r="AL35" s="4">
        <v>116.3</v>
      </c>
      <c r="AM35" s="9">
        <v>44785</v>
      </c>
      <c r="AN35" s="4">
        <v>121.4</v>
      </c>
      <c r="AO35" s="9">
        <v>44785</v>
      </c>
      <c r="AP35" s="4">
        <v>127</v>
      </c>
      <c r="AQ35" s="9">
        <v>44785</v>
      </c>
      <c r="AR35" s="4">
        <v>132.9</v>
      </c>
      <c r="AS35" s="9">
        <v>44785</v>
      </c>
      <c r="AT35" s="4">
        <v>139</v>
      </c>
      <c r="AW35" s="9">
        <v>44785</v>
      </c>
      <c r="AX35" s="4">
        <v>151.9</v>
      </c>
      <c r="BA35" s="9">
        <v>44785</v>
      </c>
      <c r="BB35" s="4">
        <v>165.3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44784</v>
      </c>
      <c r="J36" s="4">
        <v>104.8</v>
      </c>
      <c r="K36" s="9">
        <v>44784</v>
      </c>
      <c r="L36" s="4">
        <v>105.5</v>
      </c>
      <c r="M36" s="9">
        <v>44784</v>
      </c>
      <c r="N36" s="4">
        <v>106.1</v>
      </c>
      <c r="O36" s="4"/>
      <c r="P36" s="4"/>
      <c r="Q36" s="9">
        <v>44784</v>
      </c>
      <c r="R36" s="4">
        <v>114.4</v>
      </c>
      <c r="S36" s="9">
        <v>44784</v>
      </c>
      <c r="T36" s="4">
        <v>106.5</v>
      </c>
      <c r="U36" s="9">
        <v>44784</v>
      </c>
      <c r="V36" s="4">
        <v>106.7</v>
      </c>
      <c r="W36" s="9">
        <v>44784</v>
      </c>
      <c r="X36" s="4">
        <v>106.9</v>
      </c>
      <c r="Y36" s="9">
        <v>44784</v>
      </c>
      <c r="Z36" s="4">
        <v>107.1</v>
      </c>
      <c r="AA36" s="9">
        <v>44784</v>
      </c>
      <c r="AB36" s="4">
        <v>107.3</v>
      </c>
      <c r="AC36" s="4"/>
      <c r="AD36" s="4"/>
      <c r="AE36" s="9">
        <v>44784</v>
      </c>
      <c r="AF36" s="4">
        <v>108.3</v>
      </c>
      <c r="AG36" s="9">
        <v>44784</v>
      </c>
      <c r="AH36" s="4">
        <v>110.3</v>
      </c>
      <c r="AI36" s="9">
        <v>44784</v>
      </c>
      <c r="AJ36" s="4">
        <v>113.4</v>
      </c>
      <c r="AK36" s="9">
        <v>44784</v>
      </c>
      <c r="AL36" s="4">
        <v>117.7</v>
      </c>
      <c r="AM36" s="9">
        <v>44784</v>
      </c>
      <c r="AN36" s="4">
        <v>122.7</v>
      </c>
      <c r="AO36" s="9">
        <v>44784</v>
      </c>
      <c r="AP36" s="4">
        <v>128.1</v>
      </c>
      <c r="AQ36" s="9">
        <v>44784</v>
      </c>
      <c r="AR36" s="4">
        <v>133.80000000000001</v>
      </c>
      <c r="AS36" s="9">
        <v>44784</v>
      </c>
      <c r="AT36" s="4">
        <v>139.80000000000001</v>
      </c>
      <c r="AW36" s="9">
        <v>44784</v>
      </c>
      <c r="AX36" s="4">
        <v>152.4</v>
      </c>
      <c r="BA36" s="9">
        <v>44784</v>
      </c>
      <c r="BB36" s="4">
        <v>165.5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44783</v>
      </c>
      <c r="J37" s="4">
        <v>104.5</v>
      </c>
      <c r="K37" s="9">
        <v>44783</v>
      </c>
      <c r="L37" s="4">
        <v>105.5</v>
      </c>
      <c r="M37" s="9">
        <v>44783</v>
      </c>
      <c r="N37" s="4">
        <v>106.3</v>
      </c>
      <c r="O37" s="4"/>
      <c r="P37" s="4"/>
      <c r="Q37" s="9">
        <v>44783</v>
      </c>
      <c r="R37" s="4">
        <v>116.5</v>
      </c>
      <c r="S37" s="9">
        <v>44783</v>
      </c>
      <c r="T37" s="4">
        <v>106.9</v>
      </c>
      <c r="U37" s="9">
        <v>44783</v>
      </c>
      <c r="V37" s="4">
        <v>107.4</v>
      </c>
      <c r="W37" s="9">
        <v>44783</v>
      </c>
      <c r="X37" s="4">
        <v>107.8</v>
      </c>
      <c r="Y37" s="9">
        <v>44783</v>
      </c>
      <c r="Z37" s="4">
        <v>108.2</v>
      </c>
      <c r="AA37" s="9">
        <v>44783</v>
      </c>
      <c r="AB37" s="4">
        <v>108.7</v>
      </c>
      <c r="AC37" s="4"/>
      <c r="AD37" s="4"/>
      <c r="AE37" s="9">
        <v>44783</v>
      </c>
      <c r="AF37" s="4">
        <v>110.2</v>
      </c>
      <c r="AG37" s="9">
        <v>44783</v>
      </c>
      <c r="AH37" s="4">
        <v>112.7</v>
      </c>
      <c r="AI37" s="9">
        <v>44783</v>
      </c>
      <c r="AJ37" s="4">
        <v>116.2</v>
      </c>
      <c r="AK37" s="9">
        <v>44783</v>
      </c>
      <c r="AL37" s="4">
        <v>120.8</v>
      </c>
      <c r="AM37" s="9">
        <v>44783</v>
      </c>
      <c r="AN37" s="4">
        <v>126</v>
      </c>
      <c r="AO37" s="9">
        <v>44783</v>
      </c>
      <c r="AP37" s="4">
        <v>131.69999999999999</v>
      </c>
      <c r="AQ37" s="9">
        <v>44783</v>
      </c>
      <c r="AR37" s="4">
        <v>137.69999999999999</v>
      </c>
      <c r="AS37" s="9">
        <v>44783</v>
      </c>
      <c r="AT37" s="4">
        <v>143.9</v>
      </c>
      <c r="AW37" s="9">
        <v>44783</v>
      </c>
      <c r="AX37" s="4">
        <v>156.80000000000001</v>
      </c>
      <c r="BA37" s="9">
        <v>44783</v>
      </c>
      <c r="BB37" s="4">
        <v>170.1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44782</v>
      </c>
      <c r="J38" s="4">
        <v>105.4</v>
      </c>
      <c r="K38" s="9">
        <v>44782</v>
      </c>
      <c r="L38" s="4">
        <v>106.5</v>
      </c>
      <c r="M38" s="9">
        <v>44782</v>
      </c>
      <c r="N38" s="4">
        <v>107.5</v>
      </c>
      <c r="O38" s="4"/>
      <c r="P38" s="4"/>
      <c r="Q38" s="9">
        <v>44782</v>
      </c>
      <c r="R38" s="4">
        <v>118.8</v>
      </c>
      <c r="S38" s="9">
        <v>44782</v>
      </c>
      <c r="T38" s="4">
        <v>108.2</v>
      </c>
      <c r="U38" s="9">
        <v>44782</v>
      </c>
      <c r="V38" s="4">
        <v>108.8</v>
      </c>
      <c r="W38" s="9">
        <v>44782</v>
      </c>
      <c r="X38" s="4">
        <v>109.3</v>
      </c>
      <c r="Y38" s="9">
        <v>44782</v>
      </c>
      <c r="Z38" s="4">
        <v>109.8</v>
      </c>
      <c r="AA38" s="9">
        <v>44782</v>
      </c>
      <c r="AB38" s="4">
        <v>110.4</v>
      </c>
      <c r="AC38" s="4"/>
      <c r="AD38" s="4"/>
      <c r="AE38" s="9">
        <v>44782</v>
      </c>
      <c r="AF38" s="4">
        <v>112.1</v>
      </c>
      <c r="AG38" s="9">
        <v>44782</v>
      </c>
      <c r="AH38" s="4">
        <v>114.7</v>
      </c>
      <c r="AI38" s="9">
        <v>44782</v>
      </c>
      <c r="AJ38" s="4">
        <v>118.4</v>
      </c>
      <c r="AK38" s="9">
        <v>44782</v>
      </c>
      <c r="AL38" s="4">
        <v>123</v>
      </c>
      <c r="AM38" s="9">
        <v>44782</v>
      </c>
      <c r="AN38" s="4">
        <v>128.30000000000001</v>
      </c>
      <c r="AO38" s="9">
        <v>44782</v>
      </c>
      <c r="AP38" s="4">
        <v>134</v>
      </c>
      <c r="AQ38" s="9">
        <v>44782</v>
      </c>
      <c r="AR38" s="4">
        <v>140</v>
      </c>
      <c r="AS38" s="9">
        <v>44782</v>
      </c>
      <c r="AT38" s="4">
        <v>146.30000000000001</v>
      </c>
      <c r="AW38" s="9">
        <v>44782</v>
      </c>
      <c r="AX38" s="4">
        <v>159.30000000000001</v>
      </c>
      <c r="BA38" s="9">
        <v>44782</v>
      </c>
      <c r="BB38" s="4">
        <v>172.7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44781</v>
      </c>
      <c r="J39" s="4">
        <v>104.3</v>
      </c>
      <c r="K39" s="9">
        <v>44781</v>
      </c>
      <c r="L39" s="4">
        <v>105.3</v>
      </c>
      <c r="M39" s="9">
        <v>44781</v>
      </c>
      <c r="N39" s="4">
        <v>106.2</v>
      </c>
      <c r="O39" s="4"/>
      <c r="P39" s="4"/>
      <c r="Q39" s="9">
        <v>44781</v>
      </c>
      <c r="R39" s="4">
        <v>116.9</v>
      </c>
      <c r="S39" s="9">
        <v>44781</v>
      </c>
      <c r="T39" s="4">
        <v>106.9</v>
      </c>
      <c r="U39" s="9">
        <v>44781</v>
      </c>
      <c r="V39" s="4">
        <v>107.4</v>
      </c>
      <c r="W39" s="9">
        <v>44781</v>
      </c>
      <c r="X39" s="4">
        <v>107.8</v>
      </c>
      <c r="Y39" s="9">
        <v>44781</v>
      </c>
      <c r="Z39" s="4">
        <v>108.3</v>
      </c>
      <c r="AA39" s="9">
        <v>44781</v>
      </c>
      <c r="AB39" s="4">
        <v>108.9</v>
      </c>
      <c r="AC39" s="4"/>
      <c r="AD39" s="4"/>
      <c r="AE39" s="9">
        <v>44781</v>
      </c>
      <c r="AF39" s="4">
        <v>110.5</v>
      </c>
      <c r="AG39" s="9">
        <v>44781</v>
      </c>
      <c r="AH39" s="4">
        <v>113.1</v>
      </c>
      <c r="AI39" s="9">
        <v>44781</v>
      </c>
      <c r="AJ39" s="4">
        <v>116.8</v>
      </c>
      <c r="AK39" s="9">
        <v>44781</v>
      </c>
      <c r="AL39" s="4">
        <v>121.4</v>
      </c>
      <c r="AM39" s="9">
        <v>44781</v>
      </c>
      <c r="AN39" s="4">
        <v>126.6</v>
      </c>
      <c r="AO39" s="9">
        <v>44781</v>
      </c>
      <c r="AP39" s="4">
        <v>132.30000000000001</v>
      </c>
      <c r="AQ39" s="9">
        <v>44781</v>
      </c>
      <c r="AR39" s="4">
        <v>138.30000000000001</v>
      </c>
      <c r="AS39" s="9">
        <v>44781</v>
      </c>
      <c r="AT39" s="4">
        <v>144.5</v>
      </c>
      <c r="AW39" s="9">
        <v>44781</v>
      </c>
      <c r="AX39" s="4">
        <v>157.4</v>
      </c>
      <c r="BA39" s="9">
        <v>44781</v>
      </c>
      <c r="BB39" s="4">
        <v>170.7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44778</v>
      </c>
      <c r="J40" s="4">
        <v>105.3</v>
      </c>
      <c r="K40" s="9">
        <v>44778</v>
      </c>
      <c r="L40" s="4">
        <v>106.3</v>
      </c>
      <c r="M40" s="9">
        <v>44778</v>
      </c>
      <c r="N40" s="4">
        <v>107.1</v>
      </c>
      <c r="O40" s="4"/>
      <c r="P40" s="4"/>
      <c r="Q40" s="9">
        <v>44778</v>
      </c>
      <c r="R40" s="4">
        <v>116.9</v>
      </c>
      <c r="S40" s="9">
        <v>44778</v>
      </c>
      <c r="T40" s="4">
        <v>107.7</v>
      </c>
      <c r="U40" s="9">
        <v>44778</v>
      </c>
      <c r="V40" s="4">
        <v>108.1</v>
      </c>
      <c r="W40" s="9">
        <v>44778</v>
      </c>
      <c r="X40" s="4">
        <v>108.5</v>
      </c>
      <c r="Y40" s="9">
        <v>44778</v>
      </c>
      <c r="Z40" s="4">
        <v>108.9</v>
      </c>
      <c r="AA40" s="9">
        <v>44778</v>
      </c>
      <c r="AB40" s="4">
        <v>109.3</v>
      </c>
      <c r="AC40" s="4"/>
      <c r="AD40" s="4"/>
      <c r="AE40" s="9">
        <v>44778</v>
      </c>
      <c r="AF40" s="4">
        <v>110.7</v>
      </c>
      <c r="AG40" s="9">
        <v>44778</v>
      </c>
      <c r="AH40" s="4">
        <v>113</v>
      </c>
      <c r="AI40" s="9">
        <v>44778</v>
      </c>
      <c r="AJ40" s="4">
        <v>116.3</v>
      </c>
      <c r="AK40" s="9">
        <v>44778</v>
      </c>
      <c r="AL40" s="4">
        <v>120.6</v>
      </c>
      <c r="AM40" s="9">
        <v>44778</v>
      </c>
      <c r="AN40" s="4">
        <v>125.6</v>
      </c>
      <c r="AO40" s="9">
        <v>44778</v>
      </c>
      <c r="AP40" s="4">
        <v>131.19999999999999</v>
      </c>
      <c r="AQ40" s="9">
        <v>44778</v>
      </c>
      <c r="AR40" s="4">
        <v>137.1</v>
      </c>
      <c r="AS40" s="9">
        <v>44778</v>
      </c>
      <c r="AT40" s="4">
        <v>143.30000000000001</v>
      </c>
      <c r="AW40" s="9">
        <v>44778</v>
      </c>
      <c r="AX40" s="4">
        <v>156.30000000000001</v>
      </c>
      <c r="BA40" s="9">
        <v>44778</v>
      </c>
      <c r="BB40" s="4">
        <v>169.6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44777</v>
      </c>
      <c r="J41" s="4">
        <v>103.9</v>
      </c>
      <c r="K41" s="9">
        <v>44777</v>
      </c>
      <c r="L41" s="4">
        <v>104.8</v>
      </c>
      <c r="M41" s="9">
        <v>44777</v>
      </c>
      <c r="N41" s="4">
        <v>105.6</v>
      </c>
      <c r="O41" s="4"/>
      <c r="P41" s="4"/>
      <c r="Q41" s="9">
        <v>44777</v>
      </c>
      <c r="R41" s="4">
        <v>115</v>
      </c>
      <c r="S41" s="9">
        <v>44777</v>
      </c>
      <c r="T41" s="4">
        <v>106.2</v>
      </c>
      <c r="U41" s="9">
        <v>44777</v>
      </c>
      <c r="V41" s="4">
        <v>106.6</v>
      </c>
      <c r="W41" s="9">
        <v>44777</v>
      </c>
      <c r="X41" s="4">
        <v>106.9</v>
      </c>
      <c r="Y41" s="9">
        <v>44777</v>
      </c>
      <c r="Z41" s="4">
        <v>107.3</v>
      </c>
      <c r="AA41" s="9">
        <v>44777</v>
      </c>
      <c r="AB41" s="4">
        <v>107.8</v>
      </c>
      <c r="AC41" s="4"/>
      <c r="AD41" s="4"/>
      <c r="AE41" s="9">
        <v>44777</v>
      </c>
      <c r="AF41" s="4">
        <v>109.3</v>
      </c>
      <c r="AG41" s="9">
        <v>44777</v>
      </c>
      <c r="AH41" s="4">
        <v>111.8</v>
      </c>
      <c r="AI41" s="9">
        <v>44777</v>
      </c>
      <c r="AJ41" s="4">
        <v>115.6</v>
      </c>
      <c r="AK41" s="9">
        <v>44777</v>
      </c>
      <c r="AL41" s="4">
        <v>120.3</v>
      </c>
      <c r="AM41" s="9">
        <v>44777</v>
      </c>
      <c r="AN41" s="4">
        <v>125.6</v>
      </c>
      <c r="AO41" s="9">
        <v>44777</v>
      </c>
      <c r="AP41" s="4">
        <v>131.4</v>
      </c>
      <c r="AQ41" s="9">
        <v>44777</v>
      </c>
      <c r="AR41" s="4">
        <v>137.5</v>
      </c>
      <c r="AS41" s="9">
        <v>44777</v>
      </c>
      <c r="AT41" s="4">
        <v>143.9</v>
      </c>
      <c r="AW41" s="9">
        <v>44777</v>
      </c>
      <c r="AX41" s="4">
        <v>157.1</v>
      </c>
      <c r="BA41" s="9">
        <v>44777</v>
      </c>
      <c r="BB41" s="4">
        <v>170.8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44776</v>
      </c>
      <c r="J42" s="4">
        <v>104.1</v>
      </c>
      <c r="K42" s="9">
        <v>44776</v>
      </c>
      <c r="L42" s="4">
        <v>105.1</v>
      </c>
      <c r="M42" s="9">
        <v>44776</v>
      </c>
      <c r="N42" s="4">
        <v>105.9</v>
      </c>
      <c r="O42" s="4"/>
      <c r="P42" s="4"/>
      <c r="Q42" s="9">
        <v>44776</v>
      </c>
      <c r="R42" s="4">
        <v>115.2</v>
      </c>
      <c r="S42" s="9">
        <v>44776</v>
      </c>
      <c r="T42" s="4">
        <v>106.4</v>
      </c>
      <c r="U42" s="9">
        <v>44776</v>
      </c>
      <c r="V42" s="4">
        <v>106.8</v>
      </c>
      <c r="W42" s="9">
        <v>44776</v>
      </c>
      <c r="X42" s="4">
        <v>107.2</v>
      </c>
      <c r="Y42" s="9">
        <v>44776</v>
      </c>
      <c r="Z42" s="4">
        <v>107.6</v>
      </c>
      <c r="AA42" s="9">
        <v>44776</v>
      </c>
      <c r="AB42" s="4">
        <v>108</v>
      </c>
      <c r="AC42" s="4"/>
      <c r="AD42" s="4"/>
      <c r="AE42" s="9">
        <v>44776</v>
      </c>
      <c r="AF42" s="4">
        <v>109.5</v>
      </c>
      <c r="AG42" s="9">
        <v>44776</v>
      </c>
      <c r="AH42" s="4">
        <v>111.9</v>
      </c>
      <c r="AI42" s="9">
        <v>44776</v>
      </c>
      <c r="AJ42" s="4">
        <v>115.5</v>
      </c>
      <c r="AK42" s="9">
        <v>44776</v>
      </c>
      <c r="AL42" s="4">
        <v>120.2</v>
      </c>
      <c r="AM42" s="9">
        <v>44776</v>
      </c>
      <c r="AN42" s="4">
        <v>125.5</v>
      </c>
      <c r="AO42" s="9">
        <v>44776</v>
      </c>
      <c r="AP42" s="4">
        <v>131.30000000000001</v>
      </c>
      <c r="AQ42" s="9">
        <v>44776</v>
      </c>
      <c r="AR42" s="4">
        <v>137.5</v>
      </c>
      <c r="AS42" s="9">
        <v>44776</v>
      </c>
      <c r="AT42" s="4">
        <v>143.80000000000001</v>
      </c>
      <c r="AW42" s="9">
        <v>44776</v>
      </c>
      <c r="AX42" s="4">
        <v>157.1</v>
      </c>
      <c r="BA42" s="9">
        <v>44776</v>
      </c>
      <c r="BB42" s="4">
        <v>170.8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44775</v>
      </c>
      <c r="J43" s="4">
        <v>104.6</v>
      </c>
      <c r="K43" s="9">
        <v>44775</v>
      </c>
      <c r="L43" s="4">
        <v>105.4</v>
      </c>
      <c r="M43" s="9">
        <v>44775</v>
      </c>
      <c r="N43" s="4">
        <v>106.1</v>
      </c>
      <c r="O43" s="4"/>
      <c r="P43" s="4"/>
      <c r="Q43" s="9">
        <v>44775</v>
      </c>
      <c r="R43" s="4">
        <v>114.9</v>
      </c>
      <c r="S43" s="9">
        <v>44775</v>
      </c>
      <c r="T43" s="4">
        <v>106.6</v>
      </c>
      <c r="U43" s="9">
        <v>44775</v>
      </c>
      <c r="V43" s="4">
        <v>107</v>
      </c>
      <c r="W43" s="9">
        <v>44775</v>
      </c>
      <c r="X43" s="4">
        <v>107.2</v>
      </c>
      <c r="Y43" s="9">
        <v>44775</v>
      </c>
      <c r="Z43" s="4">
        <v>107.5</v>
      </c>
      <c r="AA43" s="9">
        <v>44775</v>
      </c>
      <c r="AB43" s="4">
        <v>107.9</v>
      </c>
      <c r="AC43" s="4"/>
      <c r="AD43" s="4"/>
      <c r="AE43" s="9">
        <v>44775</v>
      </c>
      <c r="AF43" s="4">
        <v>109.2</v>
      </c>
      <c r="AG43" s="9">
        <v>44775</v>
      </c>
      <c r="AH43" s="4">
        <v>111.4</v>
      </c>
      <c r="AI43" s="9">
        <v>44775</v>
      </c>
      <c r="AJ43" s="4">
        <v>114.9</v>
      </c>
      <c r="AK43" s="9">
        <v>44775</v>
      </c>
      <c r="AL43" s="4">
        <v>119.4</v>
      </c>
      <c r="AM43" s="9">
        <v>44775</v>
      </c>
      <c r="AN43" s="4">
        <v>124.6</v>
      </c>
      <c r="AO43" s="9">
        <v>44775</v>
      </c>
      <c r="AP43" s="4">
        <v>130.30000000000001</v>
      </c>
      <c r="AQ43" s="9">
        <v>44775</v>
      </c>
      <c r="AR43" s="4">
        <v>136.30000000000001</v>
      </c>
      <c r="AS43" s="9">
        <v>44775</v>
      </c>
      <c r="AT43" s="4">
        <v>142.6</v>
      </c>
      <c r="AW43" s="9">
        <v>44775</v>
      </c>
      <c r="AX43" s="4">
        <v>155.69999999999999</v>
      </c>
      <c r="BA43" s="9">
        <v>44775</v>
      </c>
      <c r="BB43" s="4">
        <v>169.2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44774</v>
      </c>
      <c r="J44" s="4">
        <v>100.8</v>
      </c>
      <c r="K44" s="9">
        <v>44774</v>
      </c>
      <c r="L44" s="4">
        <v>101.7</v>
      </c>
      <c r="M44" s="9">
        <v>44774</v>
      </c>
      <c r="N44" s="4">
        <v>102.4</v>
      </c>
      <c r="O44" s="4"/>
      <c r="P44" s="4"/>
      <c r="Q44" s="9">
        <v>44774</v>
      </c>
      <c r="R44" s="4">
        <v>111.3</v>
      </c>
      <c r="S44" s="9">
        <v>44774</v>
      </c>
      <c r="T44" s="4">
        <v>103</v>
      </c>
      <c r="U44" s="9">
        <v>44774</v>
      </c>
      <c r="V44" s="4">
        <v>103.3</v>
      </c>
      <c r="W44" s="9">
        <v>44774</v>
      </c>
      <c r="X44" s="4">
        <v>103.7</v>
      </c>
      <c r="Y44" s="9">
        <v>44774</v>
      </c>
      <c r="Z44" s="4">
        <v>104.1</v>
      </c>
      <c r="AA44" s="9">
        <v>44774</v>
      </c>
      <c r="AB44" s="4">
        <v>104.6</v>
      </c>
      <c r="AC44" s="4"/>
      <c r="AD44" s="4"/>
      <c r="AE44" s="9">
        <v>44774</v>
      </c>
      <c r="AF44" s="4">
        <v>106.2</v>
      </c>
      <c r="AG44" s="9">
        <v>44774</v>
      </c>
      <c r="AH44" s="4">
        <v>109</v>
      </c>
      <c r="AI44" s="9">
        <v>44774</v>
      </c>
      <c r="AJ44" s="4">
        <v>113</v>
      </c>
      <c r="AK44" s="9">
        <v>44774</v>
      </c>
      <c r="AL44" s="4">
        <v>117.8</v>
      </c>
      <c r="AM44" s="9">
        <v>44774</v>
      </c>
      <c r="AN44" s="4">
        <v>123.3</v>
      </c>
      <c r="AO44" s="9">
        <v>44774</v>
      </c>
      <c r="AP44" s="4">
        <v>129.1</v>
      </c>
      <c r="AQ44" s="9">
        <v>44774</v>
      </c>
      <c r="AR44" s="4">
        <v>135.19999999999999</v>
      </c>
      <c r="AS44" s="9">
        <v>44774</v>
      </c>
      <c r="AT44" s="4">
        <v>141.6</v>
      </c>
      <c r="AW44" s="9">
        <v>44774</v>
      </c>
      <c r="AX44" s="4">
        <v>154.80000000000001</v>
      </c>
      <c r="BA44" s="9">
        <v>44774</v>
      </c>
      <c r="BB44" s="4">
        <v>168.4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44771</v>
      </c>
      <c r="J45" s="4">
        <v>102.7</v>
      </c>
      <c r="K45" s="9">
        <v>44771</v>
      </c>
      <c r="L45" s="4">
        <v>103.4</v>
      </c>
      <c r="M45" s="9">
        <v>44771</v>
      </c>
      <c r="N45" s="4">
        <v>104</v>
      </c>
      <c r="O45" s="4"/>
      <c r="P45" s="4"/>
      <c r="Q45" s="9">
        <v>44771</v>
      </c>
      <c r="R45" s="4">
        <v>111.6</v>
      </c>
      <c r="S45" s="9">
        <v>44771</v>
      </c>
      <c r="T45" s="4">
        <v>104.4</v>
      </c>
      <c r="U45" s="9">
        <v>44771</v>
      </c>
      <c r="V45" s="4">
        <v>104.7</v>
      </c>
      <c r="W45" s="9">
        <v>44771</v>
      </c>
      <c r="X45" s="4">
        <v>104.9</v>
      </c>
      <c r="Y45" s="9">
        <v>44771</v>
      </c>
      <c r="Z45" s="4">
        <v>105.1</v>
      </c>
      <c r="AA45" s="9">
        <v>44771</v>
      </c>
      <c r="AB45" s="4">
        <v>105.4</v>
      </c>
      <c r="AC45" s="4"/>
      <c r="AD45" s="4"/>
      <c r="AE45" s="9">
        <v>44771</v>
      </c>
      <c r="AF45" s="4">
        <v>106.7</v>
      </c>
      <c r="AG45" s="9">
        <v>44771</v>
      </c>
      <c r="AH45" s="4">
        <v>109</v>
      </c>
      <c r="AI45" s="9">
        <v>44771</v>
      </c>
      <c r="AJ45" s="4">
        <v>112.5</v>
      </c>
      <c r="AK45" s="9">
        <v>44771</v>
      </c>
      <c r="AL45" s="4">
        <v>117</v>
      </c>
      <c r="AM45" s="9">
        <v>44771</v>
      </c>
      <c r="AN45" s="4">
        <v>122.1</v>
      </c>
      <c r="AO45" s="9">
        <v>44771</v>
      </c>
      <c r="AP45" s="4">
        <v>127.7</v>
      </c>
      <c r="AQ45" s="9">
        <v>44771</v>
      </c>
      <c r="AR45" s="4">
        <v>133.69999999999999</v>
      </c>
      <c r="AS45" s="9">
        <v>44771</v>
      </c>
      <c r="AT45" s="4">
        <v>139.9</v>
      </c>
      <c r="AW45" s="9">
        <v>44771</v>
      </c>
      <c r="AX45" s="4">
        <v>152.9</v>
      </c>
      <c r="BA45" s="9">
        <v>44771</v>
      </c>
      <c r="BB45" s="4">
        <v>166.5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44770</v>
      </c>
      <c r="J46" s="4">
        <v>102.6</v>
      </c>
      <c r="K46" s="9">
        <v>44770</v>
      </c>
      <c r="L46" s="4">
        <v>103.5</v>
      </c>
      <c r="M46" s="9">
        <v>44770</v>
      </c>
      <c r="N46" s="4">
        <v>104.3</v>
      </c>
      <c r="O46" s="4"/>
      <c r="P46" s="4"/>
      <c r="Q46" s="9">
        <v>44770</v>
      </c>
      <c r="R46" s="4">
        <v>113.9</v>
      </c>
      <c r="S46" s="9">
        <v>44770</v>
      </c>
      <c r="T46" s="4">
        <v>104.9</v>
      </c>
      <c r="U46" s="9">
        <v>44770</v>
      </c>
      <c r="V46" s="4">
        <v>105.4</v>
      </c>
      <c r="W46" s="9">
        <v>44770</v>
      </c>
      <c r="X46" s="4">
        <v>105.8</v>
      </c>
      <c r="Y46" s="9">
        <v>44770</v>
      </c>
      <c r="Z46" s="4">
        <v>106.3</v>
      </c>
      <c r="AA46" s="9">
        <v>44770</v>
      </c>
      <c r="AB46" s="4">
        <v>106.8</v>
      </c>
      <c r="AC46" s="4"/>
      <c r="AD46" s="4"/>
      <c r="AE46" s="9">
        <v>44770</v>
      </c>
      <c r="AF46" s="4">
        <v>108.4</v>
      </c>
      <c r="AG46" s="9">
        <v>44770</v>
      </c>
      <c r="AH46" s="4">
        <v>111</v>
      </c>
      <c r="AI46" s="9">
        <v>44770</v>
      </c>
      <c r="AJ46" s="4">
        <v>114.6</v>
      </c>
      <c r="AK46" s="9">
        <v>44770</v>
      </c>
      <c r="AL46" s="4">
        <v>119.1</v>
      </c>
      <c r="AM46" s="9">
        <v>44770</v>
      </c>
      <c r="AN46" s="4">
        <v>124.1</v>
      </c>
      <c r="AO46" s="9">
        <v>44770</v>
      </c>
      <c r="AP46" s="4">
        <v>129.4</v>
      </c>
      <c r="AQ46" s="9">
        <v>44770</v>
      </c>
      <c r="AR46" s="4">
        <v>135.1</v>
      </c>
      <c r="AS46" s="9">
        <v>44770</v>
      </c>
      <c r="AT46" s="4">
        <v>141</v>
      </c>
      <c r="AW46" s="9">
        <v>44770</v>
      </c>
      <c r="AX46" s="4">
        <v>153.4</v>
      </c>
      <c r="BA46" s="9">
        <v>44770</v>
      </c>
      <c r="BB46" s="4">
        <v>166.4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44769</v>
      </c>
      <c r="J47" s="4">
        <v>103.8</v>
      </c>
      <c r="K47" s="9">
        <v>44769</v>
      </c>
      <c r="L47" s="4">
        <v>104.6</v>
      </c>
      <c r="M47" s="9">
        <v>44769</v>
      </c>
      <c r="N47" s="4">
        <v>105.3</v>
      </c>
      <c r="O47" s="4"/>
      <c r="P47" s="4"/>
      <c r="Q47" s="9">
        <v>44769</v>
      </c>
      <c r="R47" s="4">
        <v>113.6</v>
      </c>
      <c r="S47" s="9">
        <v>44769</v>
      </c>
      <c r="T47" s="4">
        <v>105.7</v>
      </c>
      <c r="U47" s="9">
        <v>44769</v>
      </c>
      <c r="V47" s="4">
        <v>106.1</v>
      </c>
      <c r="W47" s="9">
        <v>44769</v>
      </c>
      <c r="X47" s="4">
        <v>106.3</v>
      </c>
      <c r="Y47" s="9">
        <v>44769</v>
      </c>
      <c r="Z47" s="4">
        <v>106.6</v>
      </c>
      <c r="AA47" s="9">
        <v>44769</v>
      </c>
      <c r="AB47" s="4">
        <v>107</v>
      </c>
      <c r="AC47" s="4"/>
      <c r="AD47" s="4"/>
      <c r="AE47" s="9">
        <v>44769</v>
      </c>
      <c r="AF47" s="4">
        <v>108.2</v>
      </c>
      <c r="AG47" s="9">
        <v>44769</v>
      </c>
      <c r="AH47" s="4">
        <v>110.3</v>
      </c>
      <c r="AI47" s="9">
        <v>44769</v>
      </c>
      <c r="AJ47" s="4">
        <v>113.5</v>
      </c>
      <c r="AK47" s="9">
        <v>44769</v>
      </c>
      <c r="AL47" s="4">
        <v>117.6</v>
      </c>
      <c r="AM47" s="9">
        <v>44769</v>
      </c>
      <c r="AN47" s="4">
        <v>122.3</v>
      </c>
      <c r="AO47" s="9">
        <v>44769</v>
      </c>
      <c r="AP47" s="4">
        <v>127.6</v>
      </c>
      <c r="AQ47" s="9">
        <v>44769</v>
      </c>
      <c r="AR47" s="4">
        <v>133.19999999999999</v>
      </c>
      <c r="AS47" s="9">
        <v>44769</v>
      </c>
      <c r="AT47" s="4">
        <v>139.1</v>
      </c>
      <c r="AW47" s="9">
        <v>44769</v>
      </c>
      <c r="AX47" s="4">
        <v>151.6</v>
      </c>
      <c r="BA47" s="9">
        <v>44769</v>
      </c>
      <c r="BB47" s="4">
        <v>164.6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44768</v>
      </c>
      <c r="J48" s="4">
        <v>105.5</v>
      </c>
      <c r="K48" s="9">
        <v>44768</v>
      </c>
      <c r="L48" s="4">
        <v>106.5</v>
      </c>
      <c r="M48" s="9">
        <v>44768</v>
      </c>
      <c r="N48" s="4">
        <v>107.3</v>
      </c>
      <c r="O48" s="4"/>
      <c r="P48" s="4"/>
      <c r="Q48" s="9">
        <v>44768</v>
      </c>
      <c r="R48" s="4">
        <v>117.3</v>
      </c>
      <c r="S48" s="9">
        <v>44768</v>
      </c>
      <c r="T48" s="4">
        <v>107.9</v>
      </c>
      <c r="U48" s="9">
        <v>44768</v>
      </c>
      <c r="V48" s="4">
        <v>108.4</v>
      </c>
      <c r="W48" s="9">
        <v>44768</v>
      </c>
      <c r="X48" s="4">
        <v>108.8</v>
      </c>
      <c r="Y48" s="9">
        <v>44768</v>
      </c>
      <c r="Z48" s="4">
        <v>109.2</v>
      </c>
      <c r="AA48" s="9">
        <v>44768</v>
      </c>
      <c r="AB48" s="4">
        <v>109.7</v>
      </c>
      <c r="AC48" s="4"/>
      <c r="AD48" s="4"/>
      <c r="AE48" s="9">
        <v>44768</v>
      </c>
      <c r="AF48" s="4">
        <v>111.2</v>
      </c>
      <c r="AG48" s="9">
        <v>44768</v>
      </c>
      <c r="AH48" s="4">
        <v>113.5</v>
      </c>
      <c r="AI48" s="9">
        <v>44768</v>
      </c>
      <c r="AJ48" s="4">
        <v>116.9</v>
      </c>
      <c r="AK48" s="9">
        <v>44768</v>
      </c>
      <c r="AL48" s="4">
        <v>121.2</v>
      </c>
      <c r="AM48" s="9">
        <v>44768</v>
      </c>
      <c r="AN48" s="4">
        <v>126</v>
      </c>
      <c r="AO48" s="9">
        <v>44768</v>
      </c>
      <c r="AP48" s="4">
        <v>131.4</v>
      </c>
      <c r="AQ48" s="9">
        <v>44768</v>
      </c>
      <c r="AR48" s="4">
        <v>137</v>
      </c>
      <c r="AS48" s="9">
        <v>44768</v>
      </c>
      <c r="AT48" s="4">
        <v>142.9</v>
      </c>
      <c r="AW48" s="9">
        <v>44768</v>
      </c>
      <c r="AX48" s="4">
        <v>155.30000000000001</v>
      </c>
      <c r="BA48" s="9">
        <v>44768</v>
      </c>
      <c r="BB48" s="4">
        <v>168.2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44767</v>
      </c>
      <c r="J49" s="4">
        <v>108.6</v>
      </c>
      <c r="K49" s="9">
        <v>44767</v>
      </c>
      <c r="L49" s="4">
        <v>109.7</v>
      </c>
      <c r="M49" s="9">
        <v>44767</v>
      </c>
      <c r="N49" s="4">
        <v>110.6</v>
      </c>
      <c r="O49" s="4"/>
      <c r="P49" s="4"/>
      <c r="Q49" s="9">
        <v>44767</v>
      </c>
      <c r="R49" s="4">
        <v>122.5</v>
      </c>
      <c r="S49" s="9">
        <v>44767</v>
      </c>
      <c r="T49" s="4">
        <v>111.3</v>
      </c>
      <c r="U49" s="9">
        <v>44767</v>
      </c>
      <c r="V49" s="4">
        <v>111.9</v>
      </c>
      <c r="W49" s="9">
        <v>44767</v>
      </c>
      <c r="X49" s="4">
        <v>112.4</v>
      </c>
      <c r="Y49" s="9">
        <v>44767</v>
      </c>
      <c r="Z49" s="4">
        <v>113</v>
      </c>
      <c r="AA49" s="9">
        <v>44767</v>
      </c>
      <c r="AB49" s="4">
        <v>113.7</v>
      </c>
      <c r="AC49" s="4"/>
      <c r="AD49" s="4"/>
      <c r="AE49" s="9">
        <v>44767</v>
      </c>
      <c r="AF49" s="4">
        <v>115.5</v>
      </c>
      <c r="AG49" s="9">
        <v>44767</v>
      </c>
      <c r="AH49" s="4">
        <v>118.3</v>
      </c>
      <c r="AI49" s="9">
        <v>44767</v>
      </c>
      <c r="AJ49" s="4">
        <v>122</v>
      </c>
      <c r="AK49" s="9">
        <v>44767</v>
      </c>
      <c r="AL49" s="4">
        <v>126.5</v>
      </c>
      <c r="AM49" s="9">
        <v>44767</v>
      </c>
      <c r="AN49" s="4">
        <v>131.6</v>
      </c>
      <c r="AO49" s="9">
        <v>44767</v>
      </c>
      <c r="AP49" s="4">
        <v>136.9</v>
      </c>
      <c r="AQ49" s="9">
        <v>44767</v>
      </c>
      <c r="AR49" s="4">
        <v>142.5</v>
      </c>
      <c r="AS49" s="9">
        <v>44767</v>
      </c>
      <c r="AT49" s="4">
        <v>148.30000000000001</v>
      </c>
      <c r="AW49" s="9">
        <v>44767</v>
      </c>
      <c r="AX49" s="4">
        <v>160.4</v>
      </c>
      <c r="BA49" s="9">
        <v>44767</v>
      </c>
      <c r="BB49" s="4">
        <v>173.1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44764</v>
      </c>
      <c r="J50" s="4">
        <v>108.8</v>
      </c>
      <c r="K50" s="9">
        <v>44764</v>
      </c>
      <c r="L50" s="4">
        <v>110</v>
      </c>
      <c r="M50" s="9">
        <v>44764</v>
      </c>
      <c r="N50" s="4">
        <v>111</v>
      </c>
      <c r="O50" s="4"/>
      <c r="P50" s="4"/>
      <c r="Q50" s="9">
        <v>44764</v>
      </c>
      <c r="R50" s="4">
        <v>123.7</v>
      </c>
      <c r="S50" s="9">
        <v>44764</v>
      </c>
      <c r="T50" s="4">
        <v>111.9</v>
      </c>
      <c r="U50" s="9">
        <v>44764</v>
      </c>
      <c r="V50" s="4">
        <v>112.6</v>
      </c>
      <c r="W50" s="9">
        <v>44764</v>
      </c>
      <c r="X50" s="4">
        <v>113.2</v>
      </c>
      <c r="Y50" s="9">
        <v>44764</v>
      </c>
      <c r="Z50" s="4">
        <v>113.9</v>
      </c>
      <c r="AA50" s="9">
        <v>44764</v>
      </c>
      <c r="AB50" s="4">
        <v>114.7</v>
      </c>
      <c r="AC50" s="4"/>
      <c r="AD50" s="4"/>
      <c r="AE50" s="9">
        <v>44764</v>
      </c>
      <c r="AF50" s="4">
        <v>116.8</v>
      </c>
      <c r="AG50" s="9">
        <v>44764</v>
      </c>
      <c r="AH50" s="4">
        <v>119.8</v>
      </c>
      <c r="AI50" s="9">
        <v>44764</v>
      </c>
      <c r="AJ50" s="4">
        <v>123.7</v>
      </c>
      <c r="AK50" s="9">
        <v>44764</v>
      </c>
      <c r="AL50" s="4">
        <v>128.4</v>
      </c>
      <c r="AM50" s="9">
        <v>44764</v>
      </c>
      <c r="AN50" s="4">
        <v>133.5</v>
      </c>
      <c r="AO50" s="9">
        <v>44764</v>
      </c>
      <c r="AP50" s="4">
        <v>138.9</v>
      </c>
      <c r="AQ50" s="9">
        <v>44764</v>
      </c>
      <c r="AR50" s="4">
        <v>144.6</v>
      </c>
      <c r="AS50" s="9">
        <v>44764</v>
      </c>
      <c r="AT50" s="4">
        <v>150.4</v>
      </c>
      <c r="AW50" s="9">
        <v>44764</v>
      </c>
      <c r="AX50" s="4">
        <v>162.69999999999999</v>
      </c>
      <c r="BA50" s="9">
        <v>44764</v>
      </c>
      <c r="BB50" s="4">
        <v>175.6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44763</v>
      </c>
      <c r="J51" s="4">
        <v>109</v>
      </c>
      <c r="K51" s="9">
        <v>44763</v>
      </c>
      <c r="L51" s="4">
        <v>110.1</v>
      </c>
      <c r="M51" s="9">
        <v>44763</v>
      </c>
      <c r="N51" s="4">
        <v>111.1</v>
      </c>
      <c r="O51" s="4"/>
      <c r="P51" s="4"/>
      <c r="Q51" s="9">
        <v>44763</v>
      </c>
      <c r="R51" s="4">
        <v>123.2</v>
      </c>
      <c r="S51" s="9">
        <v>44763</v>
      </c>
      <c r="T51" s="4">
        <v>111.9</v>
      </c>
      <c r="U51" s="9">
        <v>44763</v>
      </c>
      <c r="V51" s="4">
        <v>112.5</v>
      </c>
      <c r="W51" s="9">
        <v>44763</v>
      </c>
      <c r="X51" s="4">
        <v>113</v>
      </c>
      <c r="Y51" s="9">
        <v>44763</v>
      </c>
      <c r="Z51" s="4">
        <v>113.6</v>
      </c>
      <c r="AA51" s="9">
        <v>44763</v>
      </c>
      <c r="AB51" s="4">
        <v>114.2</v>
      </c>
      <c r="AC51" s="4"/>
      <c r="AD51" s="4"/>
      <c r="AE51" s="9">
        <v>44763</v>
      </c>
      <c r="AF51" s="4">
        <v>116</v>
      </c>
      <c r="AG51" s="9">
        <v>44763</v>
      </c>
      <c r="AH51" s="4">
        <v>118.6</v>
      </c>
      <c r="AI51" s="9">
        <v>44763</v>
      </c>
      <c r="AJ51" s="4">
        <v>122.2</v>
      </c>
      <c r="AK51" s="9">
        <v>44763</v>
      </c>
      <c r="AL51" s="4">
        <v>126.6</v>
      </c>
      <c r="AM51" s="9">
        <v>44763</v>
      </c>
      <c r="AN51" s="4">
        <v>131.4</v>
      </c>
      <c r="AO51" s="9">
        <v>44763</v>
      </c>
      <c r="AP51" s="4">
        <v>136.69999999999999</v>
      </c>
      <c r="AQ51" s="9">
        <v>44763</v>
      </c>
      <c r="AR51" s="4">
        <v>142.1</v>
      </c>
      <c r="AS51" s="9">
        <v>44763</v>
      </c>
      <c r="AT51" s="4">
        <v>147.80000000000001</v>
      </c>
      <c r="AW51" s="9">
        <v>44763</v>
      </c>
      <c r="AX51" s="4">
        <v>159.69999999999999</v>
      </c>
      <c r="BA51" s="9">
        <v>44763</v>
      </c>
      <c r="BB51" s="4">
        <v>172.2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44762</v>
      </c>
      <c r="J52" s="4">
        <v>110.7</v>
      </c>
      <c r="K52" s="9">
        <v>44762</v>
      </c>
      <c r="L52" s="4">
        <v>111.7</v>
      </c>
      <c r="M52" s="9">
        <v>44762</v>
      </c>
      <c r="N52" s="4">
        <v>112.7</v>
      </c>
      <c r="O52" s="4"/>
      <c r="P52" s="4"/>
      <c r="Q52" s="9">
        <v>44762</v>
      </c>
      <c r="R52" s="4">
        <v>125.3</v>
      </c>
      <c r="S52" s="9">
        <v>44762</v>
      </c>
      <c r="T52" s="4">
        <v>113.4</v>
      </c>
      <c r="U52" s="9">
        <v>44762</v>
      </c>
      <c r="V52" s="4">
        <v>114</v>
      </c>
      <c r="W52" s="9">
        <v>44762</v>
      </c>
      <c r="X52" s="4">
        <v>114.5</v>
      </c>
      <c r="Y52" s="9">
        <v>44762</v>
      </c>
      <c r="Z52" s="4">
        <v>115</v>
      </c>
      <c r="AA52" s="9">
        <v>44762</v>
      </c>
      <c r="AB52" s="4">
        <v>115.6</v>
      </c>
      <c r="AC52" s="4"/>
      <c r="AD52" s="4"/>
      <c r="AE52" s="9">
        <v>44762</v>
      </c>
      <c r="AF52" s="4">
        <v>117.2</v>
      </c>
      <c r="AG52" s="9">
        <v>44762</v>
      </c>
      <c r="AH52" s="4">
        <v>119.7</v>
      </c>
      <c r="AI52" s="9">
        <v>44762</v>
      </c>
      <c r="AJ52" s="4">
        <v>123</v>
      </c>
      <c r="AK52" s="9">
        <v>44762</v>
      </c>
      <c r="AL52" s="4">
        <v>127.2</v>
      </c>
      <c r="AM52" s="9">
        <v>44762</v>
      </c>
      <c r="AN52" s="4">
        <v>131.9</v>
      </c>
      <c r="AO52" s="9">
        <v>44762</v>
      </c>
      <c r="AP52" s="4">
        <v>137.1</v>
      </c>
      <c r="AQ52" s="9">
        <v>44762</v>
      </c>
      <c r="AR52" s="4">
        <v>142.5</v>
      </c>
      <c r="AS52" s="9">
        <v>44762</v>
      </c>
      <c r="AT52" s="4">
        <v>148.1</v>
      </c>
      <c r="AW52" s="9">
        <v>44762</v>
      </c>
      <c r="AX52" s="4">
        <v>160</v>
      </c>
      <c r="BA52" s="9">
        <v>44762</v>
      </c>
      <c r="BB52" s="4">
        <v>172.4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44761</v>
      </c>
      <c r="J53" s="4">
        <v>108.9</v>
      </c>
      <c r="K53" s="9">
        <v>44761</v>
      </c>
      <c r="L53" s="4">
        <v>109.9</v>
      </c>
      <c r="M53" s="9">
        <v>44761</v>
      </c>
      <c r="N53" s="4">
        <v>110.7</v>
      </c>
      <c r="O53" s="4"/>
      <c r="P53" s="4"/>
      <c r="Q53" s="9">
        <v>44761</v>
      </c>
      <c r="R53" s="4">
        <v>122.4</v>
      </c>
      <c r="S53" s="9">
        <v>44761</v>
      </c>
      <c r="T53" s="4">
        <v>111.4</v>
      </c>
      <c r="U53" s="9">
        <v>44761</v>
      </c>
      <c r="V53" s="4">
        <v>111.9</v>
      </c>
      <c r="W53" s="9">
        <v>44761</v>
      </c>
      <c r="X53" s="4">
        <v>112.3</v>
      </c>
      <c r="Y53" s="9">
        <v>44761</v>
      </c>
      <c r="Z53" s="4">
        <v>112.7</v>
      </c>
      <c r="AA53" s="9">
        <v>44761</v>
      </c>
      <c r="AB53" s="4">
        <v>113.2</v>
      </c>
      <c r="AC53" s="4"/>
      <c r="AD53" s="4"/>
      <c r="AE53" s="9">
        <v>44761</v>
      </c>
      <c r="AF53" s="4">
        <v>114.7</v>
      </c>
      <c r="AG53" s="9">
        <v>44761</v>
      </c>
      <c r="AH53" s="4">
        <v>117</v>
      </c>
      <c r="AI53" s="9">
        <v>44761</v>
      </c>
      <c r="AJ53" s="4">
        <v>120.3</v>
      </c>
      <c r="AK53" s="9">
        <v>44761</v>
      </c>
      <c r="AL53" s="4">
        <v>124.4</v>
      </c>
      <c r="AM53" s="9">
        <v>44761</v>
      </c>
      <c r="AN53" s="4">
        <v>129</v>
      </c>
      <c r="AO53" s="9">
        <v>44761</v>
      </c>
      <c r="AP53" s="4">
        <v>134</v>
      </c>
      <c r="AQ53" s="9">
        <v>44761</v>
      </c>
      <c r="AR53" s="4">
        <v>139.30000000000001</v>
      </c>
      <c r="AS53" s="9">
        <v>44761</v>
      </c>
      <c r="AT53" s="4">
        <v>144.9</v>
      </c>
      <c r="AW53" s="9">
        <v>44761</v>
      </c>
      <c r="AX53" s="4">
        <v>156.69999999999999</v>
      </c>
      <c r="BA53" s="9">
        <v>44761</v>
      </c>
      <c r="BB53" s="4">
        <v>169.1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44760</v>
      </c>
      <c r="J54" s="4">
        <v>108.5</v>
      </c>
      <c r="K54" s="9">
        <v>44760</v>
      </c>
      <c r="L54" s="4">
        <v>109.5</v>
      </c>
      <c r="M54" s="9">
        <v>44760</v>
      </c>
      <c r="N54" s="4">
        <v>110.3</v>
      </c>
      <c r="O54" s="4"/>
      <c r="P54" s="4"/>
      <c r="Q54" s="9">
        <v>44760</v>
      </c>
      <c r="R54" s="4">
        <v>122.5</v>
      </c>
      <c r="S54" s="9">
        <v>44760</v>
      </c>
      <c r="T54" s="4">
        <v>110.9</v>
      </c>
      <c r="U54" s="9">
        <v>44760</v>
      </c>
      <c r="V54" s="4">
        <v>111.4</v>
      </c>
      <c r="W54" s="9">
        <v>44760</v>
      </c>
      <c r="X54" s="4">
        <v>111.8</v>
      </c>
      <c r="Y54" s="9">
        <v>44760</v>
      </c>
      <c r="Z54" s="4">
        <v>112.3</v>
      </c>
      <c r="AA54" s="9">
        <v>44760</v>
      </c>
      <c r="AB54" s="4">
        <v>112.8</v>
      </c>
      <c r="AC54" s="4"/>
      <c r="AD54" s="4"/>
      <c r="AE54" s="9">
        <v>44760</v>
      </c>
      <c r="AF54" s="4">
        <v>114.4</v>
      </c>
      <c r="AG54" s="9">
        <v>44760</v>
      </c>
      <c r="AH54" s="4">
        <v>117</v>
      </c>
      <c r="AI54" s="9">
        <v>44760</v>
      </c>
      <c r="AJ54" s="4">
        <v>120.6</v>
      </c>
      <c r="AK54" s="9">
        <v>44760</v>
      </c>
      <c r="AL54" s="4">
        <v>124.9</v>
      </c>
      <c r="AM54" s="9">
        <v>44760</v>
      </c>
      <c r="AN54" s="4">
        <v>129.6</v>
      </c>
      <c r="AO54" s="9">
        <v>44760</v>
      </c>
      <c r="AP54" s="4">
        <v>134.6</v>
      </c>
      <c r="AQ54" s="9">
        <v>44760</v>
      </c>
      <c r="AR54" s="4">
        <v>139.9</v>
      </c>
      <c r="AS54" s="9">
        <v>44760</v>
      </c>
      <c r="AT54" s="4">
        <v>145.4</v>
      </c>
      <c r="AW54" s="9">
        <v>44760</v>
      </c>
      <c r="AX54" s="4">
        <v>156.9</v>
      </c>
      <c r="BA54" s="9">
        <v>44760</v>
      </c>
      <c r="BB54" s="4">
        <v>169.1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44757</v>
      </c>
      <c r="J55" s="4">
        <v>107.9</v>
      </c>
      <c r="K55" s="9">
        <v>44757</v>
      </c>
      <c r="L55" s="4">
        <v>108.9</v>
      </c>
      <c r="M55" s="9">
        <v>44757</v>
      </c>
      <c r="N55" s="4">
        <v>109.8</v>
      </c>
      <c r="O55" s="4"/>
      <c r="P55" s="4"/>
      <c r="Q55" s="9">
        <v>44757</v>
      </c>
      <c r="R55" s="4">
        <v>122.2</v>
      </c>
      <c r="S55" s="9">
        <v>44757</v>
      </c>
      <c r="T55" s="4">
        <v>110.5</v>
      </c>
      <c r="U55" s="9">
        <v>44757</v>
      </c>
      <c r="V55" s="4">
        <v>111</v>
      </c>
      <c r="W55" s="9">
        <v>44757</v>
      </c>
      <c r="X55" s="4">
        <v>111.5</v>
      </c>
      <c r="Y55" s="9">
        <v>44757</v>
      </c>
      <c r="Z55" s="4">
        <v>112</v>
      </c>
      <c r="AA55" s="9">
        <v>44757</v>
      </c>
      <c r="AB55" s="4">
        <v>112.5</v>
      </c>
      <c r="AC55" s="4"/>
      <c r="AD55" s="4"/>
      <c r="AE55" s="9">
        <v>44757</v>
      </c>
      <c r="AF55" s="4">
        <v>114.3</v>
      </c>
      <c r="AG55" s="9">
        <v>44757</v>
      </c>
      <c r="AH55" s="4">
        <v>117</v>
      </c>
      <c r="AI55" s="9">
        <v>44757</v>
      </c>
      <c r="AJ55" s="4">
        <v>120.7</v>
      </c>
      <c r="AK55" s="9">
        <v>44757</v>
      </c>
      <c r="AL55" s="4">
        <v>125.1</v>
      </c>
      <c r="AM55" s="9">
        <v>44757</v>
      </c>
      <c r="AN55" s="4">
        <v>129.9</v>
      </c>
      <c r="AO55" s="9">
        <v>44757</v>
      </c>
      <c r="AP55" s="4">
        <v>135</v>
      </c>
      <c r="AQ55" s="9">
        <v>44757</v>
      </c>
      <c r="AR55" s="4">
        <v>140.4</v>
      </c>
      <c r="AS55" s="9">
        <v>44757</v>
      </c>
      <c r="AT55" s="4">
        <v>145.9</v>
      </c>
      <c r="AW55" s="9">
        <v>44757</v>
      </c>
      <c r="AX55" s="4">
        <v>157.6</v>
      </c>
      <c r="BA55" s="9">
        <v>44757</v>
      </c>
      <c r="BB55" s="4">
        <v>169.9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44756</v>
      </c>
      <c r="J56" s="4">
        <v>112.4</v>
      </c>
      <c r="K56" s="9">
        <v>44756</v>
      </c>
      <c r="L56" s="4">
        <v>113.5</v>
      </c>
      <c r="M56" s="9">
        <v>44756</v>
      </c>
      <c r="N56" s="4">
        <v>114.4</v>
      </c>
      <c r="O56" s="4"/>
      <c r="P56" s="4"/>
      <c r="Q56" s="9">
        <v>44756</v>
      </c>
      <c r="R56" s="4">
        <v>124.4</v>
      </c>
      <c r="S56" s="9">
        <v>44756</v>
      </c>
      <c r="T56" s="4">
        <v>115</v>
      </c>
      <c r="U56" s="9">
        <v>44756</v>
      </c>
      <c r="V56" s="4">
        <v>115.5</v>
      </c>
      <c r="W56" s="9">
        <v>44756</v>
      </c>
      <c r="X56" s="4">
        <v>115.9</v>
      </c>
      <c r="Y56" s="9">
        <v>44756</v>
      </c>
      <c r="Z56" s="4">
        <v>116.2</v>
      </c>
      <c r="AA56" s="9">
        <v>44756</v>
      </c>
      <c r="AB56" s="4">
        <v>116.7</v>
      </c>
      <c r="AC56" s="4"/>
      <c r="AD56" s="4"/>
      <c r="AE56" s="9">
        <v>44756</v>
      </c>
      <c r="AF56" s="4">
        <v>117.9</v>
      </c>
      <c r="AG56" s="9">
        <v>44756</v>
      </c>
      <c r="AH56" s="4">
        <v>119.9</v>
      </c>
      <c r="AI56" s="9">
        <v>44756</v>
      </c>
      <c r="AJ56" s="4">
        <v>122.9</v>
      </c>
      <c r="AK56" s="9">
        <v>44756</v>
      </c>
      <c r="AL56" s="4">
        <v>126.6</v>
      </c>
      <c r="AM56" s="9">
        <v>44756</v>
      </c>
      <c r="AN56" s="4">
        <v>130.80000000000001</v>
      </c>
      <c r="AO56" s="9">
        <v>44756</v>
      </c>
      <c r="AP56" s="4">
        <v>135.4</v>
      </c>
      <c r="AQ56" s="9">
        <v>44756</v>
      </c>
      <c r="AR56" s="4">
        <v>140.30000000000001</v>
      </c>
      <c r="AS56" s="9">
        <v>44756</v>
      </c>
      <c r="AT56" s="4">
        <v>145.4</v>
      </c>
      <c r="AW56" s="9">
        <v>44756</v>
      </c>
      <c r="AX56" s="4">
        <v>156.19999999999999</v>
      </c>
      <c r="BA56" s="9">
        <v>44756</v>
      </c>
      <c r="BB56" s="4">
        <v>167.8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44755</v>
      </c>
      <c r="J57" s="4">
        <v>119.9</v>
      </c>
      <c r="K57" s="9">
        <v>44755</v>
      </c>
      <c r="L57" s="4">
        <v>120.5</v>
      </c>
      <c r="M57" s="9">
        <v>44755</v>
      </c>
      <c r="N57" s="4">
        <v>120.8</v>
      </c>
      <c r="O57" s="4"/>
      <c r="P57" s="4"/>
      <c r="Q57" s="9">
        <v>44755</v>
      </c>
      <c r="R57" s="4">
        <v>123.4</v>
      </c>
      <c r="S57" s="9">
        <v>44755</v>
      </c>
      <c r="T57" s="4">
        <v>120.8</v>
      </c>
      <c r="U57" s="9">
        <v>44755</v>
      </c>
      <c r="V57" s="4">
        <v>120.6</v>
      </c>
      <c r="W57" s="9">
        <v>44755</v>
      </c>
      <c r="X57" s="4">
        <v>120.3</v>
      </c>
      <c r="Y57" s="9">
        <v>44755</v>
      </c>
      <c r="Z57" s="4">
        <v>119.9</v>
      </c>
      <c r="AA57" s="9">
        <v>44755</v>
      </c>
      <c r="AB57" s="4">
        <v>119.5</v>
      </c>
      <c r="AC57" s="4"/>
      <c r="AD57" s="4"/>
      <c r="AE57" s="9">
        <v>44755</v>
      </c>
      <c r="AF57" s="4">
        <v>119</v>
      </c>
      <c r="AG57" s="9">
        <v>44755</v>
      </c>
      <c r="AH57" s="4">
        <v>119.7</v>
      </c>
      <c r="AI57" s="9">
        <v>44755</v>
      </c>
      <c r="AJ57" s="4">
        <v>122.1</v>
      </c>
      <c r="AK57" s="9">
        <v>44755</v>
      </c>
      <c r="AL57" s="4">
        <v>126.4</v>
      </c>
      <c r="AM57" s="9">
        <v>44755</v>
      </c>
      <c r="AN57" s="4">
        <v>132.4</v>
      </c>
      <c r="AO57" s="9">
        <v>44755</v>
      </c>
      <c r="AP57" s="4">
        <v>139.5</v>
      </c>
      <c r="AQ57" s="9">
        <v>44755</v>
      </c>
      <c r="AR57" s="4">
        <v>146.9</v>
      </c>
      <c r="AS57" s="9">
        <v>44755</v>
      </c>
      <c r="AT57" s="4">
        <v>154.5</v>
      </c>
      <c r="AW57" s="9">
        <v>44755</v>
      </c>
      <c r="AX57" s="4">
        <v>169.9</v>
      </c>
      <c r="BA57" s="9">
        <v>44755</v>
      </c>
      <c r="BB57" s="4">
        <v>185.3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44754</v>
      </c>
      <c r="J58" s="4">
        <v>121.6</v>
      </c>
      <c r="K58" s="9">
        <v>44754</v>
      </c>
      <c r="L58" s="4">
        <v>122.1</v>
      </c>
      <c r="M58" s="9">
        <v>44754</v>
      </c>
      <c r="N58" s="4">
        <v>122.4</v>
      </c>
      <c r="O58" s="4"/>
      <c r="P58" s="4"/>
      <c r="Q58" s="9">
        <v>44754</v>
      </c>
      <c r="R58" s="4">
        <v>124.5</v>
      </c>
      <c r="S58" s="9">
        <v>44754</v>
      </c>
      <c r="T58" s="4">
        <v>122.4</v>
      </c>
      <c r="U58" s="9">
        <v>44754</v>
      </c>
      <c r="V58" s="4">
        <v>122.1</v>
      </c>
      <c r="W58" s="9">
        <v>44754</v>
      </c>
      <c r="X58" s="4">
        <v>121.7</v>
      </c>
      <c r="Y58" s="9">
        <v>44754</v>
      </c>
      <c r="Z58" s="4">
        <v>121.2</v>
      </c>
      <c r="AA58" s="9">
        <v>44754</v>
      </c>
      <c r="AB58" s="4">
        <v>120.8</v>
      </c>
      <c r="AC58" s="4"/>
      <c r="AD58" s="4"/>
      <c r="AE58" s="9">
        <v>44754</v>
      </c>
      <c r="AF58" s="4">
        <v>120.1</v>
      </c>
      <c r="AG58" s="9">
        <v>44754</v>
      </c>
      <c r="AH58" s="4">
        <v>120.7</v>
      </c>
      <c r="AI58" s="9">
        <v>44754</v>
      </c>
      <c r="AJ58" s="4">
        <v>122.9</v>
      </c>
      <c r="AK58" s="9">
        <v>44754</v>
      </c>
      <c r="AL58" s="4">
        <v>127.2</v>
      </c>
      <c r="AM58" s="9">
        <v>44754</v>
      </c>
      <c r="AN58" s="4">
        <v>133</v>
      </c>
      <c r="AO58" s="9">
        <v>44754</v>
      </c>
      <c r="AP58" s="4">
        <v>139.69999999999999</v>
      </c>
      <c r="AQ58" s="9">
        <v>44754</v>
      </c>
      <c r="AR58" s="4">
        <v>146.9</v>
      </c>
      <c r="AS58" s="9">
        <v>44754</v>
      </c>
      <c r="AT58" s="4">
        <v>154.30000000000001</v>
      </c>
      <c r="AW58" s="9">
        <v>44754</v>
      </c>
      <c r="AX58" s="4">
        <v>169.4</v>
      </c>
      <c r="BA58" s="9">
        <v>44754</v>
      </c>
      <c r="BB58" s="4">
        <v>184.7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44753</v>
      </c>
      <c r="J59" s="4">
        <v>111.6</v>
      </c>
      <c r="K59" s="9">
        <v>44753</v>
      </c>
      <c r="L59" s="4">
        <v>112.9</v>
      </c>
      <c r="M59" s="9">
        <v>44753</v>
      </c>
      <c r="N59" s="4">
        <v>114</v>
      </c>
      <c r="O59" s="4"/>
      <c r="P59" s="4"/>
      <c r="Q59" s="9">
        <v>44753</v>
      </c>
      <c r="R59" s="4">
        <v>124.6</v>
      </c>
      <c r="S59" s="9">
        <v>44753</v>
      </c>
      <c r="T59" s="4">
        <v>114.9</v>
      </c>
      <c r="U59" s="9">
        <v>44753</v>
      </c>
      <c r="V59" s="4">
        <v>115.5</v>
      </c>
      <c r="W59" s="9">
        <v>44753</v>
      </c>
      <c r="X59" s="4">
        <v>115.9</v>
      </c>
      <c r="Y59" s="9">
        <v>44753</v>
      </c>
      <c r="Z59" s="4">
        <v>116.2</v>
      </c>
      <c r="AA59" s="9">
        <v>44753</v>
      </c>
      <c r="AB59" s="4">
        <v>116.6</v>
      </c>
      <c r="AC59" s="4"/>
      <c r="AD59" s="4"/>
      <c r="AE59" s="9">
        <v>44753</v>
      </c>
      <c r="AF59" s="4">
        <v>117.5</v>
      </c>
      <c r="AG59" s="9">
        <v>44753</v>
      </c>
      <c r="AH59" s="4">
        <v>119.3</v>
      </c>
      <c r="AI59" s="9">
        <v>44753</v>
      </c>
      <c r="AJ59" s="4">
        <v>122.5</v>
      </c>
      <c r="AK59" s="9">
        <v>44753</v>
      </c>
      <c r="AL59" s="4">
        <v>127.2</v>
      </c>
      <c r="AM59" s="9">
        <v>44753</v>
      </c>
      <c r="AN59" s="4">
        <v>133.30000000000001</v>
      </c>
      <c r="AO59" s="9">
        <v>44753</v>
      </c>
      <c r="AP59" s="4">
        <v>139.9</v>
      </c>
      <c r="AQ59" s="9">
        <v>44753</v>
      </c>
      <c r="AR59" s="4">
        <v>146.80000000000001</v>
      </c>
      <c r="AS59" s="9">
        <v>44753</v>
      </c>
      <c r="AT59" s="4">
        <v>153.9</v>
      </c>
      <c r="AW59" s="9">
        <v>44753</v>
      </c>
      <c r="AX59" s="4">
        <v>168.2</v>
      </c>
      <c r="BA59" s="9">
        <v>44753</v>
      </c>
      <c r="BB59" s="4">
        <v>182.5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44750</v>
      </c>
      <c r="J60" s="4">
        <v>112.6</v>
      </c>
      <c r="K60" s="9">
        <v>44750</v>
      </c>
      <c r="L60" s="4">
        <v>113.9</v>
      </c>
      <c r="M60" s="9">
        <v>44750</v>
      </c>
      <c r="N60" s="4">
        <v>114.9</v>
      </c>
      <c r="O60" s="4"/>
      <c r="P60" s="4"/>
      <c r="Q60" s="9">
        <v>44750</v>
      </c>
      <c r="R60" s="4">
        <v>124.3</v>
      </c>
      <c r="S60" s="9">
        <v>44750</v>
      </c>
      <c r="T60" s="4">
        <v>115.6</v>
      </c>
      <c r="U60" s="9">
        <v>44750</v>
      </c>
      <c r="V60" s="4">
        <v>116.1</v>
      </c>
      <c r="W60" s="9">
        <v>44750</v>
      </c>
      <c r="X60" s="4">
        <v>116.4</v>
      </c>
      <c r="Y60" s="9">
        <v>44750</v>
      </c>
      <c r="Z60" s="4">
        <v>116.7</v>
      </c>
      <c r="AA60" s="9">
        <v>44750</v>
      </c>
      <c r="AB60" s="4">
        <v>116.9</v>
      </c>
      <c r="AC60" s="4"/>
      <c r="AD60" s="4"/>
      <c r="AE60" s="9">
        <v>44750</v>
      </c>
      <c r="AF60" s="4">
        <v>117.5</v>
      </c>
      <c r="AG60" s="9">
        <v>44750</v>
      </c>
      <c r="AH60" s="4">
        <v>119</v>
      </c>
      <c r="AI60" s="9">
        <v>44750</v>
      </c>
      <c r="AJ60" s="4">
        <v>121.7</v>
      </c>
      <c r="AK60" s="9">
        <v>44750</v>
      </c>
      <c r="AL60" s="4">
        <v>125.9</v>
      </c>
      <c r="AM60" s="9">
        <v>44750</v>
      </c>
      <c r="AN60" s="4">
        <v>131.5</v>
      </c>
      <c r="AO60" s="9">
        <v>44750</v>
      </c>
      <c r="AP60" s="4">
        <v>138</v>
      </c>
      <c r="AQ60" s="9">
        <v>44750</v>
      </c>
      <c r="AR60" s="4">
        <v>144.69999999999999</v>
      </c>
      <c r="AS60" s="9">
        <v>44750</v>
      </c>
      <c r="AT60" s="4">
        <v>151.69999999999999</v>
      </c>
      <c r="AW60" s="9">
        <v>44750</v>
      </c>
      <c r="AX60" s="4">
        <v>165.8</v>
      </c>
      <c r="BA60" s="9">
        <v>44750</v>
      </c>
      <c r="BB60" s="4">
        <v>180.1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44749</v>
      </c>
      <c r="J61" s="4">
        <v>110.8</v>
      </c>
      <c r="K61" s="9">
        <v>44749</v>
      </c>
      <c r="L61" s="4">
        <v>112</v>
      </c>
      <c r="M61" s="9">
        <v>44749</v>
      </c>
      <c r="N61" s="4">
        <v>113</v>
      </c>
      <c r="O61" s="4"/>
      <c r="P61" s="4"/>
      <c r="Q61" s="9">
        <v>44749</v>
      </c>
      <c r="R61" s="4">
        <v>124.7</v>
      </c>
      <c r="S61" s="9">
        <v>44749</v>
      </c>
      <c r="T61" s="4">
        <v>113.8</v>
      </c>
      <c r="U61" s="9">
        <v>44749</v>
      </c>
      <c r="V61" s="4">
        <v>114.3</v>
      </c>
      <c r="W61" s="9">
        <v>44749</v>
      </c>
      <c r="X61" s="4">
        <v>114.8</v>
      </c>
      <c r="Y61" s="9">
        <v>44749</v>
      </c>
      <c r="Z61" s="4">
        <v>115.2</v>
      </c>
      <c r="AA61" s="9">
        <v>44749</v>
      </c>
      <c r="AB61" s="4">
        <v>115.6</v>
      </c>
      <c r="AC61" s="4"/>
      <c r="AD61" s="4"/>
      <c r="AE61" s="9">
        <v>44749</v>
      </c>
      <c r="AF61" s="4">
        <v>117</v>
      </c>
      <c r="AG61" s="9">
        <v>44749</v>
      </c>
      <c r="AH61" s="4">
        <v>119.3</v>
      </c>
      <c r="AI61" s="9">
        <v>44749</v>
      </c>
      <c r="AJ61" s="4">
        <v>122.6</v>
      </c>
      <c r="AK61" s="9">
        <v>44749</v>
      </c>
      <c r="AL61" s="4">
        <v>126.8</v>
      </c>
      <c r="AM61" s="9">
        <v>44749</v>
      </c>
      <c r="AN61" s="4">
        <v>131.69999999999999</v>
      </c>
      <c r="AO61" s="9">
        <v>44749</v>
      </c>
      <c r="AP61" s="4">
        <v>137.1</v>
      </c>
      <c r="AQ61" s="9">
        <v>44749</v>
      </c>
      <c r="AR61" s="4">
        <v>142.69999999999999</v>
      </c>
      <c r="AS61" s="9">
        <v>44749</v>
      </c>
      <c r="AT61" s="4">
        <v>148.5</v>
      </c>
      <c r="AW61" s="9">
        <v>44749</v>
      </c>
      <c r="AX61" s="4">
        <v>160.80000000000001</v>
      </c>
      <c r="BA61" s="9">
        <v>44749</v>
      </c>
      <c r="BB61" s="4">
        <v>173.6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44748</v>
      </c>
      <c r="J62" s="4">
        <v>109.5</v>
      </c>
      <c r="K62" s="9">
        <v>44748</v>
      </c>
      <c r="L62" s="4">
        <v>110.8</v>
      </c>
      <c r="M62" s="9">
        <v>44748</v>
      </c>
      <c r="N62" s="4">
        <v>111.8</v>
      </c>
      <c r="O62" s="4"/>
      <c r="P62" s="4"/>
      <c r="Q62" s="9">
        <v>44748</v>
      </c>
      <c r="R62" s="4">
        <v>123.9</v>
      </c>
      <c r="S62" s="9">
        <v>44748</v>
      </c>
      <c r="T62" s="4">
        <v>112.6</v>
      </c>
      <c r="U62" s="9">
        <v>44748</v>
      </c>
      <c r="V62" s="4">
        <v>113.2</v>
      </c>
      <c r="W62" s="9">
        <v>44748</v>
      </c>
      <c r="X62" s="4">
        <v>113.7</v>
      </c>
      <c r="Y62" s="9">
        <v>44748</v>
      </c>
      <c r="Z62" s="4">
        <v>114.2</v>
      </c>
      <c r="AA62" s="9">
        <v>44748</v>
      </c>
      <c r="AB62" s="4">
        <v>114.8</v>
      </c>
      <c r="AC62" s="4"/>
      <c r="AD62" s="4"/>
      <c r="AE62" s="9">
        <v>44748</v>
      </c>
      <c r="AF62" s="4">
        <v>116.3</v>
      </c>
      <c r="AG62" s="9">
        <v>44748</v>
      </c>
      <c r="AH62" s="4">
        <v>118.9</v>
      </c>
      <c r="AI62" s="9">
        <v>44748</v>
      </c>
      <c r="AJ62" s="4">
        <v>122.4</v>
      </c>
      <c r="AK62" s="9">
        <v>44748</v>
      </c>
      <c r="AL62" s="4">
        <v>126.9</v>
      </c>
      <c r="AM62" s="9">
        <v>44748</v>
      </c>
      <c r="AN62" s="4">
        <v>132</v>
      </c>
      <c r="AO62" s="9">
        <v>44748</v>
      </c>
      <c r="AP62" s="4">
        <v>137.5</v>
      </c>
      <c r="AQ62" s="9">
        <v>44748</v>
      </c>
      <c r="AR62" s="4">
        <v>143.19999999999999</v>
      </c>
      <c r="AS62" s="9">
        <v>44748</v>
      </c>
      <c r="AT62" s="4">
        <v>149.1</v>
      </c>
      <c r="AW62" s="9">
        <v>44748</v>
      </c>
      <c r="AX62" s="4">
        <v>161.5</v>
      </c>
      <c r="BA62" s="9">
        <v>44748</v>
      </c>
      <c r="BB62" s="4">
        <v>174.4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44747</v>
      </c>
      <c r="J63" s="4">
        <v>108.3</v>
      </c>
      <c r="K63" s="9">
        <v>44747</v>
      </c>
      <c r="L63" s="4">
        <v>109.6</v>
      </c>
      <c r="M63" s="9">
        <v>44747</v>
      </c>
      <c r="N63" s="4">
        <v>110.7</v>
      </c>
      <c r="O63" s="4"/>
      <c r="P63" s="4"/>
      <c r="Q63" s="9">
        <v>44747</v>
      </c>
      <c r="R63" s="4">
        <v>123.2</v>
      </c>
      <c r="S63" s="9">
        <v>44747</v>
      </c>
      <c r="T63" s="4">
        <v>111.6</v>
      </c>
      <c r="U63" s="9">
        <v>44747</v>
      </c>
      <c r="V63" s="4">
        <v>112.3</v>
      </c>
      <c r="W63" s="9">
        <v>44747</v>
      </c>
      <c r="X63" s="4">
        <v>112.9</v>
      </c>
      <c r="Y63" s="9">
        <v>44747</v>
      </c>
      <c r="Z63" s="4">
        <v>113.4</v>
      </c>
      <c r="AA63" s="9">
        <v>44747</v>
      </c>
      <c r="AB63" s="4">
        <v>114.1</v>
      </c>
      <c r="AC63" s="4"/>
      <c r="AD63" s="4"/>
      <c r="AE63" s="9">
        <v>44747</v>
      </c>
      <c r="AF63" s="4">
        <v>116</v>
      </c>
      <c r="AG63" s="9">
        <v>44747</v>
      </c>
      <c r="AH63" s="4">
        <v>118.9</v>
      </c>
      <c r="AI63" s="9">
        <v>44747</v>
      </c>
      <c r="AJ63" s="4">
        <v>122.8</v>
      </c>
      <c r="AK63" s="9">
        <v>44747</v>
      </c>
      <c r="AL63" s="4">
        <v>127.5</v>
      </c>
      <c r="AM63" s="9">
        <v>44747</v>
      </c>
      <c r="AN63" s="4">
        <v>132.69999999999999</v>
      </c>
      <c r="AO63" s="9">
        <v>44747</v>
      </c>
      <c r="AP63" s="4">
        <v>138.30000000000001</v>
      </c>
      <c r="AQ63" s="9">
        <v>44747</v>
      </c>
      <c r="AR63" s="4">
        <v>144.1</v>
      </c>
      <c r="AS63" s="9">
        <v>44747</v>
      </c>
      <c r="AT63" s="4">
        <v>150.1</v>
      </c>
      <c r="AW63" s="9">
        <v>44747</v>
      </c>
      <c r="AX63" s="4">
        <v>162.6</v>
      </c>
      <c r="BA63" s="9">
        <v>44747</v>
      </c>
      <c r="BB63" s="4">
        <v>175.6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44746</v>
      </c>
      <c r="J64" s="4">
        <v>107.8</v>
      </c>
      <c r="K64" s="9">
        <v>44746</v>
      </c>
      <c r="L64" s="4">
        <v>108.9</v>
      </c>
      <c r="M64" s="9">
        <v>44746</v>
      </c>
      <c r="N64" s="4">
        <v>109.7</v>
      </c>
      <c r="O64" s="4"/>
      <c r="P64" s="4"/>
      <c r="Q64" s="9">
        <v>44746</v>
      </c>
      <c r="R64" s="4">
        <v>120.3</v>
      </c>
      <c r="S64" s="9">
        <v>44746</v>
      </c>
      <c r="T64" s="4">
        <v>110.3</v>
      </c>
      <c r="U64" s="9">
        <v>44746</v>
      </c>
      <c r="V64" s="4">
        <v>110.8</v>
      </c>
      <c r="W64" s="9">
        <v>44746</v>
      </c>
      <c r="X64" s="4">
        <v>111.2</v>
      </c>
      <c r="Y64" s="9">
        <v>44746</v>
      </c>
      <c r="Z64" s="4">
        <v>111.6</v>
      </c>
      <c r="AA64" s="9">
        <v>44746</v>
      </c>
      <c r="AB64" s="4">
        <v>112</v>
      </c>
      <c r="AC64" s="4"/>
      <c r="AD64" s="4"/>
      <c r="AE64" s="9">
        <v>44746</v>
      </c>
      <c r="AF64" s="4">
        <v>113.3</v>
      </c>
      <c r="AG64" s="9">
        <v>44746</v>
      </c>
      <c r="AH64" s="4">
        <v>115.6</v>
      </c>
      <c r="AI64" s="9">
        <v>44746</v>
      </c>
      <c r="AJ64" s="4">
        <v>119.2</v>
      </c>
      <c r="AK64" s="9">
        <v>44746</v>
      </c>
      <c r="AL64" s="4">
        <v>123.8</v>
      </c>
      <c r="AM64" s="9">
        <v>44746</v>
      </c>
      <c r="AN64" s="4">
        <v>129</v>
      </c>
      <c r="AO64" s="9">
        <v>44746</v>
      </c>
      <c r="AP64" s="4">
        <v>134.6</v>
      </c>
      <c r="AQ64" s="9">
        <v>44746</v>
      </c>
      <c r="AR64" s="4">
        <v>140.4</v>
      </c>
      <c r="AS64" s="9">
        <v>44746</v>
      </c>
      <c r="AT64" s="4">
        <v>146.19999999999999</v>
      </c>
      <c r="AW64" s="9">
        <v>44746</v>
      </c>
      <c r="AX64" s="4">
        <v>158.4</v>
      </c>
      <c r="BA64" s="9">
        <v>44746</v>
      </c>
      <c r="BB64" s="4">
        <v>171.2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44743</v>
      </c>
      <c r="J65" s="4">
        <v>107.8</v>
      </c>
      <c r="K65" s="9">
        <v>44743</v>
      </c>
      <c r="L65" s="4">
        <v>108.9</v>
      </c>
      <c r="M65" s="9">
        <v>44743</v>
      </c>
      <c r="N65" s="4">
        <v>109.7</v>
      </c>
      <c r="O65" s="4"/>
      <c r="P65" s="4"/>
      <c r="Q65" s="9">
        <v>44743</v>
      </c>
      <c r="R65" s="4">
        <v>120.3</v>
      </c>
      <c r="S65" s="9">
        <v>44743</v>
      </c>
      <c r="T65" s="4">
        <v>110.3</v>
      </c>
      <c r="U65" s="9">
        <v>44743</v>
      </c>
      <c r="V65" s="4">
        <v>110.8</v>
      </c>
      <c r="W65" s="9">
        <v>44743</v>
      </c>
      <c r="X65" s="4">
        <v>111.2</v>
      </c>
      <c r="Y65" s="9">
        <v>44743</v>
      </c>
      <c r="Z65" s="4">
        <v>111.6</v>
      </c>
      <c r="AA65" s="9">
        <v>44743</v>
      </c>
      <c r="AB65" s="4">
        <v>112</v>
      </c>
      <c r="AC65" s="4"/>
      <c r="AD65" s="4"/>
      <c r="AE65" s="9">
        <v>44743</v>
      </c>
      <c r="AF65" s="4">
        <v>113.3</v>
      </c>
      <c r="AG65" s="9">
        <v>44743</v>
      </c>
      <c r="AH65" s="4">
        <v>115.6</v>
      </c>
      <c r="AI65" s="9">
        <v>44743</v>
      </c>
      <c r="AJ65" s="4">
        <v>119.2</v>
      </c>
      <c r="AK65" s="9">
        <v>44743</v>
      </c>
      <c r="AL65" s="4">
        <v>123.8</v>
      </c>
      <c r="AM65" s="9">
        <v>44743</v>
      </c>
      <c r="AN65" s="4">
        <v>129</v>
      </c>
      <c r="AO65" s="9">
        <v>44743</v>
      </c>
      <c r="AP65" s="4">
        <v>134.6</v>
      </c>
      <c r="AQ65" s="9">
        <v>44743</v>
      </c>
      <c r="AR65" s="4">
        <v>140.4</v>
      </c>
      <c r="AS65" s="9">
        <v>44743</v>
      </c>
      <c r="AT65" s="4">
        <v>146.19999999999999</v>
      </c>
      <c r="AW65" s="9">
        <v>44743</v>
      </c>
      <c r="AX65" s="4">
        <v>158.4</v>
      </c>
      <c r="BA65" s="9">
        <v>44743</v>
      </c>
      <c r="BB65" s="4">
        <v>171.2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44742</v>
      </c>
      <c r="J66" s="4">
        <v>108.1</v>
      </c>
      <c r="K66" s="9">
        <v>44742</v>
      </c>
      <c r="L66" s="4">
        <v>109.1</v>
      </c>
      <c r="M66" s="9">
        <v>44742</v>
      </c>
      <c r="N66" s="4">
        <v>109.9</v>
      </c>
      <c r="O66" s="4"/>
      <c r="P66" s="4"/>
      <c r="Q66" s="9">
        <v>44742</v>
      </c>
      <c r="R66" s="4">
        <v>119.9</v>
      </c>
      <c r="S66" s="9">
        <v>44742</v>
      </c>
      <c r="T66" s="4">
        <v>110.5</v>
      </c>
      <c r="U66" s="9">
        <v>44742</v>
      </c>
      <c r="V66" s="4">
        <v>110.8</v>
      </c>
      <c r="W66" s="9">
        <v>44742</v>
      </c>
      <c r="X66" s="4">
        <v>111.1</v>
      </c>
      <c r="Y66" s="9">
        <v>44742</v>
      </c>
      <c r="Z66" s="4">
        <v>111.4</v>
      </c>
      <c r="AA66" s="9">
        <v>44742</v>
      </c>
      <c r="AB66" s="4">
        <v>111.7</v>
      </c>
      <c r="AC66" s="4"/>
      <c r="AD66" s="4"/>
      <c r="AE66" s="9">
        <v>44742</v>
      </c>
      <c r="AF66" s="4">
        <v>112.7</v>
      </c>
      <c r="AG66" s="9">
        <v>44742</v>
      </c>
      <c r="AH66" s="4">
        <v>114.7</v>
      </c>
      <c r="AI66" s="9">
        <v>44742</v>
      </c>
      <c r="AJ66" s="4">
        <v>118.1</v>
      </c>
      <c r="AK66" s="9">
        <v>44742</v>
      </c>
      <c r="AL66" s="4">
        <v>122.5</v>
      </c>
      <c r="AM66" s="9">
        <v>44742</v>
      </c>
      <c r="AN66" s="4">
        <v>127.7</v>
      </c>
      <c r="AO66" s="9">
        <v>44742</v>
      </c>
      <c r="AP66" s="4">
        <v>133.19999999999999</v>
      </c>
      <c r="AQ66" s="9">
        <v>44742</v>
      </c>
      <c r="AR66" s="4">
        <v>138.9</v>
      </c>
      <c r="AS66" s="9">
        <v>44742</v>
      </c>
      <c r="AT66" s="4">
        <v>144.80000000000001</v>
      </c>
      <c r="AW66" s="9">
        <v>44742</v>
      </c>
      <c r="AX66" s="4">
        <v>157</v>
      </c>
      <c r="BA66" s="9">
        <v>44742</v>
      </c>
      <c r="BB66" s="4">
        <v>169.7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44741</v>
      </c>
      <c r="J67" s="4">
        <v>110.3</v>
      </c>
      <c r="K67" s="9">
        <v>44741</v>
      </c>
      <c r="L67" s="4">
        <v>111.4</v>
      </c>
      <c r="M67" s="9">
        <v>44741</v>
      </c>
      <c r="N67" s="4">
        <v>112.2</v>
      </c>
      <c r="O67" s="4"/>
      <c r="P67" s="4"/>
      <c r="Q67" s="9">
        <v>44741</v>
      </c>
      <c r="R67" s="4">
        <v>121.6</v>
      </c>
      <c r="S67" s="9">
        <v>44741</v>
      </c>
      <c r="T67" s="4">
        <v>112.7</v>
      </c>
      <c r="U67" s="9">
        <v>44741</v>
      </c>
      <c r="V67" s="4">
        <v>113</v>
      </c>
      <c r="W67" s="9">
        <v>44741</v>
      </c>
      <c r="X67" s="4">
        <v>113.2</v>
      </c>
      <c r="Y67" s="9">
        <v>44741</v>
      </c>
      <c r="Z67" s="4">
        <v>113.4</v>
      </c>
      <c r="AA67" s="9">
        <v>44741</v>
      </c>
      <c r="AB67" s="4">
        <v>113.6</v>
      </c>
      <c r="AC67" s="4"/>
      <c r="AD67" s="4"/>
      <c r="AE67" s="9">
        <v>44741</v>
      </c>
      <c r="AF67" s="4">
        <v>114.3</v>
      </c>
      <c r="AG67" s="9">
        <v>44741</v>
      </c>
      <c r="AH67" s="4">
        <v>116</v>
      </c>
      <c r="AI67" s="9">
        <v>44741</v>
      </c>
      <c r="AJ67" s="4">
        <v>118.9</v>
      </c>
      <c r="AK67" s="9">
        <v>44741</v>
      </c>
      <c r="AL67" s="4">
        <v>123</v>
      </c>
      <c r="AM67" s="9">
        <v>44741</v>
      </c>
      <c r="AN67" s="4">
        <v>128</v>
      </c>
      <c r="AO67" s="9">
        <v>44741</v>
      </c>
      <c r="AP67" s="4">
        <v>133.4</v>
      </c>
      <c r="AQ67" s="9">
        <v>44741</v>
      </c>
      <c r="AR67" s="4">
        <v>139.1</v>
      </c>
      <c r="AS67" s="9">
        <v>44741</v>
      </c>
      <c r="AT67" s="4">
        <v>145</v>
      </c>
      <c r="AW67" s="9">
        <v>44741</v>
      </c>
      <c r="AX67" s="4">
        <v>157.19999999999999</v>
      </c>
      <c r="BA67" s="9">
        <v>44741</v>
      </c>
      <c r="BB67" s="4">
        <v>169.9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44740</v>
      </c>
      <c r="J68" s="4">
        <v>113.8</v>
      </c>
      <c r="K68" s="9">
        <v>44740</v>
      </c>
      <c r="L68" s="4">
        <v>115</v>
      </c>
      <c r="M68" s="9">
        <v>44740</v>
      </c>
      <c r="N68" s="4">
        <v>116</v>
      </c>
      <c r="O68" s="4"/>
      <c r="P68" s="4"/>
      <c r="Q68" s="9">
        <v>44740</v>
      </c>
      <c r="R68" s="4">
        <v>126.7</v>
      </c>
      <c r="S68" s="9">
        <v>44740</v>
      </c>
      <c r="T68" s="4">
        <v>116.7</v>
      </c>
      <c r="U68" s="9">
        <v>44740</v>
      </c>
      <c r="V68" s="4">
        <v>117.1</v>
      </c>
      <c r="W68" s="9">
        <v>44740</v>
      </c>
      <c r="X68" s="4">
        <v>117.4</v>
      </c>
      <c r="Y68" s="9">
        <v>44740</v>
      </c>
      <c r="Z68" s="4">
        <v>117.7</v>
      </c>
      <c r="AA68" s="9">
        <v>44740</v>
      </c>
      <c r="AB68" s="4">
        <v>118</v>
      </c>
      <c r="AC68" s="4"/>
      <c r="AD68" s="4"/>
      <c r="AE68" s="9">
        <v>44740</v>
      </c>
      <c r="AF68" s="4">
        <v>118.8</v>
      </c>
      <c r="AG68" s="9">
        <v>44740</v>
      </c>
      <c r="AH68" s="4">
        <v>120.5</v>
      </c>
      <c r="AI68" s="9">
        <v>44740</v>
      </c>
      <c r="AJ68" s="4">
        <v>123.4</v>
      </c>
      <c r="AK68" s="9">
        <v>44740</v>
      </c>
      <c r="AL68" s="4">
        <v>127.4</v>
      </c>
      <c r="AM68" s="9">
        <v>44740</v>
      </c>
      <c r="AN68" s="4">
        <v>132.19999999999999</v>
      </c>
      <c r="AO68" s="9">
        <v>44740</v>
      </c>
      <c r="AP68" s="4">
        <v>137.6</v>
      </c>
      <c r="AQ68" s="9">
        <v>44740</v>
      </c>
      <c r="AR68" s="4">
        <v>143.19999999999999</v>
      </c>
      <c r="AS68" s="9">
        <v>44740</v>
      </c>
      <c r="AT68" s="4">
        <v>149</v>
      </c>
      <c r="AW68" s="9">
        <v>44740</v>
      </c>
      <c r="AX68" s="4">
        <v>161.19999999999999</v>
      </c>
      <c r="BA68" s="9">
        <v>44740</v>
      </c>
      <c r="BB68" s="4">
        <v>173.8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44739</v>
      </c>
      <c r="J69" s="4">
        <v>117.4</v>
      </c>
      <c r="K69" s="9">
        <v>44739</v>
      </c>
      <c r="L69" s="4">
        <v>118.6</v>
      </c>
      <c r="M69" s="9">
        <v>44739</v>
      </c>
      <c r="N69" s="4">
        <v>119.5</v>
      </c>
      <c r="O69" s="4"/>
      <c r="P69" s="4"/>
      <c r="Q69" s="9">
        <v>44739</v>
      </c>
      <c r="R69" s="4">
        <v>128.30000000000001</v>
      </c>
      <c r="S69" s="9">
        <v>44739</v>
      </c>
      <c r="T69" s="4">
        <v>120.1</v>
      </c>
      <c r="U69" s="9">
        <v>44739</v>
      </c>
      <c r="V69" s="4">
        <v>120.4</v>
      </c>
      <c r="W69" s="9">
        <v>44739</v>
      </c>
      <c r="X69" s="4">
        <v>120.6</v>
      </c>
      <c r="Y69" s="9">
        <v>44739</v>
      </c>
      <c r="Z69" s="4">
        <v>120.8</v>
      </c>
      <c r="AA69" s="9">
        <v>44739</v>
      </c>
      <c r="AB69" s="4">
        <v>121</v>
      </c>
      <c r="AC69" s="4"/>
      <c r="AD69" s="4"/>
      <c r="AE69" s="9">
        <v>44739</v>
      </c>
      <c r="AF69" s="4">
        <v>121.4</v>
      </c>
      <c r="AG69" s="9">
        <v>44739</v>
      </c>
      <c r="AH69" s="4">
        <v>122.2</v>
      </c>
      <c r="AI69" s="9">
        <v>44739</v>
      </c>
      <c r="AJ69" s="4">
        <v>124.9</v>
      </c>
      <c r="AK69" s="9">
        <v>44739</v>
      </c>
      <c r="AL69" s="4">
        <v>128.80000000000001</v>
      </c>
      <c r="AM69" s="9">
        <v>44739</v>
      </c>
      <c r="AN69" s="4">
        <v>133.80000000000001</v>
      </c>
      <c r="AO69" s="9">
        <v>44739</v>
      </c>
      <c r="AP69" s="4">
        <v>139.30000000000001</v>
      </c>
      <c r="AQ69" s="9">
        <v>44739</v>
      </c>
      <c r="AR69" s="4">
        <v>145.19999999999999</v>
      </c>
      <c r="AS69" s="9">
        <v>44739</v>
      </c>
      <c r="AT69" s="4">
        <v>151.30000000000001</v>
      </c>
      <c r="AW69" s="9">
        <v>44739</v>
      </c>
      <c r="AX69" s="4">
        <v>163.80000000000001</v>
      </c>
      <c r="BA69" s="9">
        <v>44739</v>
      </c>
      <c r="BB69" s="4">
        <v>176.9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44736</v>
      </c>
      <c r="J70" s="4">
        <v>116.2</v>
      </c>
      <c r="K70" s="9">
        <v>44736</v>
      </c>
      <c r="L70" s="4">
        <v>117.4</v>
      </c>
      <c r="M70" s="9">
        <v>44736</v>
      </c>
      <c r="N70" s="4">
        <v>118.3</v>
      </c>
      <c r="O70" s="4"/>
      <c r="P70" s="4"/>
      <c r="Q70" s="9">
        <v>44736</v>
      </c>
      <c r="R70" s="4">
        <v>127.3</v>
      </c>
      <c r="S70" s="9">
        <v>44736</v>
      </c>
      <c r="T70" s="4">
        <v>118.9</v>
      </c>
      <c r="U70" s="9">
        <v>44736</v>
      </c>
      <c r="V70" s="4">
        <v>119.3</v>
      </c>
      <c r="W70" s="9">
        <v>44736</v>
      </c>
      <c r="X70" s="4">
        <v>119.5</v>
      </c>
      <c r="Y70" s="9">
        <v>44736</v>
      </c>
      <c r="Z70" s="4">
        <v>119.7</v>
      </c>
      <c r="AA70" s="9">
        <v>44736</v>
      </c>
      <c r="AB70" s="4">
        <v>119.9</v>
      </c>
      <c r="AC70" s="4"/>
      <c r="AD70" s="4"/>
      <c r="AE70" s="9">
        <v>44736</v>
      </c>
      <c r="AF70" s="4">
        <v>120.5</v>
      </c>
      <c r="AG70" s="9">
        <v>44736</v>
      </c>
      <c r="AH70" s="4">
        <v>121.4</v>
      </c>
      <c r="AI70" s="9">
        <v>44736</v>
      </c>
      <c r="AJ70" s="4">
        <v>124.3</v>
      </c>
      <c r="AK70" s="9">
        <v>44736</v>
      </c>
      <c r="AL70" s="4">
        <v>128.4</v>
      </c>
      <c r="AM70" s="9">
        <v>44736</v>
      </c>
      <c r="AN70" s="4">
        <v>133.5</v>
      </c>
      <c r="AO70" s="9">
        <v>44736</v>
      </c>
      <c r="AP70" s="4">
        <v>139.19999999999999</v>
      </c>
      <c r="AQ70" s="9">
        <v>44736</v>
      </c>
      <c r="AR70" s="4">
        <v>145.1</v>
      </c>
      <c r="AS70" s="9">
        <v>44736</v>
      </c>
      <c r="AT70" s="4">
        <v>151.19999999999999</v>
      </c>
      <c r="AW70" s="9">
        <v>44736</v>
      </c>
      <c r="AX70" s="4">
        <v>163.9</v>
      </c>
      <c r="BA70" s="9">
        <v>44736</v>
      </c>
      <c r="BB70" s="4">
        <v>177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44735</v>
      </c>
      <c r="J71" s="4">
        <v>115.7</v>
      </c>
      <c r="K71" s="9">
        <v>44735</v>
      </c>
      <c r="L71" s="4">
        <v>117</v>
      </c>
      <c r="M71" s="9">
        <v>44735</v>
      </c>
      <c r="N71" s="4">
        <v>118.1</v>
      </c>
      <c r="O71" s="4"/>
      <c r="P71" s="4"/>
      <c r="Q71" s="9">
        <v>44735</v>
      </c>
      <c r="R71" s="4">
        <v>126.2</v>
      </c>
      <c r="S71" s="9">
        <v>44735</v>
      </c>
      <c r="T71" s="4">
        <v>118.9</v>
      </c>
      <c r="U71" s="9">
        <v>44735</v>
      </c>
      <c r="V71" s="4">
        <v>119.3</v>
      </c>
      <c r="W71" s="9">
        <v>44735</v>
      </c>
      <c r="X71" s="4">
        <v>119.7</v>
      </c>
      <c r="Y71" s="9">
        <v>44735</v>
      </c>
      <c r="Z71" s="4">
        <v>120.1</v>
      </c>
      <c r="AA71" s="9">
        <v>44735</v>
      </c>
      <c r="AB71" s="4">
        <v>120.5</v>
      </c>
      <c r="AC71" s="4"/>
      <c r="AD71" s="4"/>
      <c r="AE71" s="9">
        <v>44735</v>
      </c>
      <c r="AF71" s="4">
        <v>121.7</v>
      </c>
      <c r="AG71" s="9">
        <v>44735</v>
      </c>
      <c r="AH71" s="4">
        <v>123</v>
      </c>
      <c r="AI71" s="9">
        <v>44735</v>
      </c>
      <c r="AJ71" s="4">
        <v>124.7</v>
      </c>
      <c r="AK71" s="9">
        <v>44735</v>
      </c>
      <c r="AL71" s="4">
        <v>127.1</v>
      </c>
      <c r="AM71" s="9">
        <v>44735</v>
      </c>
      <c r="AN71" s="4">
        <v>130.80000000000001</v>
      </c>
      <c r="AO71" s="9">
        <v>44735</v>
      </c>
      <c r="AP71" s="4">
        <v>137.30000000000001</v>
      </c>
      <c r="AQ71" s="9">
        <v>44735</v>
      </c>
      <c r="AR71" s="4">
        <v>144.19999999999999</v>
      </c>
      <c r="AS71" s="9">
        <v>44735</v>
      </c>
      <c r="AT71" s="4">
        <v>151.19999999999999</v>
      </c>
      <c r="AW71" s="9">
        <v>44735</v>
      </c>
      <c r="AX71" s="4">
        <v>165.6</v>
      </c>
      <c r="BA71" s="9">
        <v>44735</v>
      </c>
      <c r="BB71" s="4">
        <v>180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44734</v>
      </c>
      <c r="J72" s="4">
        <v>116.4</v>
      </c>
      <c r="K72" s="9">
        <v>44734</v>
      </c>
      <c r="L72" s="4">
        <v>117.7</v>
      </c>
      <c r="M72" s="9">
        <v>44734</v>
      </c>
      <c r="N72" s="4">
        <v>118.7</v>
      </c>
      <c r="O72" s="4"/>
      <c r="P72" s="4"/>
      <c r="Q72" s="9">
        <v>44734</v>
      </c>
      <c r="R72" s="4">
        <v>126.9</v>
      </c>
      <c r="S72" s="9">
        <v>44734</v>
      </c>
      <c r="T72" s="4">
        <v>119.5</v>
      </c>
      <c r="U72" s="9">
        <v>44734</v>
      </c>
      <c r="V72" s="4">
        <v>119.9</v>
      </c>
      <c r="W72" s="9">
        <v>44734</v>
      </c>
      <c r="X72" s="4">
        <v>120.2</v>
      </c>
      <c r="Y72" s="9">
        <v>44734</v>
      </c>
      <c r="Z72" s="4">
        <v>120.4</v>
      </c>
      <c r="AA72" s="9">
        <v>44734</v>
      </c>
      <c r="AB72" s="4">
        <v>120.8</v>
      </c>
      <c r="AC72" s="4"/>
      <c r="AD72" s="4"/>
      <c r="AE72" s="9">
        <v>44734</v>
      </c>
      <c r="AF72" s="4">
        <v>121.8</v>
      </c>
      <c r="AG72" s="9">
        <v>44734</v>
      </c>
      <c r="AH72" s="4">
        <v>123.1</v>
      </c>
      <c r="AI72" s="9">
        <v>44734</v>
      </c>
      <c r="AJ72" s="4">
        <v>124.8</v>
      </c>
      <c r="AK72" s="9">
        <v>44734</v>
      </c>
      <c r="AL72" s="4">
        <v>127.5</v>
      </c>
      <c r="AM72" s="9">
        <v>44734</v>
      </c>
      <c r="AN72" s="4">
        <v>131.5</v>
      </c>
      <c r="AO72" s="9">
        <v>44734</v>
      </c>
      <c r="AP72" s="4">
        <v>137</v>
      </c>
      <c r="AQ72" s="9">
        <v>44734</v>
      </c>
      <c r="AR72" s="4">
        <v>143.30000000000001</v>
      </c>
      <c r="AS72" s="9">
        <v>44734</v>
      </c>
      <c r="AT72" s="4">
        <v>150.1</v>
      </c>
      <c r="AW72" s="9">
        <v>44734</v>
      </c>
      <c r="AX72" s="4">
        <v>164</v>
      </c>
      <c r="BA72" s="9">
        <v>44734</v>
      </c>
      <c r="BB72" s="4">
        <v>178.3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44733</v>
      </c>
      <c r="J73" s="4">
        <v>119.2</v>
      </c>
      <c r="K73" s="9">
        <v>44733</v>
      </c>
      <c r="L73" s="4">
        <v>120.5</v>
      </c>
      <c r="M73" s="9">
        <v>44733</v>
      </c>
      <c r="N73" s="4">
        <v>121.4</v>
      </c>
      <c r="O73" s="4"/>
      <c r="P73" s="4"/>
      <c r="Q73" s="9">
        <v>44733</v>
      </c>
      <c r="R73" s="4">
        <v>128.19999999999999</v>
      </c>
      <c r="S73" s="9">
        <v>44733</v>
      </c>
      <c r="T73" s="4">
        <v>122.1</v>
      </c>
      <c r="U73" s="9">
        <v>44733</v>
      </c>
      <c r="V73" s="4">
        <v>122.5</v>
      </c>
      <c r="W73" s="9">
        <v>44733</v>
      </c>
      <c r="X73" s="4">
        <v>122.8</v>
      </c>
      <c r="Y73" s="9">
        <v>44733</v>
      </c>
      <c r="Z73" s="4">
        <v>122.9</v>
      </c>
      <c r="AA73" s="9">
        <v>44733</v>
      </c>
      <c r="AB73" s="4">
        <v>123.1</v>
      </c>
      <c r="AC73" s="4"/>
      <c r="AD73" s="4"/>
      <c r="AE73" s="9">
        <v>44733</v>
      </c>
      <c r="AF73" s="4">
        <v>123.8</v>
      </c>
      <c r="AG73" s="9">
        <v>44733</v>
      </c>
      <c r="AH73" s="4">
        <v>124.7</v>
      </c>
      <c r="AI73" s="9">
        <v>44733</v>
      </c>
      <c r="AJ73" s="4">
        <v>125.9</v>
      </c>
      <c r="AK73" s="9">
        <v>44733</v>
      </c>
      <c r="AL73" s="4">
        <v>127.9</v>
      </c>
      <c r="AM73" s="9">
        <v>44733</v>
      </c>
      <c r="AN73" s="4">
        <v>131.1</v>
      </c>
      <c r="AO73" s="9">
        <v>44733</v>
      </c>
      <c r="AP73" s="4">
        <v>136</v>
      </c>
      <c r="AQ73" s="9">
        <v>44733</v>
      </c>
      <c r="AR73" s="4">
        <v>142</v>
      </c>
      <c r="AS73" s="9">
        <v>44733</v>
      </c>
      <c r="AT73" s="4">
        <v>148.6</v>
      </c>
      <c r="AW73" s="9">
        <v>44733</v>
      </c>
      <c r="AX73" s="4">
        <v>162.19999999999999</v>
      </c>
      <c r="BA73" s="9">
        <v>44733</v>
      </c>
      <c r="BB73" s="4">
        <v>176.1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44732</v>
      </c>
      <c r="J74" s="4">
        <v>117.8</v>
      </c>
      <c r="K74" s="9">
        <v>44732</v>
      </c>
      <c r="L74" s="4">
        <v>119.1</v>
      </c>
      <c r="M74" s="9">
        <v>44732</v>
      </c>
      <c r="N74" s="4">
        <v>120.1</v>
      </c>
      <c r="O74" s="4"/>
      <c r="P74" s="4"/>
      <c r="Q74" s="9">
        <v>44732</v>
      </c>
      <c r="R74" s="4">
        <v>128.80000000000001</v>
      </c>
      <c r="S74" s="9">
        <v>44732</v>
      </c>
      <c r="T74" s="4">
        <v>120.8</v>
      </c>
      <c r="U74" s="9">
        <v>44732</v>
      </c>
      <c r="V74" s="4">
        <v>121.3</v>
      </c>
      <c r="W74" s="9">
        <v>44732</v>
      </c>
      <c r="X74" s="4">
        <v>121.5</v>
      </c>
      <c r="Y74" s="9">
        <v>44732</v>
      </c>
      <c r="Z74" s="4">
        <v>121.7</v>
      </c>
      <c r="AA74" s="9">
        <v>44732</v>
      </c>
      <c r="AB74" s="4">
        <v>121.8</v>
      </c>
      <c r="AC74" s="4"/>
      <c r="AD74" s="4"/>
      <c r="AE74" s="9">
        <v>44732</v>
      </c>
      <c r="AF74" s="4">
        <v>122.1</v>
      </c>
      <c r="AG74" s="9">
        <v>44732</v>
      </c>
      <c r="AH74" s="4">
        <v>123.5</v>
      </c>
      <c r="AI74" s="9">
        <v>44732</v>
      </c>
      <c r="AJ74" s="4">
        <v>125.6</v>
      </c>
      <c r="AK74" s="9">
        <v>44732</v>
      </c>
      <c r="AL74" s="4">
        <v>128.9</v>
      </c>
      <c r="AM74" s="9">
        <v>44732</v>
      </c>
      <c r="AN74" s="4">
        <v>133.30000000000001</v>
      </c>
      <c r="AO74" s="9">
        <v>44732</v>
      </c>
      <c r="AP74" s="4">
        <v>138.4</v>
      </c>
      <c r="AQ74" s="9">
        <v>44732</v>
      </c>
      <c r="AR74" s="4">
        <v>144</v>
      </c>
      <c r="AS74" s="9">
        <v>44732</v>
      </c>
      <c r="AT74" s="4">
        <v>150</v>
      </c>
      <c r="AW74" s="9">
        <v>44732</v>
      </c>
      <c r="AX74" s="4">
        <v>162.80000000000001</v>
      </c>
      <c r="BA74" s="9">
        <v>44732</v>
      </c>
      <c r="BB74" s="4">
        <v>176.4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44729</v>
      </c>
      <c r="J75" s="4">
        <v>117.8</v>
      </c>
      <c r="K75" s="9">
        <v>44729</v>
      </c>
      <c r="L75" s="4">
        <v>119.1</v>
      </c>
      <c r="M75" s="9">
        <v>44729</v>
      </c>
      <c r="N75" s="4">
        <v>120.1</v>
      </c>
      <c r="O75" s="4"/>
      <c r="P75" s="4"/>
      <c r="Q75" s="9">
        <v>44729</v>
      </c>
      <c r="R75" s="4">
        <v>128.80000000000001</v>
      </c>
      <c r="S75" s="9">
        <v>44729</v>
      </c>
      <c r="T75" s="4">
        <v>120.8</v>
      </c>
      <c r="U75" s="9">
        <v>44729</v>
      </c>
      <c r="V75" s="4">
        <v>121.3</v>
      </c>
      <c r="W75" s="9">
        <v>44729</v>
      </c>
      <c r="X75" s="4">
        <v>121.5</v>
      </c>
      <c r="Y75" s="9">
        <v>44729</v>
      </c>
      <c r="Z75" s="4">
        <v>121.7</v>
      </c>
      <c r="AA75" s="9">
        <v>44729</v>
      </c>
      <c r="AB75" s="4">
        <v>121.8</v>
      </c>
      <c r="AC75" s="4"/>
      <c r="AD75" s="4"/>
      <c r="AE75" s="9">
        <v>44729</v>
      </c>
      <c r="AF75" s="4">
        <v>122.1</v>
      </c>
      <c r="AG75" s="9">
        <v>44729</v>
      </c>
      <c r="AH75" s="4">
        <v>123.5</v>
      </c>
      <c r="AI75" s="9">
        <v>44729</v>
      </c>
      <c r="AJ75" s="4">
        <v>125.6</v>
      </c>
      <c r="AK75" s="9">
        <v>44729</v>
      </c>
      <c r="AL75" s="4">
        <v>128.9</v>
      </c>
      <c r="AM75" s="9">
        <v>44729</v>
      </c>
      <c r="AN75" s="4">
        <v>133.30000000000001</v>
      </c>
      <c r="AO75" s="9">
        <v>44729</v>
      </c>
      <c r="AP75" s="4">
        <v>138.4</v>
      </c>
      <c r="AQ75" s="9">
        <v>44729</v>
      </c>
      <c r="AR75" s="4">
        <v>144</v>
      </c>
      <c r="AS75" s="9">
        <v>44729</v>
      </c>
      <c r="AT75" s="4">
        <v>150</v>
      </c>
      <c r="AW75" s="9">
        <v>44729</v>
      </c>
      <c r="AX75" s="4">
        <v>162.80000000000001</v>
      </c>
      <c r="BA75" s="9">
        <v>44729</v>
      </c>
      <c r="BB75" s="4">
        <v>176.4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44728</v>
      </c>
      <c r="J76" s="4">
        <v>116.7</v>
      </c>
      <c r="K76" s="9">
        <v>44728</v>
      </c>
      <c r="L76" s="4">
        <v>118</v>
      </c>
      <c r="M76" s="9">
        <v>44728</v>
      </c>
      <c r="N76" s="4">
        <v>119</v>
      </c>
      <c r="O76" s="4"/>
      <c r="P76" s="4"/>
      <c r="Q76" s="9">
        <v>44728</v>
      </c>
      <c r="R76" s="4">
        <v>127.9</v>
      </c>
      <c r="S76" s="9">
        <v>44728</v>
      </c>
      <c r="T76" s="4">
        <v>119.7</v>
      </c>
      <c r="U76" s="9">
        <v>44728</v>
      </c>
      <c r="V76" s="4">
        <v>120.1</v>
      </c>
      <c r="W76" s="9">
        <v>44728</v>
      </c>
      <c r="X76" s="4">
        <v>120.3</v>
      </c>
      <c r="Y76" s="9">
        <v>44728</v>
      </c>
      <c r="Z76" s="4">
        <v>120.5</v>
      </c>
      <c r="AA76" s="9">
        <v>44728</v>
      </c>
      <c r="AB76" s="4">
        <v>120.7</v>
      </c>
      <c r="AC76" s="4"/>
      <c r="AD76" s="4"/>
      <c r="AE76" s="9">
        <v>44728</v>
      </c>
      <c r="AF76" s="4">
        <v>121</v>
      </c>
      <c r="AG76" s="9">
        <v>44728</v>
      </c>
      <c r="AH76" s="4">
        <v>122.3</v>
      </c>
      <c r="AI76" s="9">
        <v>44728</v>
      </c>
      <c r="AJ76" s="4">
        <v>124.9</v>
      </c>
      <c r="AK76" s="9">
        <v>44728</v>
      </c>
      <c r="AL76" s="4">
        <v>128.5</v>
      </c>
      <c r="AM76" s="9">
        <v>44728</v>
      </c>
      <c r="AN76" s="4">
        <v>133.30000000000001</v>
      </c>
      <c r="AO76" s="9">
        <v>44728</v>
      </c>
      <c r="AP76" s="4">
        <v>138.6</v>
      </c>
      <c r="AQ76" s="9">
        <v>44728</v>
      </c>
      <c r="AR76" s="4">
        <v>144.30000000000001</v>
      </c>
      <c r="AS76" s="9">
        <v>44728</v>
      </c>
      <c r="AT76" s="4">
        <v>150.19999999999999</v>
      </c>
      <c r="AW76" s="9">
        <v>44728</v>
      </c>
      <c r="AX76" s="4">
        <v>162.69999999999999</v>
      </c>
      <c r="BA76" s="9">
        <v>44728</v>
      </c>
      <c r="BB76" s="4">
        <v>175.8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44727</v>
      </c>
      <c r="J77" s="4">
        <v>115.7</v>
      </c>
      <c r="K77" s="9">
        <v>44727</v>
      </c>
      <c r="L77" s="4">
        <v>116.8</v>
      </c>
      <c r="M77" s="9">
        <v>44727</v>
      </c>
      <c r="N77" s="4">
        <v>117.6</v>
      </c>
      <c r="O77" s="4"/>
      <c r="P77" s="4"/>
      <c r="Q77" s="9">
        <v>44727</v>
      </c>
      <c r="R77" s="4">
        <v>123.3</v>
      </c>
      <c r="S77" s="9">
        <v>44727</v>
      </c>
      <c r="T77" s="4">
        <v>118.1</v>
      </c>
      <c r="U77" s="9">
        <v>44727</v>
      </c>
      <c r="V77" s="4">
        <v>118.3</v>
      </c>
      <c r="W77" s="9">
        <v>44727</v>
      </c>
      <c r="X77" s="4">
        <v>118.4</v>
      </c>
      <c r="Y77" s="9">
        <v>44727</v>
      </c>
      <c r="Z77" s="4">
        <v>118.4</v>
      </c>
      <c r="AA77" s="9">
        <v>44727</v>
      </c>
      <c r="AB77" s="4">
        <v>118.3</v>
      </c>
      <c r="AC77" s="4"/>
      <c r="AD77" s="4"/>
      <c r="AE77" s="9">
        <v>44727</v>
      </c>
      <c r="AF77" s="4">
        <v>118.5</v>
      </c>
      <c r="AG77" s="9">
        <v>44727</v>
      </c>
      <c r="AH77" s="4">
        <v>119.4</v>
      </c>
      <c r="AI77" s="9">
        <v>44727</v>
      </c>
      <c r="AJ77" s="4">
        <v>120.7</v>
      </c>
      <c r="AK77" s="9">
        <v>44727</v>
      </c>
      <c r="AL77" s="4">
        <v>123.1</v>
      </c>
      <c r="AM77" s="9">
        <v>44727</v>
      </c>
      <c r="AN77" s="4">
        <v>126.6</v>
      </c>
      <c r="AO77" s="9">
        <v>44727</v>
      </c>
      <c r="AP77" s="4">
        <v>131.19999999999999</v>
      </c>
      <c r="AQ77" s="9">
        <v>44727</v>
      </c>
      <c r="AR77" s="4">
        <v>136.9</v>
      </c>
      <c r="AS77" s="9">
        <v>44727</v>
      </c>
      <c r="AT77" s="4">
        <v>143.30000000000001</v>
      </c>
      <c r="AW77" s="9">
        <v>44727</v>
      </c>
      <c r="AX77" s="4">
        <v>156.9</v>
      </c>
      <c r="BA77" s="9">
        <v>44727</v>
      </c>
      <c r="BB77" s="4">
        <v>170.9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44726</v>
      </c>
      <c r="J78" s="4">
        <v>120.4</v>
      </c>
      <c r="K78" s="9">
        <v>44726</v>
      </c>
      <c r="L78" s="4">
        <v>121.6</v>
      </c>
      <c r="M78" s="9">
        <v>44726</v>
      </c>
      <c r="N78" s="4">
        <v>122.5</v>
      </c>
      <c r="O78" s="4"/>
      <c r="P78" s="4"/>
      <c r="Q78" s="9">
        <v>44726</v>
      </c>
      <c r="R78" s="4">
        <v>128.9</v>
      </c>
      <c r="S78" s="9">
        <v>44726</v>
      </c>
      <c r="T78" s="4">
        <v>123</v>
      </c>
      <c r="U78" s="9">
        <v>44726</v>
      </c>
      <c r="V78" s="4">
        <v>123.3</v>
      </c>
      <c r="W78" s="9">
        <v>44726</v>
      </c>
      <c r="X78" s="4">
        <v>123.4</v>
      </c>
      <c r="Y78" s="9">
        <v>44726</v>
      </c>
      <c r="Z78" s="4">
        <v>123.4</v>
      </c>
      <c r="AA78" s="9">
        <v>44726</v>
      </c>
      <c r="AB78" s="4">
        <v>123.3</v>
      </c>
      <c r="AC78" s="4"/>
      <c r="AD78" s="4"/>
      <c r="AE78" s="9">
        <v>44726</v>
      </c>
      <c r="AF78" s="4">
        <v>123.4</v>
      </c>
      <c r="AG78" s="9">
        <v>44726</v>
      </c>
      <c r="AH78" s="4">
        <v>124.2</v>
      </c>
      <c r="AI78" s="9">
        <v>44726</v>
      </c>
      <c r="AJ78" s="4">
        <v>125.3</v>
      </c>
      <c r="AK78" s="9">
        <v>44726</v>
      </c>
      <c r="AL78" s="4">
        <v>127.5</v>
      </c>
      <c r="AM78" s="9">
        <v>44726</v>
      </c>
      <c r="AN78" s="4">
        <v>130.69999999999999</v>
      </c>
      <c r="AO78" s="9">
        <v>44726</v>
      </c>
      <c r="AP78" s="4">
        <v>134.9</v>
      </c>
      <c r="AQ78" s="9">
        <v>44726</v>
      </c>
      <c r="AR78" s="4">
        <v>140.1</v>
      </c>
      <c r="AS78" s="9">
        <v>44726</v>
      </c>
      <c r="AT78" s="4">
        <v>146</v>
      </c>
      <c r="AW78" s="9">
        <v>44726</v>
      </c>
      <c r="AX78" s="4">
        <v>159</v>
      </c>
      <c r="BA78" s="9">
        <v>44726</v>
      </c>
      <c r="BB78" s="4">
        <v>172.9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44725</v>
      </c>
      <c r="J79" s="4">
        <v>119.5</v>
      </c>
      <c r="K79" s="9">
        <v>44725</v>
      </c>
      <c r="L79" s="4">
        <v>120.7</v>
      </c>
      <c r="M79" s="9">
        <v>44725</v>
      </c>
      <c r="N79" s="4">
        <v>121.6</v>
      </c>
      <c r="O79" s="4"/>
      <c r="P79" s="4"/>
      <c r="Q79" s="9">
        <v>44725</v>
      </c>
      <c r="R79" s="4">
        <v>128.1</v>
      </c>
      <c r="S79" s="9">
        <v>44725</v>
      </c>
      <c r="T79" s="4">
        <v>122.2</v>
      </c>
      <c r="U79" s="9">
        <v>44725</v>
      </c>
      <c r="V79" s="4">
        <v>122.6</v>
      </c>
      <c r="W79" s="9">
        <v>44725</v>
      </c>
      <c r="X79" s="4">
        <v>122.7</v>
      </c>
      <c r="Y79" s="9">
        <v>44725</v>
      </c>
      <c r="Z79" s="4">
        <v>122.7</v>
      </c>
      <c r="AA79" s="9">
        <v>44725</v>
      </c>
      <c r="AB79" s="4">
        <v>122.7</v>
      </c>
      <c r="AC79" s="4"/>
      <c r="AD79" s="4"/>
      <c r="AE79" s="9">
        <v>44725</v>
      </c>
      <c r="AF79" s="4">
        <v>122.8</v>
      </c>
      <c r="AG79" s="9">
        <v>44725</v>
      </c>
      <c r="AH79" s="4">
        <v>123.7</v>
      </c>
      <c r="AI79" s="9">
        <v>44725</v>
      </c>
      <c r="AJ79" s="4">
        <v>125.1</v>
      </c>
      <c r="AK79" s="9">
        <v>44725</v>
      </c>
      <c r="AL79" s="4">
        <v>127.3</v>
      </c>
      <c r="AM79" s="9">
        <v>44725</v>
      </c>
      <c r="AN79" s="4">
        <v>130.6</v>
      </c>
      <c r="AO79" s="9">
        <v>44725</v>
      </c>
      <c r="AP79" s="4">
        <v>134.9</v>
      </c>
      <c r="AQ79" s="9">
        <v>44725</v>
      </c>
      <c r="AR79" s="4">
        <v>140.1</v>
      </c>
      <c r="AS79" s="9">
        <v>44725</v>
      </c>
      <c r="AT79" s="4">
        <v>145.9</v>
      </c>
      <c r="AW79" s="9">
        <v>44725</v>
      </c>
      <c r="AX79" s="4">
        <v>158.69999999999999</v>
      </c>
      <c r="BA79" s="9">
        <v>44725</v>
      </c>
      <c r="BB79" s="4">
        <v>172.4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44722</v>
      </c>
      <c r="J80" s="4">
        <v>111.9</v>
      </c>
      <c r="K80" s="9">
        <v>44722</v>
      </c>
      <c r="L80" s="4">
        <v>112.9</v>
      </c>
      <c r="M80" s="9">
        <v>44722</v>
      </c>
      <c r="N80" s="4">
        <v>113.6</v>
      </c>
      <c r="O80" s="4"/>
      <c r="P80" s="4"/>
      <c r="Q80" s="9">
        <v>44722</v>
      </c>
      <c r="R80" s="4">
        <v>117.2</v>
      </c>
      <c r="S80" s="9">
        <v>44722</v>
      </c>
      <c r="T80" s="4">
        <v>114</v>
      </c>
      <c r="U80" s="9">
        <v>44722</v>
      </c>
      <c r="V80" s="4">
        <v>114.2</v>
      </c>
      <c r="W80" s="9">
        <v>44722</v>
      </c>
      <c r="X80" s="4">
        <v>114.1</v>
      </c>
      <c r="Y80" s="9">
        <v>44722</v>
      </c>
      <c r="Z80" s="4">
        <v>113.9</v>
      </c>
      <c r="AA80" s="9">
        <v>44722</v>
      </c>
      <c r="AB80" s="4">
        <v>113.7</v>
      </c>
      <c r="AC80" s="4"/>
      <c r="AD80" s="4"/>
      <c r="AE80" s="9">
        <v>44722</v>
      </c>
      <c r="AF80" s="4">
        <v>112.7</v>
      </c>
      <c r="AG80" s="9">
        <v>44722</v>
      </c>
      <c r="AH80" s="4">
        <v>113.5</v>
      </c>
      <c r="AI80" s="9">
        <v>44722</v>
      </c>
      <c r="AJ80" s="4">
        <v>114.9</v>
      </c>
      <c r="AK80" s="9">
        <v>44722</v>
      </c>
      <c r="AL80" s="4">
        <v>117.8</v>
      </c>
      <c r="AM80" s="9">
        <v>44722</v>
      </c>
      <c r="AN80" s="4">
        <v>121.9</v>
      </c>
      <c r="AO80" s="9">
        <v>44722</v>
      </c>
      <c r="AP80" s="4">
        <v>127</v>
      </c>
      <c r="AQ80" s="9">
        <v>44722</v>
      </c>
      <c r="AR80" s="4">
        <v>132.69999999999999</v>
      </c>
      <c r="AS80" s="9">
        <v>44722</v>
      </c>
      <c r="AT80" s="4">
        <v>138.80000000000001</v>
      </c>
      <c r="AW80" s="9">
        <v>44722</v>
      </c>
      <c r="AX80" s="4">
        <v>151.9</v>
      </c>
      <c r="BA80" s="9">
        <v>44722</v>
      </c>
      <c r="BB80" s="4">
        <v>165.5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44721</v>
      </c>
      <c r="J81" s="4">
        <v>109</v>
      </c>
      <c r="K81" s="9">
        <v>44721</v>
      </c>
      <c r="L81" s="4">
        <v>109.8</v>
      </c>
      <c r="M81" s="9">
        <v>44721</v>
      </c>
      <c r="N81" s="4">
        <v>110.4</v>
      </c>
      <c r="O81" s="4"/>
      <c r="P81" s="4"/>
      <c r="Q81" s="9">
        <v>44721</v>
      </c>
      <c r="R81" s="4">
        <v>111</v>
      </c>
      <c r="S81" s="9">
        <v>44721</v>
      </c>
      <c r="T81" s="4">
        <v>110.7</v>
      </c>
      <c r="U81" s="9">
        <v>44721</v>
      </c>
      <c r="V81" s="4">
        <v>110.7</v>
      </c>
      <c r="W81" s="9">
        <v>44721</v>
      </c>
      <c r="X81" s="4">
        <v>110.6</v>
      </c>
      <c r="Y81" s="9">
        <v>44721</v>
      </c>
      <c r="Z81" s="4">
        <v>110.2</v>
      </c>
      <c r="AA81" s="9">
        <v>44721</v>
      </c>
      <c r="AB81" s="4">
        <v>109.9</v>
      </c>
      <c r="AC81" s="4"/>
      <c r="AD81" s="4"/>
      <c r="AE81" s="9">
        <v>44721</v>
      </c>
      <c r="AF81" s="4">
        <v>109.5</v>
      </c>
      <c r="AG81" s="9">
        <v>44721</v>
      </c>
      <c r="AH81" s="4">
        <v>109.6</v>
      </c>
      <c r="AI81" s="9">
        <v>44721</v>
      </c>
      <c r="AJ81" s="4">
        <v>110.2</v>
      </c>
      <c r="AK81" s="9">
        <v>44721</v>
      </c>
      <c r="AL81" s="4">
        <v>111.9</v>
      </c>
      <c r="AM81" s="9">
        <v>44721</v>
      </c>
      <c r="AN81" s="4">
        <v>115.8</v>
      </c>
      <c r="AO81" s="9">
        <v>44721</v>
      </c>
      <c r="AP81" s="4">
        <v>121.7</v>
      </c>
      <c r="AQ81" s="9">
        <v>44721</v>
      </c>
      <c r="AR81" s="4">
        <v>128.1</v>
      </c>
      <c r="AS81" s="9">
        <v>44721</v>
      </c>
      <c r="AT81" s="4">
        <v>134.9</v>
      </c>
      <c r="AW81" s="9">
        <v>44721</v>
      </c>
      <c r="AX81" s="4">
        <v>148.69999999999999</v>
      </c>
      <c r="BA81" s="9">
        <v>44721</v>
      </c>
      <c r="BB81" s="4">
        <v>162.5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44720</v>
      </c>
      <c r="J82" s="4">
        <v>107.9</v>
      </c>
      <c r="K82" s="9">
        <v>44720</v>
      </c>
      <c r="L82" s="4">
        <v>108.6</v>
      </c>
      <c r="M82" s="9">
        <v>44720</v>
      </c>
      <c r="N82" s="4">
        <v>109.1</v>
      </c>
      <c r="O82" s="4"/>
      <c r="P82" s="4"/>
      <c r="Q82" s="9">
        <v>44720</v>
      </c>
      <c r="R82" s="4">
        <v>110.4</v>
      </c>
      <c r="S82" s="9">
        <v>44720</v>
      </c>
      <c r="T82" s="4">
        <v>109.3</v>
      </c>
      <c r="U82" s="9">
        <v>44720</v>
      </c>
      <c r="V82" s="4">
        <v>109.2</v>
      </c>
      <c r="W82" s="9">
        <v>44720</v>
      </c>
      <c r="X82" s="4">
        <v>109</v>
      </c>
      <c r="Y82" s="9">
        <v>44720</v>
      </c>
      <c r="Z82" s="4">
        <v>108.5</v>
      </c>
      <c r="AA82" s="9">
        <v>44720</v>
      </c>
      <c r="AB82" s="4">
        <v>108</v>
      </c>
      <c r="AC82" s="4"/>
      <c r="AD82" s="4"/>
      <c r="AE82" s="9">
        <v>44720</v>
      </c>
      <c r="AF82" s="4">
        <v>107.4</v>
      </c>
      <c r="AG82" s="9">
        <v>44720</v>
      </c>
      <c r="AH82" s="4">
        <v>107.8</v>
      </c>
      <c r="AI82" s="9">
        <v>44720</v>
      </c>
      <c r="AJ82" s="4">
        <v>109.1</v>
      </c>
      <c r="AK82" s="9">
        <v>44720</v>
      </c>
      <c r="AL82" s="4">
        <v>111.9</v>
      </c>
      <c r="AM82" s="9">
        <v>44720</v>
      </c>
      <c r="AN82" s="4">
        <v>116</v>
      </c>
      <c r="AO82" s="9">
        <v>44720</v>
      </c>
      <c r="AP82" s="4">
        <v>121.1</v>
      </c>
      <c r="AQ82" s="9">
        <v>44720</v>
      </c>
      <c r="AR82" s="4">
        <v>126.8</v>
      </c>
      <c r="AS82" s="9">
        <v>44720</v>
      </c>
      <c r="AT82" s="4">
        <v>133</v>
      </c>
      <c r="AW82" s="9">
        <v>44720</v>
      </c>
      <c r="AX82" s="4">
        <v>146.19999999999999</v>
      </c>
      <c r="BA82" s="9">
        <v>44720</v>
      </c>
      <c r="BB82" s="4">
        <v>159.80000000000001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44719</v>
      </c>
      <c r="J83" s="4">
        <v>107.4</v>
      </c>
      <c r="K83" s="9">
        <v>44719</v>
      </c>
      <c r="L83" s="4">
        <v>108.2</v>
      </c>
      <c r="M83" s="9">
        <v>44719</v>
      </c>
      <c r="N83" s="4">
        <v>108.7</v>
      </c>
      <c r="O83" s="4"/>
      <c r="P83" s="4"/>
      <c r="Q83" s="9">
        <v>44719</v>
      </c>
      <c r="R83" s="4">
        <v>110.1</v>
      </c>
      <c r="S83" s="9">
        <v>44719</v>
      </c>
      <c r="T83" s="4">
        <v>108.9</v>
      </c>
      <c r="U83" s="9">
        <v>44719</v>
      </c>
      <c r="V83" s="4">
        <v>108.9</v>
      </c>
      <c r="W83" s="9">
        <v>44719</v>
      </c>
      <c r="X83" s="4">
        <v>108.6</v>
      </c>
      <c r="Y83" s="9">
        <v>44719</v>
      </c>
      <c r="Z83" s="4">
        <v>108.3</v>
      </c>
      <c r="AA83" s="9">
        <v>44719</v>
      </c>
      <c r="AB83" s="4">
        <v>107.8</v>
      </c>
      <c r="AC83" s="4"/>
      <c r="AD83" s="4"/>
      <c r="AE83" s="9">
        <v>44719</v>
      </c>
      <c r="AF83" s="4">
        <v>107.5</v>
      </c>
      <c r="AG83" s="9">
        <v>44719</v>
      </c>
      <c r="AH83" s="4">
        <v>107.9</v>
      </c>
      <c r="AI83" s="9">
        <v>44719</v>
      </c>
      <c r="AJ83" s="4">
        <v>109.1</v>
      </c>
      <c r="AK83" s="9">
        <v>44719</v>
      </c>
      <c r="AL83" s="4">
        <v>111.7</v>
      </c>
      <c r="AM83" s="9">
        <v>44719</v>
      </c>
      <c r="AN83" s="4">
        <v>115.9</v>
      </c>
      <c r="AO83" s="9">
        <v>44719</v>
      </c>
      <c r="AP83" s="4">
        <v>121.1</v>
      </c>
      <c r="AQ83" s="9">
        <v>44719</v>
      </c>
      <c r="AR83" s="4">
        <v>127.1</v>
      </c>
      <c r="AS83" s="9">
        <v>44719</v>
      </c>
      <c r="AT83" s="4">
        <v>133.6</v>
      </c>
      <c r="AW83" s="9">
        <v>44719</v>
      </c>
      <c r="AX83" s="4">
        <v>147</v>
      </c>
      <c r="BA83" s="9">
        <v>44719</v>
      </c>
      <c r="BB83" s="4">
        <v>160.69999999999999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44718</v>
      </c>
      <c r="J84" s="4">
        <v>108</v>
      </c>
      <c r="K84" s="9">
        <v>44718</v>
      </c>
      <c r="L84" s="4">
        <v>108.7</v>
      </c>
      <c r="M84" s="9">
        <v>44718</v>
      </c>
      <c r="N84" s="4">
        <v>109.1</v>
      </c>
      <c r="O84" s="4"/>
      <c r="P84" s="4"/>
      <c r="Q84" s="9">
        <v>44718</v>
      </c>
      <c r="R84" s="4">
        <v>109.1</v>
      </c>
      <c r="S84" s="9">
        <v>44718</v>
      </c>
      <c r="T84" s="4">
        <v>109.2</v>
      </c>
      <c r="U84" s="9">
        <v>44718</v>
      </c>
      <c r="V84" s="4">
        <v>109.1</v>
      </c>
      <c r="W84" s="9">
        <v>44718</v>
      </c>
      <c r="X84" s="4">
        <v>108.7</v>
      </c>
      <c r="Y84" s="9">
        <v>44718</v>
      </c>
      <c r="Z84" s="4">
        <v>108.2</v>
      </c>
      <c r="AA84" s="9">
        <v>44718</v>
      </c>
      <c r="AB84" s="4">
        <v>107.7</v>
      </c>
      <c r="AC84" s="4"/>
      <c r="AD84" s="4"/>
      <c r="AE84" s="9">
        <v>44718</v>
      </c>
      <c r="AF84" s="4">
        <v>107.1</v>
      </c>
      <c r="AG84" s="9">
        <v>44718</v>
      </c>
      <c r="AH84" s="4">
        <v>107.1</v>
      </c>
      <c r="AI84" s="9">
        <v>44718</v>
      </c>
      <c r="AJ84" s="4">
        <v>108</v>
      </c>
      <c r="AK84" s="9">
        <v>44718</v>
      </c>
      <c r="AL84" s="4">
        <v>110.3</v>
      </c>
      <c r="AM84" s="9">
        <v>44718</v>
      </c>
      <c r="AN84" s="4">
        <v>114.1</v>
      </c>
      <c r="AO84" s="9">
        <v>44718</v>
      </c>
      <c r="AP84" s="4">
        <v>119.2</v>
      </c>
      <c r="AQ84" s="9">
        <v>44718</v>
      </c>
      <c r="AR84" s="4">
        <v>125</v>
      </c>
      <c r="AS84" s="9">
        <v>44718</v>
      </c>
      <c r="AT84" s="4">
        <v>131.30000000000001</v>
      </c>
      <c r="AW84" s="9">
        <v>44718</v>
      </c>
      <c r="AX84" s="4">
        <v>144.5</v>
      </c>
      <c r="BA84" s="9">
        <v>44718</v>
      </c>
      <c r="BB84" s="4">
        <v>158.1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44715</v>
      </c>
      <c r="J85" s="4">
        <v>104.5</v>
      </c>
      <c r="K85" s="9">
        <v>44715</v>
      </c>
      <c r="L85" s="4">
        <v>105.1</v>
      </c>
      <c r="M85" s="9">
        <v>44715</v>
      </c>
      <c r="N85" s="4">
        <v>105.5</v>
      </c>
      <c r="O85" s="4"/>
      <c r="P85" s="4"/>
      <c r="Q85" s="9">
        <v>44715</v>
      </c>
      <c r="R85" s="4">
        <v>107.2</v>
      </c>
      <c r="S85" s="9">
        <v>44715</v>
      </c>
      <c r="T85" s="4">
        <v>105.7</v>
      </c>
      <c r="U85" s="9">
        <v>44715</v>
      </c>
      <c r="V85" s="4">
        <v>105.6</v>
      </c>
      <c r="W85" s="9">
        <v>44715</v>
      </c>
      <c r="X85" s="4">
        <v>105.3</v>
      </c>
      <c r="Y85" s="9">
        <v>44715</v>
      </c>
      <c r="Z85" s="4">
        <v>104.9</v>
      </c>
      <c r="AA85" s="9">
        <v>44715</v>
      </c>
      <c r="AB85" s="4">
        <v>104.3</v>
      </c>
      <c r="AC85" s="4"/>
      <c r="AD85" s="4"/>
      <c r="AE85" s="9">
        <v>44715</v>
      </c>
      <c r="AF85" s="4">
        <v>103.2</v>
      </c>
      <c r="AG85" s="9">
        <v>44715</v>
      </c>
      <c r="AH85" s="4">
        <v>104.1</v>
      </c>
      <c r="AI85" s="9">
        <v>44715</v>
      </c>
      <c r="AJ85" s="4">
        <v>106.1</v>
      </c>
      <c r="AK85" s="9">
        <v>44715</v>
      </c>
      <c r="AL85" s="4">
        <v>109.5</v>
      </c>
      <c r="AM85" s="9">
        <v>44715</v>
      </c>
      <c r="AN85" s="4">
        <v>113.9</v>
      </c>
      <c r="AO85" s="9">
        <v>44715</v>
      </c>
      <c r="AP85" s="4">
        <v>119.1</v>
      </c>
      <c r="AQ85" s="9">
        <v>44715</v>
      </c>
      <c r="AR85" s="4">
        <v>124.7</v>
      </c>
      <c r="AS85" s="9">
        <v>44715</v>
      </c>
      <c r="AT85" s="4">
        <v>130.69999999999999</v>
      </c>
      <c r="AW85" s="9">
        <v>44715</v>
      </c>
      <c r="AX85" s="4">
        <v>143.5</v>
      </c>
      <c r="BA85" s="9">
        <v>44715</v>
      </c>
      <c r="BB85" s="4">
        <v>156.69999999999999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44714</v>
      </c>
      <c r="J86" s="4">
        <v>105.1</v>
      </c>
      <c r="K86" s="9">
        <v>44714</v>
      </c>
      <c r="L86" s="4">
        <v>105.9</v>
      </c>
      <c r="M86" s="9">
        <v>44714</v>
      </c>
      <c r="N86" s="4">
        <v>106.5</v>
      </c>
      <c r="O86" s="4"/>
      <c r="P86" s="4"/>
      <c r="Q86" s="9">
        <v>44714</v>
      </c>
      <c r="R86" s="4">
        <v>107.7</v>
      </c>
      <c r="S86" s="9">
        <v>44714</v>
      </c>
      <c r="T86" s="4">
        <v>106.8</v>
      </c>
      <c r="U86" s="9">
        <v>44714</v>
      </c>
      <c r="V86" s="4">
        <v>106.9</v>
      </c>
      <c r="W86" s="9">
        <v>44714</v>
      </c>
      <c r="X86" s="4">
        <v>106.8</v>
      </c>
      <c r="Y86" s="9">
        <v>44714</v>
      </c>
      <c r="Z86" s="4">
        <v>106.6</v>
      </c>
      <c r="AA86" s="9">
        <v>44714</v>
      </c>
      <c r="AB86" s="4">
        <v>106.4</v>
      </c>
      <c r="AC86" s="4"/>
      <c r="AD86" s="4"/>
      <c r="AE86" s="9">
        <v>44714</v>
      </c>
      <c r="AF86" s="4">
        <v>106.3</v>
      </c>
      <c r="AG86" s="9">
        <v>44714</v>
      </c>
      <c r="AH86" s="4">
        <v>106.4</v>
      </c>
      <c r="AI86" s="9">
        <v>44714</v>
      </c>
      <c r="AJ86" s="4">
        <v>107.2</v>
      </c>
      <c r="AK86" s="9">
        <v>44714</v>
      </c>
      <c r="AL86" s="4">
        <v>109.5</v>
      </c>
      <c r="AM86" s="9">
        <v>44714</v>
      </c>
      <c r="AN86" s="4">
        <v>113.8</v>
      </c>
      <c r="AO86" s="9">
        <v>44714</v>
      </c>
      <c r="AP86" s="4">
        <v>119.4</v>
      </c>
      <c r="AQ86" s="9">
        <v>44714</v>
      </c>
      <c r="AR86" s="4">
        <v>125.5</v>
      </c>
      <c r="AS86" s="9">
        <v>44714</v>
      </c>
      <c r="AT86" s="4">
        <v>131.80000000000001</v>
      </c>
      <c r="AW86" s="9">
        <v>44714</v>
      </c>
      <c r="AX86" s="4">
        <v>144.9</v>
      </c>
      <c r="BA86" s="9">
        <v>44714</v>
      </c>
      <c r="BB86" s="4">
        <v>158.19999999999999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44713</v>
      </c>
      <c r="J87" s="4">
        <v>106.2</v>
      </c>
      <c r="K87" s="9">
        <v>44713</v>
      </c>
      <c r="L87" s="4">
        <v>107</v>
      </c>
      <c r="M87" s="9">
        <v>44713</v>
      </c>
      <c r="N87" s="4">
        <v>107.6</v>
      </c>
      <c r="O87" s="4"/>
      <c r="P87" s="4"/>
      <c r="Q87" s="9">
        <v>44713</v>
      </c>
      <c r="R87" s="4">
        <v>109.8</v>
      </c>
      <c r="S87" s="9">
        <v>44713</v>
      </c>
      <c r="T87" s="4">
        <v>108</v>
      </c>
      <c r="U87" s="9">
        <v>44713</v>
      </c>
      <c r="V87" s="4">
        <v>108.1</v>
      </c>
      <c r="W87" s="9">
        <v>44713</v>
      </c>
      <c r="X87" s="4">
        <v>108</v>
      </c>
      <c r="Y87" s="9">
        <v>44713</v>
      </c>
      <c r="Z87" s="4">
        <v>107.7</v>
      </c>
      <c r="AA87" s="9">
        <v>44713</v>
      </c>
      <c r="AB87" s="4">
        <v>107.4</v>
      </c>
      <c r="AC87" s="4"/>
      <c r="AD87" s="4"/>
      <c r="AE87" s="9">
        <v>44713</v>
      </c>
      <c r="AF87" s="4">
        <v>107.1</v>
      </c>
      <c r="AG87" s="9">
        <v>44713</v>
      </c>
      <c r="AH87" s="4">
        <v>107.5</v>
      </c>
      <c r="AI87" s="9">
        <v>44713</v>
      </c>
      <c r="AJ87" s="4">
        <v>109</v>
      </c>
      <c r="AK87" s="9">
        <v>44713</v>
      </c>
      <c r="AL87" s="4">
        <v>111.9</v>
      </c>
      <c r="AM87" s="9">
        <v>44713</v>
      </c>
      <c r="AN87" s="4">
        <v>116.2</v>
      </c>
      <c r="AO87" s="9">
        <v>44713</v>
      </c>
      <c r="AP87" s="4">
        <v>121.5</v>
      </c>
      <c r="AQ87" s="9">
        <v>44713</v>
      </c>
      <c r="AR87" s="4">
        <v>127.3</v>
      </c>
      <c r="AS87" s="9">
        <v>44713</v>
      </c>
      <c r="AT87" s="4">
        <v>133.5</v>
      </c>
      <c r="AW87" s="9">
        <v>44713</v>
      </c>
      <c r="AX87" s="4">
        <v>146.5</v>
      </c>
      <c r="BA87" s="9">
        <v>44713</v>
      </c>
      <c r="BB87" s="4">
        <v>159.80000000000001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44712</v>
      </c>
      <c r="J88" s="4">
        <v>105</v>
      </c>
      <c r="K88" s="9">
        <v>44712</v>
      </c>
      <c r="L88" s="4">
        <v>105.8</v>
      </c>
      <c r="M88" s="9">
        <v>44712</v>
      </c>
      <c r="N88" s="4">
        <v>106.4</v>
      </c>
      <c r="O88" s="4"/>
      <c r="P88" s="4"/>
      <c r="Q88" s="9">
        <v>44712</v>
      </c>
      <c r="R88" s="4">
        <v>108.7</v>
      </c>
      <c r="S88" s="9">
        <v>44712</v>
      </c>
      <c r="T88" s="4">
        <v>106.7</v>
      </c>
      <c r="U88" s="9">
        <v>44712</v>
      </c>
      <c r="V88" s="4">
        <v>106.7</v>
      </c>
      <c r="W88" s="9">
        <v>44712</v>
      </c>
      <c r="X88" s="4">
        <v>106.6</v>
      </c>
      <c r="Y88" s="9">
        <v>44712</v>
      </c>
      <c r="Z88" s="4">
        <v>106.3</v>
      </c>
      <c r="AA88" s="9">
        <v>44712</v>
      </c>
      <c r="AB88" s="4">
        <v>105.9</v>
      </c>
      <c r="AC88" s="4"/>
      <c r="AD88" s="4"/>
      <c r="AE88" s="9">
        <v>44712</v>
      </c>
      <c r="AF88" s="4">
        <v>105.5</v>
      </c>
      <c r="AG88" s="9">
        <v>44712</v>
      </c>
      <c r="AH88" s="4">
        <v>106.2</v>
      </c>
      <c r="AI88" s="9">
        <v>44712</v>
      </c>
      <c r="AJ88" s="4">
        <v>108.2</v>
      </c>
      <c r="AK88" s="9">
        <v>44712</v>
      </c>
      <c r="AL88" s="4">
        <v>111.5</v>
      </c>
      <c r="AM88" s="9">
        <v>44712</v>
      </c>
      <c r="AN88" s="4">
        <v>115.9</v>
      </c>
      <c r="AO88" s="9">
        <v>44712</v>
      </c>
      <c r="AP88" s="4">
        <v>121.1</v>
      </c>
      <c r="AQ88" s="9">
        <v>44712</v>
      </c>
      <c r="AR88" s="4">
        <v>126.8</v>
      </c>
      <c r="AS88" s="9">
        <v>44712</v>
      </c>
      <c r="AT88" s="4">
        <v>132.9</v>
      </c>
      <c r="AW88" s="9">
        <v>44712</v>
      </c>
      <c r="AX88" s="4">
        <v>145.69999999999999</v>
      </c>
      <c r="BA88" s="9">
        <v>44712</v>
      </c>
      <c r="BB88" s="4">
        <v>159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44711</v>
      </c>
      <c r="J89" s="4">
        <v>102.8</v>
      </c>
      <c r="K89" s="9">
        <v>44711</v>
      </c>
      <c r="L89" s="4">
        <v>103.7</v>
      </c>
      <c r="M89" s="9">
        <v>44711</v>
      </c>
      <c r="N89" s="4">
        <v>104.4</v>
      </c>
      <c r="O89" s="4"/>
      <c r="P89" s="4"/>
      <c r="Q89" s="9">
        <v>44711</v>
      </c>
      <c r="R89" s="4">
        <v>106.2</v>
      </c>
      <c r="S89" s="9">
        <v>44711</v>
      </c>
      <c r="T89" s="4">
        <v>104.8</v>
      </c>
      <c r="U89" s="9">
        <v>44711</v>
      </c>
      <c r="V89" s="4">
        <v>104.9</v>
      </c>
      <c r="W89" s="9">
        <v>44711</v>
      </c>
      <c r="X89" s="4">
        <v>104.9</v>
      </c>
      <c r="Y89" s="9">
        <v>44711</v>
      </c>
      <c r="Z89" s="4">
        <v>104.9</v>
      </c>
      <c r="AA89" s="9">
        <v>44711</v>
      </c>
      <c r="AB89" s="4">
        <v>104.9</v>
      </c>
      <c r="AC89" s="4"/>
      <c r="AD89" s="4"/>
      <c r="AE89" s="9">
        <v>44711</v>
      </c>
      <c r="AF89" s="4">
        <v>105.1</v>
      </c>
      <c r="AG89" s="9">
        <v>44711</v>
      </c>
      <c r="AH89" s="4">
        <v>105.3</v>
      </c>
      <c r="AI89" s="9">
        <v>44711</v>
      </c>
      <c r="AJ89" s="4">
        <v>106.3</v>
      </c>
      <c r="AK89" s="9">
        <v>44711</v>
      </c>
      <c r="AL89" s="4">
        <v>109.1</v>
      </c>
      <c r="AM89" s="9">
        <v>44711</v>
      </c>
      <c r="AN89" s="4">
        <v>114.6</v>
      </c>
      <c r="AO89" s="9">
        <v>44711</v>
      </c>
      <c r="AP89" s="4">
        <v>120.7</v>
      </c>
      <c r="AQ89" s="9">
        <v>44711</v>
      </c>
      <c r="AR89" s="4">
        <v>127.2</v>
      </c>
      <c r="AS89" s="9">
        <v>44711</v>
      </c>
      <c r="AT89" s="4">
        <v>133.80000000000001</v>
      </c>
      <c r="AW89" s="9">
        <v>44711</v>
      </c>
      <c r="AX89" s="4">
        <v>147.19999999999999</v>
      </c>
      <c r="BA89" s="9">
        <v>44711</v>
      </c>
      <c r="BB89" s="4">
        <v>160.69999999999999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44708</v>
      </c>
      <c r="J90" s="4">
        <v>102.8</v>
      </c>
      <c r="K90" s="9">
        <v>44708</v>
      </c>
      <c r="L90" s="4">
        <v>103.7</v>
      </c>
      <c r="M90" s="9">
        <v>44708</v>
      </c>
      <c r="N90" s="4">
        <v>104.4</v>
      </c>
      <c r="O90" s="4"/>
      <c r="P90" s="4"/>
      <c r="Q90" s="9">
        <v>44708</v>
      </c>
      <c r="R90" s="4">
        <v>106.2</v>
      </c>
      <c r="S90" s="9">
        <v>44708</v>
      </c>
      <c r="T90" s="4">
        <v>104.8</v>
      </c>
      <c r="U90" s="9">
        <v>44708</v>
      </c>
      <c r="V90" s="4">
        <v>104.9</v>
      </c>
      <c r="W90" s="9">
        <v>44708</v>
      </c>
      <c r="X90" s="4">
        <v>104.9</v>
      </c>
      <c r="Y90" s="9">
        <v>44708</v>
      </c>
      <c r="Z90" s="4">
        <v>104.9</v>
      </c>
      <c r="AA90" s="9">
        <v>44708</v>
      </c>
      <c r="AB90" s="4">
        <v>104.9</v>
      </c>
      <c r="AC90" s="4"/>
      <c r="AD90" s="4"/>
      <c r="AE90" s="9">
        <v>44708</v>
      </c>
      <c r="AF90" s="4">
        <v>105.1</v>
      </c>
      <c r="AG90" s="9">
        <v>44708</v>
      </c>
      <c r="AH90" s="4">
        <v>105.3</v>
      </c>
      <c r="AI90" s="9">
        <v>44708</v>
      </c>
      <c r="AJ90" s="4">
        <v>106.3</v>
      </c>
      <c r="AK90" s="9">
        <v>44708</v>
      </c>
      <c r="AL90" s="4">
        <v>109.1</v>
      </c>
      <c r="AM90" s="9">
        <v>44708</v>
      </c>
      <c r="AN90" s="4">
        <v>114.6</v>
      </c>
      <c r="AO90" s="9">
        <v>44708</v>
      </c>
      <c r="AP90" s="4">
        <v>120.7</v>
      </c>
      <c r="AQ90" s="9">
        <v>44708</v>
      </c>
      <c r="AR90" s="4">
        <v>127.2</v>
      </c>
      <c r="AS90" s="9">
        <v>44708</v>
      </c>
      <c r="AT90" s="4">
        <v>133.80000000000001</v>
      </c>
      <c r="AW90" s="9">
        <v>44708</v>
      </c>
      <c r="AX90" s="4">
        <v>147.19999999999999</v>
      </c>
      <c r="BA90" s="9">
        <v>44708</v>
      </c>
      <c r="BB90" s="4">
        <v>160.69999999999999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44707</v>
      </c>
      <c r="J91" s="4">
        <v>103.4</v>
      </c>
      <c r="K91" s="9">
        <v>44707</v>
      </c>
      <c r="L91" s="4">
        <v>104.4</v>
      </c>
      <c r="M91" s="9">
        <v>44707</v>
      </c>
      <c r="N91" s="4">
        <v>105.1</v>
      </c>
      <c r="O91" s="4"/>
      <c r="P91" s="4"/>
      <c r="Q91" s="9">
        <v>44707</v>
      </c>
      <c r="R91" s="4">
        <v>108.8</v>
      </c>
      <c r="S91" s="9">
        <v>44707</v>
      </c>
      <c r="T91" s="4">
        <v>105.5</v>
      </c>
      <c r="U91" s="9">
        <v>44707</v>
      </c>
      <c r="V91" s="4">
        <v>105.7</v>
      </c>
      <c r="W91" s="9">
        <v>44707</v>
      </c>
      <c r="X91" s="4">
        <v>105.8</v>
      </c>
      <c r="Y91" s="9">
        <v>44707</v>
      </c>
      <c r="Z91" s="4">
        <v>105.6</v>
      </c>
      <c r="AA91" s="9">
        <v>44707</v>
      </c>
      <c r="AB91" s="4">
        <v>105.4</v>
      </c>
      <c r="AC91" s="4"/>
      <c r="AD91" s="4"/>
      <c r="AE91" s="9">
        <v>44707</v>
      </c>
      <c r="AF91" s="4">
        <v>105.6</v>
      </c>
      <c r="AG91" s="9">
        <v>44707</v>
      </c>
      <c r="AH91" s="4">
        <v>106.7</v>
      </c>
      <c r="AI91" s="9">
        <v>44707</v>
      </c>
      <c r="AJ91" s="4">
        <v>108.9</v>
      </c>
      <c r="AK91" s="9">
        <v>44707</v>
      </c>
      <c r="AL91" s="4">
        <v>112.4</v>
      </c>
      <c r="AM91" s="9">
        <v>44707</v>
      </c>
      <c r="AN91" s="4">
        <v>117</v>
      </c>
      <c r="AO91" s="9">
        <v>44707</v>
      </c>
      <c r="AP91" s="4">
        <v>122.3</v>
      </c>
      <c r="AQ91" s="9">
        <v>44707</v>
      </c>
      <c r="AR91" s="4">
        <v>128.1</v>
      </c>
      <c r="AS91" s="9">
        <v>44707</v>
      </c>
      <c r="AT91" s="4">
        <v>134.19999999999999</v>
      </c>
      <c r="AW91" s="9">
        <v>44707</v>
      </c>
      <c r="AX91" s="4">
        <v>146.9</v>
      </c>
      <c r="BA91" s="9">
        <v>44707</v>
      </c>
      <c r="BB91" s="4">
        <v>160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44706</v>
      </c>
      <c r="J92" s="4">
        <v>107.7</v>
      </c>
      <c r="K92" s="9">
        <v>44706</v>
      </c>
      <c r="L92" s="4">
        <v>108.3</v>
      </c>
      <c r="M92" s="9">
        <v>44706</v>
      </c>
      <c r="N92" s="4">
        <v>108.8</v>
      </c>
      <c r="O92" s="4"/>
      <c r="P92" s="4"/>
      <c r="Q92" s="9">
        <v>44706</v>
      </c>
      <c r="R92" s="4">
        <v>110</v>
      </c>
      <c r="S92" s="9">
        <v>44706</v>
      </c>
      <c r="T92" s="4">
        <v>109</v>
      </c>
      <c r="U92" s="9">
        <v>44706</v>
      </c>
      <c r="V92" s="4">
        <v>109</v>
      </c>
      <c r="W92" s="9">
        <v>44706</v>
      </c>
      <c r="X92" s="4">
        <v>108.9</v>
      </c>
      <c r="Y92" s="9">
        <v>44706</v>
      </c>
      <c r="Z92" s="4">
        <v>108.8</v>
      </c>
      <c r="AA92" s="9">
        <v>44706</v>
      </c>
      <c r="AB92" s="4">
        <v>108.7</v>
      </c>
      <c r="AC92" s="4"/>
      <c r="AD92" s="4"/>
      <c r="AE92" s="9">
        <v>44706</v>
      </c>
      <c r="AF92" s="4">
        <v>108.8</v>
      </c>
      <c r="AG92" s="9">
        <v>44706</v>
      </c>
      <c r="AH92" s="4">
        <v>109</v>
      </c>
      <c r="AI92" s="9">
        <v>44706</v>
      </c>
      <c r="AJ92" s="4">
        <v>110</v>
      </c>
      <c r="AK92" s="9">
        <v>44706</v>
      </c>
      <c r="AL92" s="4">
        <v>113</v>
      </c>
      <c r="AM92" s="9">
        <v>44706</v>
      </c>
      <c r="AN92" s="4">
        <v>118.4</v>
      </c>
      <c r="AO92" s="9">
        <v>44706</v>
      </c>
      <c r="AP92" s="4">
        <v>124.5</v>
      </c>
      <c r="AQ92" s="9">
        <v>44706</v>
      </c>
      <c r="AR92" s="4">
        <v>131</v>
      </c>
      <c r="AS92" s="9">
        <v>44706</v>
      </c>
      <c r="AT92" s="4">
        <v>137.69999999999999</v>
      </c>
      <c r="AW92" s="9">
        <v>44706</v>
      </c>
      <c r="AX92" s="4">
        <v>151.30000000000001</v>
      </c>
      <c r="BA92" s="9">
        <v>44706</v>
      </c>
      <c r="BB92" s="4">
        <v>165.2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44705</v>
      </c>
      <c r="J93" s="4">
        <v>109.2</v>
      </c>
      <c r="K93" s="9">
        <v>44705</v>
      </c>
      <c r="L93" s="4">
        <v>109.9</v>
      </c>
      <c r="M93" s="9">
        <v>44705</v>
      </c>
      <c r="N93" s="4">
        <v>110.3</v>
      </c>
      <c r="O93" s="4"/>
      <c r="P93" s="4"/>
      <c r="Q93" s="9">
        <v>44705</v>
      </c>
      <c r="R93" s="4">
        <v>112.1</v>
      </c>
      <c r="S93" s="9">
        <v>44705</v>
      </c>
      <c r="T93" s="4">
        <v>110.5</v>
      </c>
      <c r="U93" s="9">
        <v>44705</v>
      </c>
      <c r="V93" s="4">
        <v>110.4</v>
      </c>
      <c r="W93" s="9">
        <v>44705</v>
      </c>
      <c r="X93" s="4">
        <v>110.2</v>
      </c>
      <c r="Y93" s="9">
        <v>44705</v>
      </c>
      <c r="Z93" s="4">
        <v>110.1</v>
      </c>
      <c r="AA93" s="9">
        <v>44705</v>
      </c>
      <c r="AB93" s="4">
        <v>110</v>
      </c>
      <c r="AC93" s="4"/>
      <c r="AD93" s="4"/>
      <c r="AE93" s="9">
        <v>44705</v>
      </c>
      <c r="AF93" s="4">
        <v>110.1</v>
      </c>
      <c r="AG93" s="9">
        <v>44705</v>
      </c>
      <c r="AH93" s="4">
        <v>110.6</v>
      </c>
      <c r="AI93" s="9">
        <v>44705</v>
      </c>
      <c r="AJ93" s="4">
        <v>112.2</v>
      </c>
      <c r="AK93" s="9">
        <v>44705</v>
      </c>
      <c r="AL93" s="4">
        <v>115.3</v>
      </c>
      <c r="AM93" s="9">
        <v>44705</v>
      </c>
      <c r="AN93" s="4">
        <v>120.2</v>
      </c>
      <c r="AO93" s="9">
        <v>44705</v>
      </c>
      <c r="AP93" s="4">
        <v>126</v>
      </c>
      <c r="AQ93" s="9">
        <v>44705</v>
      </c>
      <c r="AR93" s="4">
        <v>132.30000000000001</v>
      </c>
      <c r="AS93" s="9">
        <v>44705</v>
      </c>
      <c r="AT93" s="4">
        <v>139</v>
      </c>
      <c r="AW93" s="9">
        <v>44705</v>
      </c>
      <c r="AX93" s="4">
        <v>152.69999999999999</v>
      </c>
      <c r="BA93" s="9">
        <v>44705</v>
      </c>
      <c r="BB93" s="4">
        <v>166.7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44704</v>
      </c>
      <c r="J94" s="4">
        <v>108.1</v>
      </c>
      <c r="K94" s="9">
        <v>44704</v>
      </c>
      <c r="L94" s="4">
        <v>108.8</v>
      </c>
      <c r="M94" s="9">
        <v>44704</v>
      </c>
      <c r="N94" s="4">
        <v>109.3</v>
      </c>
      <c r="O94" s="4"/>
      <c r="P94" s="4"/>
      <c r="Q94" s="9">
        <v>44704</v>
      </c>
      <c r="R94" s="4">
        <v>112.6</v>
      </c>
      <c r="S94" s="9">
        <v>44704</v>
      </c>
      <c r="T94" s="4">
        <v>109.6</v>
      </c>
      <c r="U94" s="9">
        <v>44704</v>
      </c>
      <c r="V94" s="4">
        <v>109.7</v>
      </c>
      <c r="W94" s="9">
        <v>44704</v>
      </c>
      <c r="X94" s="4">
        <v>109.5</v>
      </c>
      <c r="Y94" s="9">
        <v>44704</v>
      </c>
      <c r="Z94" s="4">
        <v>109.3</v>
      </c>
      <c r="AA94" s="9">
        <v>44704</v>
      </c>
      <c r="AB94" s="4">
        <v>108.8</v>
      </c>
      <c r="AC94" s="4"/>
      <c r="AD94" s="4"/>
      <c r="AE94" s="9">
        <v>44704</v>
      </c>
      <c r="AF94" s="4">
        <v>108.7</v>
      </c>
      <c r="AG94" s="9">
        <v>44704</v>
      </c>
      <c r="AH94" s="4">
        <v>109.8</v>
      </c>
      <c r="AI94" s="9">
        <v>44704</v>
      </c>
      <c r="AJ94" s="4">
        <v>112.1</v>
      </c>
      <c r="AK94" s="9">
        <v>44704</v>
      </c>
      <c r="AL94" s="4">
        <v>115.6</v>
      </c>
      <c r="AM94" s="9">
        <v>44704</v>
      </c>
      <c r="AN94" s="4">
        <v>119.9</v>
      </c>
      <c r="AO94" s="9">
        <v>44704</v>
      </c>
      <c r="AP94" s="4">
        <v>125</v>
      </c>
      <c r="AQ94" s="9">
        <v>44704</v>
      </c>
      <c r="AR94" s="4">
        <v>130.5</v>
      </c>
      <c r="AS94" s="9">
        <v>44704</v>
      </c>
      <c r="AT94" s="4">
        <v>136.4</v>
      </c>
      <c r="AW94" s="9">
        <v>44704</v>
      </c>
      <c r="AX94" s="4">
        <v>149</v>
      </c>
      <c r="BA94" s="9">
        <v>44704</v>
      </c>
      <c r="BB94" s="4">
        <v>162.1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44701</v>
      </c>
      <c r="J95" s="4">
        <v>107.6</v>
      </c>
      <c r="K95" s="9">
        <v>44701</v>
      </c>
      <c r="L95" s="4">
        <v>108.4</v>
      </c>
      <c r="M95" s="9">
        <v>44701</v>
      </c>
      <c r="N95" s="4">
        <v>109</v>
      </c>
      <c r="O95" s="4"/>
      <c r="P95" s="4"/>
      <c r="Q95" s="9">
        <v>44701</v>
      </c>
      <c r="R95" s="4">
        <v>113</v>
      </c>
      <c r="S95" s="9">
        <v>44701</v>
      </c>
      <c r="T95" s="4">
        <v>109.4</v>
      </c>
      <c r="U95" s="9">
        <v>44701</v>
      </c>
      <c r="V95" s="4">
        <v>109.6</v>
      </c>
      <c r="W95" s="9">
        <v>44701</v>
      </c>
      <c r="X95" s="4">
        <v>109.5</v>
      </c>
      <c r="Y95" s="9">
        <v>44701</v>
      </c>
      <c r="Z95" s="4">
        <v>109.3</v>
      </c>
      <c r="AA95" s="9">
        <v>44701</v>
      </c>
      <c r="AB95" s="4">
        <v>109.2</v>
      </c>
      <c r="AC95" s="4"/>
      <c r="AD95" s="4"/>
      <c r="AE95" s="9">
        <v>44701</v>
      </c>
      <c r="AF95" s="4">
        <v>109.5</v>
      </c>
      <c r="AG95" s="9">
        <v>44701</v>
      </c>
      <c r="AH95" s="4">
        <v>110.6</v>
      </c>
      <c r="AI95" s="9">
        <v>44701</v>
      </c>
      <c r="AJ95" s="4">
        <v>112.9</v>
      </c>
      <c r="AK95" s="9">
        <v>44701</v>
      </c>
      <c r="AL95" s="4">
        <v>116.4</v>
      </c>
      <c r="AM95" s="9">
        <v>44701</v>
      </c>
      <c r="AN95" s="4">
        <v>120.8</v>
      </c>
      <c r="AO95" s="9">
        <v>44701</v>
      </c>
      <c r="AP95" s="4">
        <v>126.1</v>
      </c>
      <c r="AQ95" s="9">
        <v>44701</v>
      </c>
      <c r="AR95" s="4">
        <v>131.80000000000001</v>
      </c>
      <c r="AS95" s="9">
        <v>44701</v>
      </c>
      <c r="AT95" s="4">
        <v>137.9</v>
      </c>
      <c r="AW95" s="9">
        <v>44701</v>
      </c>
      <c r="AX95" s="4">
        <v>150.69999999999999</v>
      </c>
      <c r="BA95" s="9">
        <v>44701</v>
      </c>
      <c r="BB95" s="4">
        <v>164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44700</v>
      </c>
      <c r="J96" s="4">
        <v>108.8</v>
      </c>
      <c r="K96" s="9">
        <v>44700</v>
      </c>
      <c r="L96" s="4">
        <v>109.6</v>
      </c>
      <c r="M96" s="9">
        <v>44700</v>
      </c>
      <c r="N96" s="4">
        <v>110.2</v>
      </c>
      <c r="O96" s="4"/>
      <c r="P96" s="4"/>
      <c r="Q96" s="9">
        <v>44700</v>
      </c>
      <c r="R96" s="4">
        <v>113.2</v>
      </c>
      <c r="S96" s="9">
        <v>44700</v>
      </c>
      <c r="T96" s="4">
        <v>110.6</v>
      </c>
      <c r="U96" s="9">
        <v>44700</v>
      </c>
      <c r="V96" s="4">
        <v>110.7</v>
      </c>
      <c r="W96" s="9">
        <v>44700</v>
      </c>
      <c r="X96" s="4">
        <v>110.6</v>
      </c>
      <c r="Y96" s="9">
        <v>44700</v>
      </c>
      <c r="Z96" s="4">
        <v>110.5</v>
      </c>
      <c r="AA96" s="9">
        <v>44700</v>
      </c>
      <c r="AB96" s="4">
        <v>110.5</v>
      </c>
      <c r="AC96" s="4"/>
      <c r="AD96" s="4"/>
      <c r="AE96" s="9">
        <v>44700</v>
      </c>
      <c r="AF96" s="4">
        <v>110.8</v>
      </c>
      <c r="AG96" s="9">
        <v>44700</v>
      </c>
      <c r="AH96" s="4">
        <v>111.4</v>
      </c>
      <c r="AI96" s="9">
        <v>44700</v>
      </c>
      <c r="AJ96" s="4">
        <v>112.8</v>
      </c>
      <c r="AK96" s="9">
        <v>44700</v>
      </c>
      <c r="AL96" s="4">
        <v>115.7</v>
      </c>
      <c r="AM96" s="9">
        <v>44700</v>
      </c>
      <c r="AN96" s="4">
        <v>120.1</v>
      </c>
      <c r="AO96" s="9">
        <v>44700</v>
      </c>
      <c r="AP96" s="4">
        <v>125.5</v>
      </c>
      <c r="AQ96" s="9">
        <v>44700</v>
      </c>
      <c r="AR96" s="4">
        <v>131.5</v>
      </c>
      <c r="AS96" s="9">
        <v>44700</v>
      </c>
      <c r="AT96" s="4">
        <v>137.69999999999999</v>
      </c>
      <c r="AW96" s="9">
        <v>44700</v>
      </c>
      <c r="AX96" s="4">
        <v>150.6</v>
      </c>
      <c r="BA96" s="9">
        <v>44700</v>
      </c>
      <c r="BB96" s="4">
        <v>163.80000000000001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44699</v>
      </c>
      <c r="J97" s="4">
        <v>109.6</v>
      </c>
      <c r="K97" s="9">
        <v>44699</v>
      </c>
      <c r="L97" s="4">
        <v>110.5</v>
      </c>
      <c r="M97" s="9">
        <v>44699</v>
      </c>
      <c r="N97" s="4">
        <v>111</v>
      </c>
      <c r="O97" s="4"/>
      <c r="P97" s="4"/>
      <c r="Q97" s="9">
        <v>44699</v>
      </c>
      <c r="R97" s="4">
        <v>114.3</v>
      </c>
      <c r="S97" s="9">
        <v>44699</v>
      </c>
      <c r="T97" s="4">
        <v>111.4</v>
      </c>
      <c r="U97" s="9">
        <v>44699</v>
      </c>
      <c r="V97" s="4">
        <v>111.5</v>
      </c>
      <c r="W97" s="9">
        <v>44699</v>
      </c>
      <c r="X97" s="4">
        <v>111.4</v>
      </c>
      <c r="Y97" s="9">
        <v>44699</v>
      </c>
      <c r="Z97" s="4">
        <v>111.1</v>
      </c>
      <c r="AA97" s="9">
        <v>44699</v>
      </c>
      <c r="AB97" s="4">
        <v>110.9</v>
      </c>
      <c r="AC97" s="4"/>
      <c r="AD97" s="4"/>
      <c r="AE97" s="9">
        <v>44699</v>
      </c>
      <c r="AF97" s="4">
        <v>111</v>
      </c>
      <c r="AG97" s="9">
        <v>44699</v>
      </c>
      <c r="AH97" s="4">
        <v>111.7</v>
      </c>
      <c r="AI97" s="9">
        <v>44699</v>
      </c>
      <c r="AJ97" s="4">
        <v>113.6</v>
      </c>
      <c r="AK97" s="9">
        <v>44699</v>
      </c>
      <c r="AL97" s="4">
        <v>116.7</v>
      </c>
      <c r="AM97" s="9">
        <v>44699</v>
      </c>
      <c r="AN97" s="4">
        <v>121.1</v>
      </c>
      <c r="AO97" s="9">
        <v>44699</v>
      </c>
      <c r="AP97" s="4">
        <v>126.2</v>
      </c>
      <c r="AQ97" s="9">
        <v>44699</v>
      </c>
      <c r="AR97" s="4">
        <v>131.9</v>
      </c>
      <c r="AS97" s="9">
        <v>44699</v>
      </c>
      <c r="AT97" s="4">
        <v>137.9</v>
      </c>
      <c r="AW97" s="9">
        <v>44699</v>
      </c>
      <c r="AX97" s="4">
        <v>150.6</v>
      </c>
      <c r="BA97" s="9">
        <v>44699</v>
      </c>
      <c r="BB97" s="4">
        <v>163.80000000000001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44698</v>
      </c>
      <c r="J98" s="4">
        <v>111.9</v>
      </c>
      <c r="K98" s="9">
        <v>44698</v>
      </c>
      <c r="L98" s="4">
        <v>112.7</v>
      </c>
      <c r="M98" s="9">
        <v>44698</v>
      </c>
      <c r="N98" s="4">
        <v>113.2</v>
      </c>
      <c r="O98" s="4"/>
      <c r="P98" s="4"/>
      <c r="Q98" s="9">
        <v>44698</v>
      </c>
      <c r="R98" s="4">
        <v>116.4</v>
      </c>
      <c r="S98" s="9">
        <v>44698</v>
      </c>
      <c r="T98" s="4">
        <v>113.6</v>
      </c>
      <c r="U98" s="9">
        <v>44698</v>
      </c>
      <c r="V98" s="4">
        <v>113.6</v>
      </c>
      <c r="W98" s="9">
        <v>44698</v>
      </c>
      <c r="X98" s="4">
        <v>113.5</v>
      </c>
      <c r="Y98" s="9">
        <v>44698</v>
      </c>
      <c r="Z98" s="4">
        <v>113.1</v>
      </c>
      <c r="AA98" s="9">
        <v>44698</v>
      </c>
      <c r="AB98" s="4">
        <v>112.7</v>
      </c>
      <c r="AC98" s="4"/>
      <c r="AD98" s="4"/>
      <c r="AE98" s="9">
        <v>44698</v>
      </c>
      <c r="AF98" s="4">
        <v>112.6</v>
      </c>
      <c r="AG98" s="9">
        <v>44698</v>
      </c>
      <c r="AH98" s="4">
        <v>113.4</v>
      </c>
      <c r="AI98" s="9">
        <v>44698</v>
      </c>
      <c r="AJ98" s="4">
        <v>115.2</v>
      </c>
      <c r="AK98" s="9">
        <v>44698</v>
      </c>
      <c r="AL98" s="4">
        <v>118.3</v>
      </c>
      <c r="AM98" s="9">
        <v>44698</v>
      </c>
      <c r="AN98" s="4">
        <v>122.4</v>
      </c>
      <c r="AO98" s="9">
        <v>44698</v>
      </c>
      <c r="AP98" s="4">
        <v>127.3</v>
      </c>
      <c r="AQ98" s="9">
        <v>44698</v>
      </c>
      <c r="AR98" s="4">
        <v>132.6</v>
      </c>
      <c r="AS98" s="9">
        <v>44698</v>
      </c>
      <c r="AT98" s="4">
        <v>138.4</v>
      </c>
      <c r="AW98" s="9">
        <v>44698</v>
      </c>
      <c r="AX98" s="4">
        <v>150.80000000000001</v>
      </c>
      <c r="BA98" s="9">
        <v>44698</v>
      </c>
      <c r="BB98" s="4">
        <v>163.69999999999999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44697</v>
      </c>
      <c r="J99" s="4">
        <v>110.6</v>
      </c>
      <c r="K99" s="9">
        <v>44697</v>
      </c>
      <c r="L99" s="4">
        <v>111.3</v>
      </c>
      <c r="M99" s="9">
        <v>44697</v>
      </c>
      <c r="N99" s="4">
        <v>111.9</v>
      </c>
      <c r="O99" s="4"/>
      <c r="P99" s="4"/>
      <c r="Q99" s="9">
        <v>44697</v>
      </c>
      <c r="R99" s="4">
        <v>114.8</v>
      </c>
      <c r="S99" s="9">
        <v>44697</v>
      </c>
      <c r="T99" s="4">
        <v>112.2</v>
      </c>
      <c r="U99" s="9">
        <v>44697</v>
      </c>
      <c r="V99" s="4">
        <v>112.2</v>
      </c>
      <c r="W99" s="9">
        <v>44697</v>
      </c>
      <c r="X99" s="4">
        <v>112.1</v>
      </c>
      <c r="Y99" s="9">
        <v>44697</v>
      </c>
      <c r="Z99" s="4">
        <v>111.7</v>
      </c>
      <c r="AA99" s="9">
        <v>44697</v>
      </c>
      <c r="AB99" s="4">
        <v>111.4</v>
      </c>
      <c r="AC99" s="4"/>
      <c r="AD99" s="4"/>
      <c r="AE99" s="9">
        <v>44697</v>
      </c>
      <c r="AF99" s="4">
        <v>111.4</v>
      </c>
      <c r="AG99" s="9">
        <v>44697</v>
      </c>
      <c r="AH99" s="4">
        <v>112.2</v>
      </c>
      <c r="AI99" s="9">
        <v>44697</v>
      </c>
      <c r="AJ99" s="4">
        <v>114.2</v>
      </c>
      <c r="AK99" s="9">
        <v>44697</v>
      </c>
      <c r="AL99" s="4">
        <v>117.4</v>
      </c>
      <c r="AM99" s="9">
        <v>44697</v>
      </c>
      <c r="AN99" s="4">
        <v>121.6</v>
      </c>
      <c r="AO99" s="9">
        <v>44697</v>
      </c>
      <c r="AP99" s="4">
        <v>126.6</v>
      </c>
      <c r="AQ99" s="9">
        <v>44697</v>
      </c>
      <c r="AR99" s="4">
        <v>132.1</v>
      </c>
      <c r="AS99" s="9">
        <v>44697</v>
      </c>
      <c r="AT99" s="4">
        <v>137.9</v>
      </c>
      <c r="AW99" s="9">
        <v>44697</v>
      </c>
      <c r="AX99" s="4">
        <v>150.4</v>
      </c>
      <c r="BA99" s="9">
        <v>44697</v>
      </c>
      <c r="BB99" s="4">
        <v>163.5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44694</v>
      </c>
      <c r="J100" s="4">
        <v>113</v>
      </c>
      <c r="K100" s="9">
        <v>44694</v>
      </c>
      <c r="L100" s="4">
        <v>113.9</v>
      </c>
      <c r="M100" s="9">
        <v>44694</v>
      </c>
      <c r="N100" s="4">
        <v>114.5</v>
      </c>
      <c r="O100" s="4"/>
      <c r="P100" s="4"/>
      <c r="Q100" s="9">
        <v>44694</v>
      </c>
      <c r="R100" s="4">
        <v>117.4</v>
      </c>
      <c r="S100" s="9">
        <v>44694</v>
      </c>
      <c r="T100" s="4">
        <v>114.9</v>
      </c>
      <c r="U100" s="9">
        <v>44694</v>
      </c>
      <c r="V100" s="4">
        <v>115</v>
      </c>
      <c r="W100" s="9">
        <v>44694</v>
      </c>
      <c r="X100" s="4">
        <v>114.9</v>
      </c>
      <c r="Y100" s="9">
        <v>44694</v>
      </c>
      <c r="Z100" s="4">
        <v>114.7</v>
      </c>
      <c r="AA100" s="9">
        <v>44694</v>
      </c>
      <c r="AB100" s="4">
        <v>114.6</v>
      </c>
      <c r="AC100" s="4"/>
      <c r="AD100" s="4"/>
      <c r="AE100" s="9">
        <v>44694</v>
      </c>
      <c r="AF100" s="4">
        <v>114.7</v>
      </c>
      <c r="AG100" s="9">
        <v>44694</v>
      </c>
      <c r="AH100" s="4">
        <v>115.2</v>
      </c>
      <c r="AI100" s="9">
        <v>44694</v>
      </c>
      <c r="AJ100" s="4">
        <v>116.6</v>
      </c>
      <c r="AK100" s="9">
        <v>44694</v>
      </c>
      <c r="AL100" s="4">
        <v>119.4</v>
      </c>
      <c r="AM100" s="9">
        <v>44694</v>
      </c>
      <c r="AN100" s="4">
        <v>123.5</v>
      </c>
      <c r="AO100" s="9">
        <v>44694</v>
      </c>
      <c r="AP100" s="4">
        <v>128.6</v>
      </c>
      <c r="AQ100" s="9">
        <v>44694</v>
      </c>
      <c r="AR100" s="4">
        <v>134.19999999999999</v>
      </c>
      <c r="AS100" s="9">
        <v>44694</v>
      </c>
      <c r="AT100" s="4">
        <v>140.19999999999999</v>
      </c>
      <c r="AW100" s="9">
        <v>44694</v>
      </c>
      <c r="AX100" s="4">
        <v>152.80000000000001</v>
      </c>
      <c r="BA100" s="9">
        <v>44694</v>
      </c>
      <c r="BB100" s="4">
        <v>165.9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44693</v>
      </c>
      <c r="J101" s="4">
        <v>113</v>
      </c>
      <c r="K101" s="9">
        <v>44693</v>
      </c>
      <c r="L101" s="4">
        <v>114</v>
      </c>
      <c r="M101" s="9">
        <v>44693</v>
      </c>
      <c r="N101" s="4">
        <v>114.7</v>
      </c>
      <c r="O101" s="4"/>
      <c r="P101" s="4"/>
      <c r="Q101" s="9">
        <v>44693</v>
      </c>
      <c r="R101" s="4">
        <v>118</v>
      </c>
      <c r="S101" s="9">
        <v>44693</v>
      </c>
      <c r="T101" s="4">
        <v>115.2</v>
      </c>
      <c r="U101" s="9">
        <v>44693</v>
      </c>
      <c r="V101" s="4">
        <v>115.4</v>
      </c>
      <c r="W101" s="9">
        <v>44693</v>
      </c>
      <c r="X101" s="4">
        <v>115.5</v>
      </c>
      <c r="Y101" s="9">
        <v>44693</v>
      </c>
      <c r="Z101" s="4">
        <v>115.5</v>
      </c>
      <c r="AA101" s="9">
        <v>44693</v>
      </c>
      <c r="AB101" s="4">
        <v>115.7</v>
      </c>
      <c r="AC101" s="4"/>
      <c r="AD101" s="4"/>
      <c r="AE101" s="9">
        <v>44693</v>
      </c>
      <c r="AF101" s="4">
        <v>115.9</v>
      </c>
      <c r="AG101" s="9">
        <v>44693</v>
      </c>
      <c r="AH101" s="4">
        <v>116.4</v>
      </c>
      <c r="AI101" s="9">
        <v>44693</v>
      </c>
      <c r="AJ101" s="4">
        <v>117.5</v>
      </c>
      <c r="AK101" s="9">
        <v>44693</v>
      </c>
      <c r="AL101" s="4">
        <v>120.4</v>
      </c>
      <c r="AM101" s="9">
        <v>44693</v>
      </c>
      <c r="AN101" s="4">
        <v>124.9</v>
      </c>
      <c r="AO101" s="9">
        <v>44693</v>
      </c>
      <c r="AP101" s="4">
        <v>130.4</v>
      </c>
      <c r="AQ101" s="9">
        <v>44693</v>
      </c>
      <c r="AR101" s="4">
        <v>136.30000000000001</v>
      </c>
      <c r="AS101" s="9">
        <v>44693</v>
      </c>
      <c r="AT101" s="4">
        <v>142.4</v>
      </c>
      <c r="AW101" s="9">
        <v>44693</v>
      </c>
      <c r="AX101" s="4">
        <v>155.30000000000001</v>
      </c>
      <c r="BA101" s="9">
        <v>44693</v>
      </c>
      <c r="BB101" s="4">
        <v>168.5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44692</v>
      </c>
      <c r="J102" s="4">
        <v>113.4</v>
      </c>
      <c r="K102" s="9">
        <v>44692</v>
      </c>
      <c r="L102" s="4">
        <v>114.3</v>
      </c>
      <c r="M102" s="9">
        <v>44692</v>
      </c>
      <c r="N102" s="4">
        <v>115</v>
      </c>
      <c r="O102" s="4"/>
      <c r="P102" s="4"/>
      <c r="Q102" s="9">
        <v>44692</v>
      </c>
      <c r="R102" s="4">
        <v>118.5</v>
      </c>
      <c r="S102" s="9">
        <v>44692</v>
      </c>
      <c r="T102" s="4">
        <v>115.5</v>
      </c>
      <c r="U102" s="9">
        <v>44692</v>
      </c>
      <c r="V102" s="4">
        <v>115.7</v>
      </c>
      <c r="W102" s="9">
        <v>44692</v>
      </c>
      <c r="X102" s="4">
        <v>115.7</v>
      </c>
      <c r="Y102" s="9">
        <v>44692</v>
      </c>
      <c r="Z102" s="4">
        <v>115.7</v>
      </c>
      <c r="AA102" s="9">
        <v>44692</v>
      </c>
      <c r="AB102" s="4">
        <v>115.7</v>
      </c>
      <c r="AC102" s="4"/>
      <c r="AD102" s="4"/>
      <c r="AE102" s="9">
        <v>44692</v>
      </c>
      <c r="AF102" s="4">
        <v>116</v>
      </c>
      <c r="AG102" s="9">
        <v>44692</v>
      </c>
      <c r="AH102" s="4">
        <v>116.5</v>
      </c>
      <c r="AI102" s="9">
        <v>44692</v>
      </c>
      <c r="AJ102" s="4">
        <v>117.8</v>
      </c>
      <c r="AK102" s="9">
        <v>44692</v>
      </c>
      <c r="AL102" s="4">
        <v>120.5</v>
      </c>
      <c r="AM102" s="9">
        <v>44692</v>
      </c>
      <c r="AN102" s="4">
        <v>124.9</v>
      </c>
      <c r="AO102" s="9">
        <v>44692</v>
      </c>
      <c r="AP102" s="4">
        <v>130.19999999999999</v>
      </c>
      <c r="AQ102" s="9">
        <v>44692</v>
      </c>
      <c r="AR102" s="4">
        <v>136.1</v>
      </c>
      <c r="AS102" s="9">
        <v>44692</v>
      </c>
      <c r="AT102" s="4">
        <v>142.19999999999999</v>
      </c>
      <c r="AW102" s="9">
        <v>44692</v>
      </c>
      <c r="AX102" s="4">
        <v>155</v>
      </c>
      <c r="BA102" s="9">
        <v>44692</v>
      </c>
      <c r="BB102" s="4">
        <v>168.2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44691</v>
      </c>
      <c r="J103" s="4">
        <v>114.8</v>
      </c>
      <c r="K103" s="9">
        <v>44691</v>
      </c>
      <c r="L103" s="4">
        <v>115.8</v>
      </c>
      <c r="M103" s="9">
        <v>44691</v>
      </c>
      <c r="N103" s="4">
        <v>116.5</v>
      </c>
      <c r="O103" s="4"/>
      <c r="P103" s="4"/>
      <c r="Q103" s="9">
        <v>44691</v>
      </c>
      <c r="R103" s="4">
        <v>120</v>
      </c>
      <c r="S103" s="9">
        <v>44691</v>
      </c>
      <c r="T103" s="4">
        <v>117</v>
      </c>
      <c r="U103" s="9">
        <v>44691</v>
      </c>
      <c r="V103" s="4">
        <v>117.1</v>
      </c>
      <c r="W103" s="9">
        <v>44691</v>
      </c>
      <c r="X103" s="4">
        <v>117.1</v>
      </c>
      <c r="Y103" s="9">
        <v>44691</v>
      </c>
      <c r="Z103" s="4">
        <v>117.2</v>
      </c>
      <c r="AA103" s="9">
        <v>44691</v>
      </c>
      <c r="AB103" s="4">
        <v>117.3</v>
      </c>
      <c r="AC103" s="4"/>
      <c r="AD103" s="4"/>
      <c r="AE103" s="9">
        <v>44691</v>
      </c>
      <c r="AF103" s="4">
        <v>117.5</v>
      </c>
      <c r="AG103" s="9">
        <v>44691</v>
      </c>
      <c r="AH103" s="4">
        <v>117.9</v>
      </c>
      <c r="AI103" s="9">
        <v>44691</v>
      </c>
      <c r="AJ103" s="4">
        <v>119.1</v>
      </c>
      <c r="AK103" s="9">
        <v>44691</v>
      </c>
      <c r="AL103" s="4">
        <v>121.8</v>
      </c>
      <c r="AM103" s="9">
        <v>44691</v>
      </c>
      <c r="AN103" s="4">
        <v>125.9</v>
      </c>
      <c r="AO103" s="9">
        <v>44691</v>
      </c>
      <c r="AP103" s="4">
        <v>131</v>
      </c>
      <c r="AQ103" s="9">
        <v>44691</v>
      </c>
      <c r="AR103" s="4">
        <v>136.6</v>
      </c>
      <c r="AS103" s="9">
        <v>44691</v>
      </c>
      <c r="AT103" s="4">
        <v>142.5</v>
      </c>
      <c r="AW103" s="9">
        <v>44691</v>
      </c>
      <c r="AX103" s="4">
        <v>155.1</v>
      </c>
      <c r="BA103" s="9">
        <v>44691</v>
      </c>
      <c r="BB103" s="4">
        <v>168.1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44690</v>
      </c>
      <c r="J104" s="4">
        <v>114.9</v>
      </c>
      <c r="K104" s="9">
        <v>44690</v>
      </c>
      <c r="L104" s="4">
        <v>115.7</v>
      </c>
      <c r="M104" s="9">
        <v>44690</v>
      </c>
      <c r="N104" s="4">
        <v>116.4</v>
      </c>
      <c r="O104" s="4"/>
      <c r="P104" s="4"/>
      <c r="Q104" s="9">
        <v>44690</v>
      </c>
      <c r="R104" s="4">
        <v>119.3</v>
      </c>
      <c r="S104" s="9">
        <v>44690</v>
      </c>
      <c r="T104" s="4">
        <v>116.7</v>
      </c>
      <c r="U104" s="9">
        <v>44690</v>
      </c>
      <c r="V104" s="4">
        <v>116.8</v>
      </c>
      <c r="W104" s="9">
        <v>44690</v>
      </c>
      <c r="X104" s="4">
        <v>116.7</v>
      </c>
      <c r="Y104" s="9">
        <v>44690</v>
      </c>
      <c r="Z104" s="4">
        <v>116.7</v>
      </c>
      <c r="AA104" s="9">
        <v>44690</v>
      </c>
      <c r="AB104" s="4">
        <v>116.7</v>
      </c>
      <c r="AC104" s="4"/>
      <c r="AD104" s="4"/>
      <c r="AE104" s="9">
        <v>44690</v>
      </c>
      <c r="AF104" s="4">
        <v>116.8</v>
      </c>
      <c r="AG104" s="9">
        <v>44690</v>
      </c>
      <c r="AH104" s="4">
        <v>117.1</v>
      </c>
      <c r="AI104" s="9">
        <v>44690</v>
      </c>
      <c r="AJ104" s="4">
        <v>118.2</v>
      </c>
      <c r="AK104" s="9">
        <v>44690</v>
      </c>
      <c r="AL104" s="4">
        <v>120.8</v>
      </c>
      <c r="AM104" s="9">
        <v>44690</v>
      </c>
      <c r="AN104" s="4">
        <v>124.7</v>
      </c>
      <c r="AO104" s="9">
        <v>44690</v>
      </c>
      <c r="AP104" s="4">
        <v>129.5</v>
      </c>
      <c r="AQ104" s="9">
        <v>44690</v>
      </c>
      <c r="AR104" s="4">
        <v>135</v>
      </c>
      <c r="AS104" s="9">
        <v>44690</v>
      </c>
      <c r="AT104" s="4">
        <v>140.80000000000001</v>
      </c>
      <c r="AW104" s="9">
        <v>44690</v>
      </c>
      <c r="AX104" s="4">
        <v>153.19999999999999</v>
      </c>
      <c r="BA104" s="9">
        <v>44690</v>
      </c>
      <c r="BB104" s="4">
        <v>166.1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44687</v>
      </c>
      <c r="J105" s="4">
        <v>115.5</v>
      </c>
      <c r="K105" s="9">
        <v>44687</v>
      </c>
      <c r="L105" s="4">
        <v>116.2</v>
      </c>
      <c r="M105" s="9">
        <v>44687</v>
      </c>
      <c r="N105" s="4">
        <v>116.7</v>
      </c>
      <c r="O105" s="4"/>
      <c r="P105" s="4"/>
      <c r="Q105" s="9">
        <v>44687</v>
      </c>
      <c r="R105" s="4">
        <v>119.9</v>
      </c>
      <c r="S105" s="9">
        <v>44687</v>
      </c>
      <c r="T105" s="4">
        <v>117</v>
      </c>
      <c r="U105" s="9">
        <v>44687</v>
      </c>
      <c r="V105" s="4">
        <v>116.9</v>
      </c>
      <c r="W105" s="9">
        <v>44687</v>
      </c>
      <c r="X105" s="4">
        <v>116.6</v>
      </c>
      <c r="Y105" s="9">
        <v>44687</v>
      </c>
      <c r="Z105" s="4">
        <v>116</v>
      </c>
      <c r="AA105" s="9">
        <v>44687</v>
      </c>
      <c r="AB105" s="4">
        <v>115.4</v>
      </c>
      <c r="AC105" s="4"/>
      <c r="AD105" s="4"/>
      <c r="AE105" s="9">
        <v>44687</v>
      </c>
      <c r="AF105" s="4">
        <v>115.3</v>
      </c>
      <c r="AG105" s="9">
        <v>44687</v>
      </c>
      <c r="AH105" s="4">
        <v>116.1</v>
      </c>
      <c r="AI105" s="9">
        <v>44687</v>
      </c>
      <c r="AJ105" s="4">
        <v>118</v>
      </c>
      <c r="AK105" s="9">
        <v>44687</v>
      </c>
      <c r="AL105" s="4">
        <v>120.8</v>
      </c>
      <c r="AM105" s="9">
        <v>44687</v>
      </c>
      <c r="AN105" s="4">
        <v>124.5</v>
      </c>
      <c r="AO105" s="9">
        <v>44687</v>
      </c>
      <c r="AP105" s="4">
        <v>128.80000000000001</v>
      </c>
      <c r="AQ105" s="9">
        <v>44687</v>
      </c>
      <c r="AR105" s="4">
        <v>133.80000000000001</v>
      </c>
      <c r="AS105" s="9">
        <v>44687</v>
      </c>
      <c r="AT105" s="4">
        <v>139.19999999999999</v>
      </c>
      <c r="AW105" s="9">
        <v>44687</v>
      </c>
      <c r="AX105" s="4">
        <v>151</v>
      </c>
      <c r="BA105" s="9">
        <v>44687</v>
      </c>
      <c r="BB105" s="4">
        <v>163.69999999999999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44686</v>
      </c>
      <c r="J106" s="4">
        <v>114.2</v>
      </c>
      <c r="K106" s="9">
        <v>44686</v>
      </c>
      <c r="L106" s="4">
        <v>115.1</v>
      </c>
      <c r="M106" s="9">
        <v>44686</v>
      </c>
      <c r="N106" s="4">
        <v>115.7</v>
      </c>
      <c r="O106" s="4"/>
      <c r="P106" s="4"/>
      <c r="Q106" s="9">
        <v>44686</v>
      </c>
      <c r="R106" s="4">
        <v>118.4</v>
      </c>
      <c r="S106" s="9">
        <v>44686</v>
      </c>
      <c r="T106" s="4">
        <v>116.1</v>
      </c>
      <c r="U106" s="9">
        <v>44686</v>
      </c>
      <c r="V106" s="4">
        <v>116.2</v>
      </c>
      <c r="W106" s="9">
        <v>44686</v>
      </c>
      <c r="X106" s="4">
        <v>116.2</v>
      </c>
      <c r="Y106" s="9">
        <v>44686</v>
      </c>
      <c r="Z106" s="4">
        <v>116.1</v>
      </c>
      <c r="AA106" s="9">
        <v>44686</v>
      </c>
      <c r="AB106" s="4">
        <v>116.1</v>
      </c>
      <c r="AC106" s="4"/>
      <c r="AD106" s="4"/>
      <c r="AE106" s="9">
        <v>44686</v>
      </c>
      <c r="AF106" s="4">
        <v>116.2</v>
      </c>
      <c r="AG106" s="9">
        <v>44686</v>
      </c>
      <c r="AH106" s="4">
        <v>116.4</v>
      </c>
      <c r="AI106" s="9">
        <v>44686</v>
      </c>
      <c r="AJ106" s="4">
        <v>117.3</v>
      </c>
      <c r="AK106" s="9">
        <v>44686</v>
      </c>
      <c r="AL106" s="4">
        <v>119.6</v>
      </c>
      <c r="AM106" s="9">
        <v>44686</v>
      </c>
      <c r="AN106" s="4">
        <v>123.5</v>
      </c>
      <c r="AO106" s="9">
        <v>44686</v>
      </c>
      <c r="AP106" s="4">
        <v>128.69999999999999</v>
      </c>
      <c r="AQ106" s="9">
        <v>44686</v>
      </c>
      <c r="AR106" s="4">
        <v>134.4</v>
      </c>
      <c r="AS106" s="9">
        <v>44686</v>
      </c>
      <c r="AT106" s="4">
        <v>140.4</v>
      </c>
      <c r="AW106" s="9">
        <v>44686</v>
      </c>
      <c r="AX106" s="4">
        <v>153.1</v>
      </c>
      <c r="BA106" s="9">
        <v>44686</v>
      </c>
      <c r="BB106" s="4">
        <v>166.2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44685</v>
      </c>
      <c r="J107" s="4">
        <v>113.6</v>
      </c>
      <c r="K107" s="9">
        <v>44685</v>
      </c>
      <c r="L107" s="4">
        <v>114.4</v>
      </c>
      <c r="M107" s="9">
        <v>44685</v>
      </c>
      <c r="N107" s="4">
        <v>115</v>
      </c>
      <c r="O107" s="4"/>
      <c r="P107" s="4"/>
      <c r="Q107" s="9">
        <v>44685</v>
      </c>
      <c r="R107" s="4">
        <v>118.9</v>
      </c>
      <c r="S107" s="9">
        <v>44685</v>
      </c>
      <c r="T107" s="4">
        <v>115.3</v>
      </c>
      <c r="U107" s="9">
        <v>44685</v>
      </c>
      <c r="V107" s="4">
        <v>115.4</v>
      </c>
      <c r="W107" s="9">
        <v>44685</v>
      </c>
      <c r="X107" s="4">
        <v>115.2</v>
      </c>
      <c r="Y107" s="9">
        <v>44685</v>
      </c>
      <c r="Z107" s="4">
        <v>115</v>
      </c>
      <c r="AA107" s="9">
        <v>44685</v>
      </c>
      <c r="AB107" s="4">
        <v>115</v>
      </c>
      <c r="AC107" s="4"/>
      <c r="AD107" s="4"/>
      <c r="AE107" s="9">
        <v>44685</v>
      </c>
      <c r="AF107" s="4">
        <v>115.2</v>
      </c>
      <c r="AG107" s="9">
        <v>44685</v>
      </c>
      <c r="AH107" s="4">
        <v>116</v>
      </c>
      <c r="AI107" s="9">
        <v>44685</v>
      </c>
      <c r="AJ107" s="4">
        <v>117.8</v>
      </c>
      <c r="AK107" s="9">
        <v>44685</v>
      </c>
      <c r="AL107" s="4">
        <v>120.8</v>
      </c>
      <c r="AM107" s="9">
        <v>44685</v>
      </c>
      <c r="AN107" s="4">
        <v>125.1</v>
      </c>
      <c r="AO107" s="9">
        <v>44685</v>
      </c>
      <c r="AP107" s="4">
        <v>130.19999999999999</v>
      </c>
      <c r="AQ107" s="9">
        <v>44685</v>
      </c>
      <c r="AR107" s="4">
        <v>135.9</v>
      </c>
      <c r="AS107" s="9">
        <v>44685</v>
      </c>
      <c r="AT107" s="4">
        <v>142</v>
      </c>
      <c r="AW107" s="9">
        <v>44685</v>
      </c>
      <c r="AX107" s="4">
        <v>154.80000000000001</v>
      </c>
      <c r="BA107" s="9">
        <v>44685</v>
      </c>
      <c r="BB107" s="4">
        <v>168.1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44684</v>
      </c>
      <c r="J108" s="4">
        <v>114.7</v>
      </c>
      <c r="K108" s="9">
        <v>44684</v>
      </c>
      <c r="L108" s="4">
        <v>115.7</v>
      </c>
      <c r="M108" s="9">
        <v>44684</v>
      </c>
      <c r="N108" s="4">
        <v>116.4</v>
      </c>
      <c r="O108" s="4"/>
      <c r="P108" s="4"/>
      <c r="Q108" s="9">
        <v>44684</v>
      </c>
      <c r="R108" s="4">
        <v>124.2</v>
      </c>
      <c r="S108" s="9">
        <v>44684</v>
      </c>
      <c r="T108" s="4">
        <v>116.9</v>
      </c>
      <c r="U108" s="9">
        <v>44684</v>
      </c>
      <c r="V108" s="4">
        <v>117.1</v>
      </c>
      <c r="W108" s="9">
        <v>44684</v>
      </c>
      <c r="X108" s="4">
        <v>117.1</v>
      </c>
      <c r="Y108" s="9">
        <v>44684</v>
      </c>
      <c r="Z108" s="4">
        <v>116.9</v>
      </c>
      <c r="AA108" s="9">
        <v>44684</v>
      </c>
      <c r="AB108" s="4">
        <v>116.7</v>
      </c>
      <c r="AC108" s="4"/>
      <c r="AD108" s="4"/>
      <c r="AE108" s="9">
        <v>44684</v>
      </c>
      <c r="AF108" s="4">
        <v>117.7</v>
      </c>
      <c r="AG108" s="9">
        <v>44684</v>
      </c>
      <c r="AH108" s="4">
        <v>119.6</v>
      </c>
      <c r="AI108" s="9">
        <v>44684</v>
      </c>
      <c r="AJ108" s="4">
        <v>122.5</v>
      </c>
      <c r="AK108" s="9">
        <v>44684</v>
      </c>
      <c r="AL108" s="4">
        <v>126.3</v>
      </c>
      <c r="AM108" s="9">
        <v>44684</v>
      </c>
      <c r="AN108" s="4">
        <v>130.69999999999999</v>
      </c>
      <c r="AO108" s="9">
        <v>44684</v>
      </c>
      <c r="AP108" s="4">
        <v>135.69999999999999</v>
      </c>
      <c r="AQ108" s="9">
        <v>44684</v>
      </c>
      <c r="AR108" s="4">
        <v>141.1</v>
      </c>
      <c r="AS108" s="9">
        <v>44684</v>
      </c>
      <c r="AT108" s="4">
        <v>146.80000000000001</v>
      </c>
      <c r="AW108" s="9">
        <v>44684</v>
      </c>
      <c r="AX108" s="4">
        <v>159</v>
      </c>
      <c r="BA108" s="9">
        <v>44684</v>
      </c>
      <c r="BB108" s="4">
        <v>171.9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44683</v>
      </c>
      <c r="J109" s="4">
        <v>114.9</v>
      </c>
      <c r="K109" s="9">
        <v>44683</v>
      </c>
      <c r="L109" s="4">
        <v>115.9</v>
      </c>
      <c r="M109" s="9">
        <v>44683</v>
      </c>
      <c r="N109" s="4">
        <v>116.6</v>
      </c>
      <c r="O109" s="4"/>
      <c r="P109" s="4"/>
      <c r="Q109" s="9">
        <v>44683</v>
      </c>
      <c r="R109" s="4">
        <v>124.5</v>
      </c>
      <c r="S109" s="9">
        <v>44683</v>
      </c>
      <c r="T109" s="4">
        <v>117.1</v>
      </c>
      <c r="U109" s="9">
        <v>44683</v>
      </c>
      <c r="V109" s="4">
        <v>117.3</v>
      </c>
      <c r="W109" s="9">
        <v>44683</v>
      </c>
      <c r="X109" s="4">
        <v>117.2</v>
      </c>
      <c r="Y109" s="9">
        <v>44683</v>
      </c>
      <c r="Z109" s="4">
        <v>117</v>
      </c>
      <c r="AA109" s="9">
        <v>44683</v>
      </c>
      <c r="AB109" s="4">
        <v>117</v>
      </c>
      <c r="AC109" s="4"/>
      <c r="AD109" s="4"/>
      <c r="AE109" s="9">
        <v>44683</v>
      </c>
      <c r="AF109" s="4">
        <v>118.1</v>
      </c>
      <c r="AG109" s="9">
        <v>44683</v>
      </c>
      <c r="AH109" s="4">
        <v>120</v>
      </c>
      <c r="AI109" s="9">
        <v>44683</v>
      </c>
      <c r="AJ109" s="4">
        <v>122.8</v>
      </c>
      <c r="AK109" s="9">
        <v>44683</v>
      </c>
      <c r="AL109" s="4">
        <v>126.4</v>
      </c>
      <c r="AM109" s="9">
        <v>44683</v>
      </c>
      <c r="AN109" s="4">
        <v>130.6</v>
      </c>
      <c r="AO109" s="9">
        <v>44683</v>
      </c>
      <c r="AP109" s="4">
        <v>135.5</v>
      </c>
      <c r="AQ109" s="9">
        <v>44683</v>
      </c>
      <c r="AR109" s="4">
        <v>140.80000000000001</v>
      </c>
      <c r="AS109" s="9">
        <v>44683</v>
      </c>
      <c r="AT109" s="4">
        <v>146.4</v>
      </c>
      <c r="AW109" s="9">
        <v>44683</v>
      </c>
      <c r="AX109" s="4">
        <v>158.5</v>
      </c>
      <c r="BA109" s="9">
        <v>44683</v>
      </c>
      <c r="BB109" s="4">
        <v>171.3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44680</v>
      </c>
      <c r="J110" s="4">
        <v>113.5</v>
      </c>
      <c r="K110" s="9">
        <v>44680</v>
      </c>
      <c r="L110" s="4">
        <v>114.4</v>
      </c>
      <c r="M110" s="9">
        <v>44680</v>
      </c>
      <c r="N110" s="4">
        <v>115.1</v>
      </c>
      <c r="O110" s="4"/>
      <c r="P110" s="4"/>
      <c r="Q110" s="9">
        <v>44680</v>
      </c>
      <c r="R110" s="4">
        <v>123.1</v>
      </c>
      <c r="S110" s="9">
        <v>44680</v>
      </c>
      <c r="T110" s="4">
        <v>115.6</v>
      </c>
      <c r="U110" s="9">
        <v>44680</v>
      </c>
      <c r="V110" s="4">
        <v>115.8</v>
      </c>
      <c r="W110" s="9">
        <v>44680</v>
      </c>
      <c r="X110" s="4">
        <v>115.7</v>
      </c>
      <c r="Y110" s="9">
        <v>44680</v>
      </c>
      <c r="Z110" s="4">
        <v>115.6</v>
      </c>
      <c r="AA110" s="9">
        <v>44680</v>
      </c>
      <c r="AB110" s="4">
        <v>115.2</v>
      </c>
      <c r="AC110" s="4"/>
      <c r="AD110" s="4"/>
      <c r="AE110" s="9">
        <v>44680</v>
      </c>
      <c r="AF110" s="4">
        <v>116.4</v>
      </c>
      <c r="AG110" s="9">
        <v>44680</v>
      </c>
      <c r="AH110" s="4">
        <v>118.6</v>
      </c>
      <c r="AI110" s="9">
        <v>44680</v>
      </c>
      <c r="AJ110" s="4">
        <v>121.7</v>
      </c>
      <c r="AK110" s="9">
        <v>44680</v>
      </c>
      <c r="AL110" s="4">
        <v>125.6</v>
      </c>
      <c r="AM110" s="9">
        <v>44680</v>
      </c>
      <c r="AN110" s="4">
        <v>130.19999999999999</v>
      </c>
      <c r="AO110" s="9">
        <v>44680</v>
      </c>
      <c r="AP110" s="4">
        <v>135.19999999999999</v>
      </c>
      <c r="AQ110" s="9">
        <v>44680</v>
      </c>
      <c r="AR110" s="4">
        <v>140.6</v>
      </c>
      <c r="AS110" s="9">
        <v>44680</v>
      </c>
      <c r="AT110" s="4">
        <v>146.19999999999999</v>
      </c>
      <c r="AW110" s="9">
        <v>44680</v>
      </c>
      <c r="AX110" s="4">
        <v>158.30000000000001</v>
      </c>
      <c r="BA110" s="9">
        <v>44680</v>
      </c>
      <c r="BB110" s="4">
        <v>171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44679</v>
      </c>
      <c r="J111" s="4">
        <v>112.7</v>
      </c>
      <c r="K111" s="9">
        <v>44679</v>
      </c>
      <c r="L111" s="4">
        <v>113.7</v>
      </c>
      <c r="M111" s="9">
        <v>44679</v>
      </c>
      <c r="N111" s="4">
        <v>114.6</v>
      </c>
      <c r="O111" s="4"/>
      <c r="P111" s="4"/>
      <c r="Q111" s="9">
        <v>44679</v>
      </c>
      <c r="R111" s="4">
        <v>120.7</v>
      </c>
      <c r="S111" s="9">
        <v>44679</v>
      </c>
      <c r="T111" s="4">
        <v>115.2</v>
      </c>
      <c r="U111" s="9">
        <v>44679</v>
      </c>
      <c r="V111" s="4">
        <v>115.7</v>
      </c>
      <c r="W111" s="9">
        <v>44679</v>
      </c>
      <c r="X111" s="4">
        <v>116.2</v>
      </c>
      <c r="Y111" s="9">
        <v>44679</v>
      </c>
      <c r="Z111" s="4">
        <v>116.8</v>
      </c>
      <c r="AA111" s="9">
        <v>44679</v>
      </c>
      <c r="AB111" s="4">
        <v>117.3</v>
      </c>
      <c r="AC111" s="4"/>
      <c r="AD111" s="4"/>
      <c r="AE111" s="9">
        <v>44679</v>
      </c>
      <c r="AF111" s="4">
        <v>118.1</v>
      </c>
      <c r="AG111" s="9">
        <v>44679</v>
      </c>
      <c r="AH111" s="4">
        <v>118.9</v>
      </c>
      <c r="AI111" s="9">
        <v>44679</v>
      </c>
      <c r="AJ111" s="4">
        <v>120.2</v>
      </c>
      <c r="AK111" s="9">
        <v>44679</v>
      </c>
      <c r="AL111" s="4">
        <v>123</v>
      </c>
      <c r="AM111" s="9">
        <v>44679</v>
      </c>
      <c r="AN111" s="4">
        <v>128.1</v>
      </c>
      <c r="AO111" s="9">
        <v>44679</v>
      </c>
      <c r="AP111" s="4">
        <v>133.9</v>
      </c>
      <c r="AQ111" s="9">
        <v>44679</v>
      </c>
      <c r="AR111" s="4">
        <v>140.19999999999999</v>
      </c>
      <c r="AS111" s="9">
        <v>44679</v>
      </c>
      <c r="AT111" s="4">
        <v>146.69999999999999</v>
      </c>
      <c r="AW111" s="9">
        <v>44679</v>
      </c>
      <c r="AX111" s="4">
        <v>160.1</v>
      </c>
      <c r="BA111" s="9">
        <v>44679</v>
      </c>
      <c r="BB111" s="4">
        <v>173.7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44678</v>
      </c>
      <c r="J112" s="4">
        <v>113</v>
      </c>
      <c r="K112" s="9">
        <v>44678</v>
      </c>
      <c r="L112" s="4">
        <v>113.8</v>
      </c>
      <c r="M112" s="9">
        <v>44678</v>
      </c>
      <c r="N112" s="4">
        <v>114.3</v>
      </c>
      <c r="O112" s="4"/>
      <c r="P112" s="4"/>
      <c r="Q112" s="9">
        <v>44678</v>
      </c>
      <c r="R112" s="4">
        <v>120.1</v>
      </c>
      <c r="S112" s="9">
        <v>44678</v>
      </c>
      <c r="T112" s="4">
        <v>114.6</v>
      </c>
      <c r="U112" s="9">
        <v>44678</v>
      </c>
      <c r="V112" s="4">
        <v>114.6</v>
      </c>
      <c r="W112" s="9">
        <v>44678</v>
      </c>
      <c r="X112" s="4">
        <v>114.5</v>
      </c>
      <c r="Y112" s="9">
        <v>44678</v>
      </c>
      <c r="Z112" s="4">
        <v>114.6</v>
      </c>
      <c r="AA112" s="9">
        <v>44678</v>
      </c>
      <c r="AB112" s="4">
        <v>114.8</v>
      </c>
      <c r="AC112" s="4"/>
      <c r="AD112" s="4"/>
      <c r="AE112" s="9">
        <v>44678</v>
      </c>
      <c r="AF112" s="4">
        <v>115.5</v>
      </c>
      <c r="AG112" s="9">
        <v>44678</v>
      </c>
      <c r="AH112" s="4">
        <v>117</v>
      </c>
      <c r="AI112" s="9">
        <v>44678</v>
      </c>
      <c r="AJ112" s="4">
        <v>119.6</v>
      </c>
      <c r="AK112" s="9">
        <v>44678</v>
      </c>
      <c r="AL112" s="4">
        <v>123.2</v>
      </c>
      <c r="AM112" s="9">
        <v>44678</v>
      </c>
      <c r="AN112" s="4">
        <v>127.8</v>
      </c>
      <c r="AO112" s="9">
        <v>44678</v>
      </c>
      <c r="AP112" s="4">
        <v>133.19999999999999</v>
      </c>
      <c r="AQ112" s="9">
        <v>44678</v>
      </c>
      <c r="AR112" s="4">
        <v>139.1</v>
      </c>
      <c r="AS112" s="9">
        <v>44678</v>
      </c>
      <c r="AT112" s="4">
        <v>145.5</v>
      </c>
      <c r="AW112" s="9">
        <v>44678</v>
      </c>
      <c r="AX112" s="4">
        <v>159</v>
      </c>
      <c r="BA112" s="9">
        <v>44678</v>
      </c>
      <c r="BB112" s="4">
        <v>173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44677</v>
      </c>
      <c r="J113" s="4">
        <v>112.1</v>
      </c>
      <c r="K113" s="9">
        <v>44677</v>
      </c>
      <c r="L113" s="4">
        <v>113</v>
      </c>
      <c r="M113" s="9">
        <v>44677</v>
      </c>
      <c r="N113" s="4">
        <v>113.7</v>
      </c>
      <c r="O113" s="4"/>
      <c r="P113" s="4"/>
      <c r="Q113" s="9">
        <v>44677</v>
      </c>
      <c r="R113" s="4">
        <v>118.8</v>
      </c>
      <c r="S113" s="9">
        <v>44677</v>
      </c>
      <c r="T113" s="4">
        <v>114.1</v>
      </c>
      <c r="U113" s="9">
        <v>44677</v>
      </c>
      <c r="V113" s="4">
        <v>114.4</v>
      </c>
      <c r="W113" s="9">
        <v>44677</v>
      </c>
      <c r="X113" s="4">
        <v>114.7</v>
      </c>
      <c r="Y113" s="9">
        <v>44677</v>
      </c>
      <c r="Z113" s="4">
        <v>115.1</v>
      </c>
      <c r="AA113" s="9">
        <v>44677</v>
      </c>
      <c r="AB113" s="4">
        <v>115.4</v>
      </c>
      <c r="AC113" s="4"/>
      <c r="AD113" s="4"/>
      <c r="AE113" s="9">
        <v>44677</v>
      </c>
      <c r="AF113" s="4">
        <v>116</v>
      </c>
      <c r="AG113" s="9">
        <v>44677</v>
      </c>
      <c r="AH113" s="4">
        <v>116.9</v>
      </c>
      <c r="AI113" s="9">
        <v>44677</v>
      </c>
      <c r="AJ113" s="4">
        <v>118.7</v>
      </c>
      <c r="AK113" s="9">
        <v>44677</v>
      </c>
      <c r="AL113" s="4">
        <v>122.2</v>
      </c>
      <c r="AM113" s="9">
        <v>44677</v>
      </c>
      <c r="AN113" s="4">
        <v>127.4</v>
      </c>
      <c r="AO113" s="9">
        <v>44677</v>
      </c>
      <c r="AP113" s="4">
        <v>133.5</v>
      </c>
      <c r="AQ113" s="9">
        <v>44677</v>
      </c>
      <c r="AR113" s="4">
        <v>140.1</v>
      </c>
      <c r="AS113" s="9">
        <v>44677</v>
      </c>
      <c r="AT113" s="4">
        <v>147</v>
      </c>
      <c r="AW113" s="9">
        <v>44677</v>
      </c>
      <c r="AX113" s="4">
        <v>161.30000000000001</v>
      </c>
      <c r="BA113" s="9">
        <v>44677</v>
      </c>
      <c r="BB113" s="4">
        <v>175.7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9">
        <v>44676</v>
      </c>
      <c r="J114" s="4">
        <v>111.7</v>
      </c>
      <c r="K114" s="9">
        <v>44676</v>
      </c>
      <c r="L114" s="4">
        <v>112.6</v>
      </c>
      <c r="M114" s="9">
        <v>44676</v>
      </c>
      <c r="N114" s="4">
        <v>113.2</v>
      </c>
      <c r="O114" s="4"/>
      <c r="P114" s="4"/>
      <c r="Q114" s="9">
        <v>44676</v>
      </c>
      <c r="R114" s="4">
        <v>118.6</v>
      </c>
      <c r="S114" s="9">
        <v>44676</v>
      </c>
      <c r="T114" s="4">
        <v>113.5</v>
      </c>
      <c r="U114" s="9">
        <v>44676</v>
      </c>
      <c r="V114" s="4">
        <v>113.7</v>
      </c>
      <c r="W114" s="9">
        <v>44676</v>
      </c>
      <c r="X114" s="4">
        <v>113.8</v>
      </c>
      <c r="Y114" s="9">
        <v>44676</v>
      </c>
      <c r="Z114" s="4">
        <v>114</v>
      </c>
      <c r="AA114" s="9">
        <v>44676</v>
      </c>
      <c r="AB114" s="4">
        <v>114.3</v>
      </c>
      <c r="AC114" s="4"/>
      <c r="AD114" s="4"/>
      <c r="AE114" s="9">
        <v>44676</v>
      </c>
      <c r="AF114" s="4">
        <v>114.9</v>
      </c>
      <c r="AG114" s="9">
        <v>44676</v>
      </c>
      <c r="AH114" s="4">
        <v>116</v>
      </c>
      <c r="AI114" s="9">
        <v>44676</v>
      </c>
      <c r="AJ114" s="4">
        <v>118.2</v>
      </c>
      <c r="AK114" s="9">
        <v>44676</v>
      </c>
      <c r="AL114" s="4">
        <v>121.8</v>
      </c>
      <c r="AM114" s="9">
        <v>44676</v>
      </c>
      <c r="AN114" s="4">
        <v>126.7</v>
      </c>
      <c r="AO114" s="9">
        <v>44676</v>
      </c>
      <c r="AP114" s="4">
        <v>132.5</v>
      </c>
      <c r="AQ114" s="9">
        <v>44676</v>
      </c>
      <c r="AR114" s="4">
        <v>138.80000000000001</v>
      </c>
      <c r="AS114" s="9">
        <v>44676</v>
      </c>
      <c r="AT114" s="4">
        <v>145.6</v>
      </c>
      <c r="AW114" s="9">
        <v>44676</v>
      </c>
      <c r="AX114" s="4">
        <v>159.6</v>
      </c>
      <c r="BA114" s="9">
        <v>44676</v>
      </c>
      <c r="BB114" s="4">
        <v>174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9">
        <v>44673</v>
      </c>
      <c r="J115" s="4">
        <v>112.8</v>
      </c>
      <c r="K115" s="9">
        <v>44673</v>
      </c>
      <c r="L115" s="4">
        <v>113.6</v>
      </c>
      <c r="M115" s="9">
        <v>44673</v>
      </c>
      <c r="N115" s="4">
        <v>114.1</v>
      </c>
      <c r="O115" s="4"/>
      <c r="P115" s="4"/>
      <c r="Q115" s="9">
        <v>44673</v>
      </c>
      <c r="R115" s="4">
        <v>119.4</v>
      </c>
      <c r="S115" s="9">
        <v>44673</v>
      </c>
      <c r="T115" s="4">
        <v>114.4</v>
      </c>
      <c r="U115" s="9">
        <v>44673</v>
      </c>
      <c r="V115" s="4">
        <v>114.3</v>
      </c>
      <c r="W115" s="9">
        <v>44673</v>
      </c>
      <c r="X115" s="4">
        <v>114</v>
      </c>
      <c r="Y115" s="9">
        <v>44673</v>
      </c>
      <c r="Z115" s="4">
        <v>113.5</v>
      </c>
      <c r="AA115" s="9">
        <v>44673</v>
      </c>
      <c r="AB115" s="4">
        <v>113.4</v>
      </c>
      <c r="AC115" s="4"/>
      <c r="AD115" s="4"/>
      <c r="AE115" s="9">
        <v>44673</v>
      </c>
      <c r="AF115" s="4">
        <v>114</v>
      </c>
      <c r="AG115" s="9">
        <v>44673</v>
      </c>
      <c r="AH115" s="4">
        <v>115.5</v>
      </c>
      <c r="AI115" s="9">
        <v>44673</v>
      </c>
      <c r="AJ115" s="4">
        <v>118.3</v>
      </c>
      <c r="AK115" s="9">
        <v>44673</v>
      </c>
      <c r="AL115" s="4">
        <v>122.2</v>
      </c>
      <c r="AM115" s="9">
        <v>44673</v>
      </c>
      <c r="AN115" s="4">
        <v>127</v>
      </c>
      <c r="AO115" s="9">
        <v>44673</v>
      </c>
      <c r="AP115" s="4">
        <v>132.4</v>
      </c>
      <c r="AQ115" s="9">
        <v>44673</v>
      </c>
      <c r="AR115" s="4">
        <v>138.4</v>
      </c>
      <c r="AS115" s="9">
        <v>44673</v>
      </c>
      <c r="AT115" s="4">
        <v>144.69999999999999</v>
      </c>
      <c r="AW115" s="9">
        <v>44673</v>
      </c>
      <c r="AX115" s="4">
        <v>158.1</v>
      </c>
      <c r="BA115" s="9">
        <v>44673</v>
      </c>
      <c r="BB115" s="4">
        <v>172.1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9">
        <v>44672</v>
      </c>
      <c r="J116" s="4">
        <v>111.5</v>
      </c>
      <c r="K116" s="9">
        <v>44672</v>
      </c>
      <c r="L116" s="4">
        <v>112.3</v>
      </c>
      <c r="M116" s="9">
        <v>44672</v>
      </c>
      <c r="N116" s="4">
        <v>112.7</v>
      </c>
      <c r="O116" s="4"/>
      <c r="P116" s="4"/>
      <c r="Q116" s="9">
        <v>44672</v>
      </c>
      <c r="R116" s="4">
        <v>116.9</v>
      </c>
      <c r="S116" s="9">
        <v>44672</v>
      </c>
      <c r="T116" s="4">
        <v>112.9</v>
      </c>
      <c r="U116" s="9">
        <v>44672</v>
      </c>
      <c r="V116" s="4">
        <v>112.8</v>
      </c>
      <c r="W116" s="9">
        <v>44672</v>
      </c>
      <c r="X116" s="4">
        <v>112.5</v>
      </c>
      <c r="Y116" s="9">
        <v>44672</v>
      </c>
      <c r="Z116" s="4">
        <v>112.4</v>
      </c>
      <c r="AA116" s="9">
        <v>44672</v>
      </c>
      <c r="AB116" s="4">
        <v>112.5</v>
      </c>
      <c r="AC116" s="4"/>
      <c r="AD116" s="4"/>
      <c r="AE116" s="9">
        <v>44672</v>
      </c>
      <c r="AF116" s="4">
        <v>112.8</v>
      </c>
      <c r="AG116" s="9">
        <v>44672</v>
      </c>
      <c r="AH116" s="4">
        <v>113.8</v>
      </c>
      <c r="AI116" s="9">
        <v>44672</v>
      </c>
      <c r="AJ116" s="4">
        <v>116</v>
      </c>
      <c r="AK116" s="9">
        <v>44672</v>
      </c>
      <c r="AL116" s="4">
        <v>119.5</v>
      </c>
      <c r="AM116" s="9">
        <v>44672</v>
      </c>
      <c r="AN116" s="4">
        <v>124.1</v>
      </c>
      <c r="AO116" s="9">
        <v>44672</v>
      </c>
      <c r="AP116" s="4">
        <v>129.5</v>
      </c>
      <c r="AQ116" s="9">
        <v>44672</v>
      </c>
      <c r="AR116" s="4">
        <v>135.69999999999999</v>
      </c>
      <c r="AS116" s="9">
        <v>44672</v>
      </c>
      <c r="AT116" s="4">
        <v>142.19999999999999</v>
      </c>
      <c r="AW116" s="9">
        <v>44672</v>
      </c>
      <c r="AX116" s="4">
        <v>155.9</v>
      </c>
      <c r="BA116" s="9">
        <v>44672</v>
      </c>
      <c r="BB116" s="4">
        <v>170.1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9">
        <v>44671</v>
      </c>
      <c r="J117" s="4">
        <v>110.5</v>
      </c>
      <c r="K117" s="9">
        <v>44671</v>
      </c>
      <c r="L117" s="4">
        <v>111.1</v>
      </c>
      <c r="M117" s="9">
        <v>44671</v>
      </c>
      <c r="N117" s="4">
        <v>111.4</v>
      </c>
      <c r="O117" s="4"/>
      <c r="P117" s="4"/>
      <c r="Q117" s="9">
        <v>44671</v>
      </c>
      <c r="R117" s="4">
        <v>114.3</v>
      </c>
      <c r="S117" s="9">
        <v>44671</v>
      </c>
      <c r="T117" s="4">
        <v>111.4</v>
      </c>
      <c r="U117" s="9">
        <v>44671</v>
      </c>
      <c r="V117" s="4">
        <v>111</v>
      </c>
      <c r="W117" s="9">
        <v>44671</v>
      </c>
      <c r="X117" s="4">
        <v>110.3</v>
      </c>
      <c r="Y117" s="9">
        <v>44671</v>
      </c>
      <c r="Z117" s="4">
        <v>109.5</v>
      </c>
      <c r="AA117" s="9">
        <v>44671</v>
      </c>
      <c r="AB117" s="4">
        <v>109.2</v>
      </c>
      <c r="AC117" s="4"/>
      <c r="AD117" s="4"/>
      <c r="AE117" s="9">
        <v>44671</v>
      </c>
      <c r="AF117" s="4">
        <v>109.4</v>
      </c>
      <c r="AG117" s="9">
        <v>44671</v>
      </c>
      <c r="AH117" s="4">
        <v>110.8</v>
      </c>
      <c r="AI117" s="9">
        <v>44671</v>
      </c>
      <c r="AJ117" s="4">
        <v>113.7</v>
      </c>
      <c r="AK117" s="9">
        <v>44671</v>
      </c>
      <c r="AL117" s="4">
        <v>117.9</v>
      </c>
      <c r="AM117" s="9">
        <v>44671</v>
      </c>
      <c r="AN117" s="4">
        <v>123.2</v>
      </c>
      <c r="AO117" s="9">
        <v>44671</v>
      </c>
      <c r="AP117" s="4">
        <v>129.30000000000001</v>
      </c>
      <c r="AQ117" s="9">
        <v>44671</v>
      </c>
      <c r="AR117" s="4">
        <v>136.1</v>
      </c>
      <c r="AS117" s="9">
        <v>44671</v>
      </c>
      <c r="AT117" s="4">
        <v>143.19999999999999</v>
      </c>
      <c r="AW117" s="9">
        <v>44671</v>
      </c>
      <c r="AX117" s="4">
        <v>158.30000000000001</v>
      </c>
      <c r="BA117" s="9">
        <v>44671</v>
      </c>
      <c r="BB117" s="4">
        <v>173.8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9">
        <v>44670</v>
      </c>
      <c r="J118" s="4">
        <v>112.5</v>
      </c>
      <c r="K118" s="9">
        <v>44670</v>
      </c>
      <c r="L118" s="4">
        <v>112.9</v>
      </c>
      <c r="M118" s="9">
        <v>44670</v>
      </c>
      <c r="N118" s="4">
        <v>113.1</v>
      </c>
      <c r="O118" s="4"/>
      <c r="P118" s="4"/>
      <c r="Q118" s="9">
        <v>44670</v>
      </c>
      <c r="R118" s="4">
        <v>114.2</v>
      </c>
      <c r="S118" s="9">
        <v>44670</v>
      </c>
      <c r="T118" s="4">
        <v>112.9</v>
      </c>
      <c r="U118" s="9">
        <v>44670</v>
      </c>
      <c r="V118" s="4">
        <v>112.3</v>
      </c>
      <c r="W118" s="9">
        <v>44670</v>
      </c>
      <c r="X118" s="4">
        <v>111.4</v>
      </c>
      <c r="Y118" s="9">
        <v>44670</v>
      </c>
      <c r="Z118" s="4">
        <v>110.3</v>
      </c>
      <c r="AA118" s="9">
        <v>44670</v>
      </c>
      <c r="AB118" s="4">
        <v>109.5</v>
      </c>
      <c r="AC118" s="4"/>
      <c r="AD118" s="4"/>
      <c r="AE118" s="9">
        <v>44670</v>
      </c>
      <c r="AF118" s="4">
        <v>109.4</v>
      </c>
      <c r="AG118" s="9">
        <v>44670</v>
      </c>
      <c r="AH118" s="4">
        <v>110.4</v>
      </c>
      <c r="AI118" s="9">
        <v>44670</v>
      </c>
      <c r="AJ118" s="4">
        <v>113</v>
      </c>
      <c r="AK118" s="9">
        <v>44670</v>
      </c>
      <c r="AL118" s="4">
        <v>116.7</v>
      </c>
      <c r="AM118" s="9">
        <v>44670</v>
      </c>
      <c r="AN118" s="4">
        <v>121.6</v>
      </c>
      <c r="AO118" s="9">
        <v>44670</v>
      </c>
      <c r="AP118" s="4">
        <v>127.4</v>
      </c>
      <c r="AQ118" s="9">
        <v>44670</v>
      </c>
      <c r="AR118" s="4">
        <v>133.9</v>
      </c>
      <c r="AS118" s="9">
        <v>44670</v>
      </c>
      <c r="AT118" s="4">
        <v>140.80000000000001</v>
      </c>
      <c r="AW118" s="9">
        <v>44670</v>
      </c>
      <c r="AX118" s="4">
        <v>155.5</v>
      </c>
      <c r="BA118" s="9">
        <v>44670</v>
      </c>
      <c r="BB118" s="4">
        <v>170.7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9">
        <v>44669</v>
      </c>
      <c r="J119" s="4">
        <v>110.4</v>
      </c>
      <c r="K119" s="9">
        <v>44669</v>
      </c>
      <c r="L119" s="4">
        <v>110.8</v>
      </c>
      <c r="M119" s="9">
        <v>44669</v>
      </c>
      <c r="N119" s="4">
        <v>110.9</v>
      </c>
      <c r="O119" s="4"/>
      <c r="P119" s="4"/>
      <c r="Q119" s="9">
        <v>44669</v>
      </c>
      <c r="R119" s="4">
        <v>112.2</v>
      </c>
      <c r="S119" s="9">
        <v>44669</v>
      </c>
      <c r="T119" s="4">
        <v>110.7</v>
      </c>
      <c r="U119" s="9">
        <v>44669</v>
      </c>
      <c r="V119" s="4">
        <v>110.1</v>
      </c>
      <c r="W119" s="9">
        <v>44669</v>
      </c>
      <c r="X119" s="4">
        <v>109.2</v>
      </c>
      <c r="Y119" s="9">
        <v>44669</v>
      </c>
      <c r="Z119" s="4">
        <v>108</v>
      </c>
      <c r="AA119" s="9">
        <v>44669</v>
      </c>
      <c r="AB119" s="4">
        <v>107.5</v>
      </c>
      <c r="AC119" s="4"/>
      <c r="AD119" s="4"/>
      <c r="AE119" s="9">
        <v>44669</v>
      </c>
      <c r="AF119" s="4">
        <v>107.6</v>
      </c>
      <c r="AG119" s="9">
        <v>44669</v>
      </c>
      <c r="AH119" s="4">
        <v>109</v>
      </c>
      <c r="AI119" s="9">
        <v>44669</v>
      </c>
      <c r="AJ119" s="4">
        <v>111.8</v>
      </c>
      <c r="AK119" s="9">
        <v>44669</v>
      </c>
      <c r="AL119" s="4">
        <v>115.8</v>
      </c>
      <c r="AM119" s="9">
        <v>44669</v>
      </c>
      <c r="AN119" s="4">
        <v>120.9</v>
      </c>
      <c r="AO119" s="9">
        <v>44669</v>
      </c>
      <c r="AP119" s="4">
        <v>126.9</v>
      </c>
      <c r="AQ119" s="9">
        <v>44669</v>
      </c>
      <c r="AR119" s="4">
        <v>133.4</v>
      </c>
      <c r="AS119" s="9">
        <v>44669</v>
      </c>
      <c r="AT119" s="4">
        <v>140.4</v>
      </c>
      <c r="AW119" s="9">
        <v>44669</v>
      </c>
      <c r="AX119" s="4">
        <v>155.19999999999999</v>
      </c>
      <c r="BA119" s="9">
        <v>44669</v>
      </c>
      <c r="BB119" s="4">
        <v>170.5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9">
        <v>44666</v>
      </c>
      <c r="J120" s="4">
        <v>108.8</v>
      </c>
      <c r="K120" s="9">
        <v>44666</v>
      </c>
      <c r="L120" s="4">
        <v>109.3</v>
      </c>
      <c r="M120" s="9">
        <v>44666</v>
      </c>
      <c r="N120" s="4">
        <v>109.6</v>
      </c>
      <c r="O120" s="4"/>
      <c r="P120" s="4"/>
      <c r="Q120" s="9">
        <v>44666</v>
      </c>
      <c r="R120" s="4">
        <v>112.3</v>
      </c>
      <c r="S120" s="9">
        <v>44666</v>
      </c>
      <c r="T120" s="4">
        <v>109.5</v>
      </c>
      <c r="U120" s="9">
        <v>44666</v>
      </c>
      <c r="V120" s="4">
        <v>109.1</v>
      </c>
      <c r="W120" s="9">
        <v>44666</v>
      </c>
      <c r="X120" s="4">
        <v>108.3</v>
      </c>
      <c r="Y120" s="9">
        <v>44666</v>
      </c>
      <c r="Z120" s="4">
        <v>107.6</v>
      </c>
      <c r="AA120" s="9">
        <v>44666</v>
      </c>
      <c r="AB120" s="4">
        <v>107.4</v>
      </c>
      <c r="AC120" s="4"/>
      <c r="AD120" s="4"/>
      <c r="AE120" s="9">
        <v>44666</v>
      </c>
      <c r="AF120" s="4">
        <v>107.7</v>
      </c>
      <c r="AG120" s="9">
        <v>44666</v>
      </c>
      <c r="AH120" s="4">
        <v>109.2</v>
      </c>
      <c r="AI120" s="9">
        <v>44666</v>
      </c>
      <c r="AJ120" s="4">
        <v>111.9</v>
      </c>
      <c r="AK120" s="9">
        <v>44666</v>
      </c>
      <c r="AL120" s="4">
        <v>115.8</v>
      </c>
      <c r="AM120" s="9">
        <v>44666</v>
      </c>
      <c r="AN120" s="4">
        <v>120.8</v>
      </c>
      <c r="AO120" s="9">
        <v>44666</v>
      </c>
      <c r="AP120" s="4">
        <v>126.5</v>
      </c>
      <c r="AQ120" s="9">
        <v>44666</v>
      </c>
      <c r="AR120" s="4">
        <v>132.9</v>
      </c>
      <c r="AS120" s="9">
        <v>44666</v>
      </c>
      <c r="AT120" s="4">
        <v>139.69999999999999</v>
      </c>
      <c r="AW120" s="9">
        <v>44666</v>
      </c>
      <c r="AX120" s="4">
        <v>154</v>
      </c>
      <c r="BA120" s="9">
        <v>44666</v>
      </c>
      <c r="BB120" s="4">
        <v>168.8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9">
        <v>44665</v>
      </c>
      <c r="J121" s="4">
        <v>108.7</v>
      </c>
      <c r="K121" s="9">
        <v>44665</v>
      </c>
      <c r="L121" s="4">
        <v>109.2</v>
      </c>
      <c r="M121" s="9">
        <v>44665</v>
      </c>
      <c r="N121" s="4">
        <v>109.5</v>
      </c>
      <c r="O121" s="4"/>
      <c r="P121" s="4"/>
      <c r="Q121" s="9">
        <v>44665</v>
      </c>
      <c r="R121" s="4">
        <v>112.3</v>
      </c>
      <c r="S121" s="9">
        <v>44665</v>
      </c>
      <c r="T121" s="4">
        <v>109.4</v>
      </c>
      <c r="U121" s="9">
        <v>44665</v>
      </c>
      <c r="V121" s="4">
        <v>109</v>
      </c>
      <c r="W121" s="9">
        <v>44665</v>
      </c>
      <c r="X121" s="4">
        <v>108.3</v>
      </c>
      <c r="Y121" s="9">
        <v>44665</v>
      </c>
      <c r="Z121" s="4">
        <v>107.5</v>
      </c>
      <c r="AA121" s="9">
        <v>44665</v>
      </c>
      <c r="AB121" s="4">
        <v>107.3</v>
      </c>
      <c r="AC121" s="4"/>
      <c r="AD121" s="4"/>
      <c r="AE121" s="9">
        <v>44665</v>
      </c>
      <c r="AF121" s="4">
        <v>107.7</v>
      </c>
      <c r="AG121" s="9">
        <v>44665</v>
      </c>
      <c r="AH121" s="4">
        <v>109.1</v>
      </c>
      <c r="AI121" s="9">
        <v>44665</v>
      </c>
      <c r="AJ121" s="4">
        <v>111.9</v>
      </c>
      <c r="AK121" s="9">
        <v>44665</v>
      </c>
      <c r="AL121" s="4">
        <v>115.8</v>
      </c>
      <c r="AM121" s="9">
        <v>44665</v>
      </c>
      <c r="AN121" s="4">
        <v>120.8</v>
      </c>
      <c r="AO121" s="9">
        <v>44665</v>
      </c>
      <c r="AP121" s="4">
        <v>126.6</v>
      </c>
      <c r="AQ121" s="9">
        <v>44665</v>
      </c>
      <c r="AR121" s="4">
        <v>133</v>
      </c>
      <c r="AS121" s="9">
        <v>44665</v>
      </c>
      <c r="AT121" s="4">
        <v>139.80000000000001</v>
      </c>
      <c r="AW121" s="9">
        <v>44665</v>
      </c>
      <c r="AX121" s="4">
        <v>154.1</v>
      </c>
      <c r="BA121" s="9">
        <v>44665</v>
      </c>
      <c r="BB121" s="4">
        <v>169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9">
        <v>44664</v>
      </c>
      <c r="J122" s="4">
        <v>107.6</v>
      </c>
      <c r="K122" s="9">
        <v>44664</v>
      </c>
      <c r="L122" s="4">
        <v>108.3</v>
      </c>
      <c r="M122" s="9">
        <v>44664</v>
      </c>
      <c r="N122" s="4">
        <v>108.8</v>
      </c>
      <c r="O122" s="4"/>
      <c r="P122" s="4"/>
      <c r="Q122" s="9">
        <v>44664</v>
      </c>
      <c r="R122" s="4">
        <v>110.2</v>
      </c>
      <c r="S122" s="9">
        <v>44664</v>
      </c>
      <c r="T122" s="4">
        <v>108.9</v>
      </c>
      <c r="U122" s="9">
        <v>44664</v>
      </c>
      <c r="V122" s="4">
        <v>108.9</v>
      </c>
      <c r="W122" s="9">
        <v>44664</v>
      </c>
      <c r="X122" s="4">
        <v>108.9</v>
      </c>
      <c r="Y122" s="9">
        <v>44664</v>
      </c>
      <c r="Z122" s="4">
        <v>108.9</v>
      </c>
      <c r="AA122" s="9">
        <v>44664</v>
      </c>
      <c r="AB122" s="4">
        <v>108.8</v>
      </c>
      <c r="AC122" s="4"/>
      <c r="AD122" s="4"/>
      <c r="AE122" s="9">
        <v>44664</v>
      </c>
      <c r="AF122" s="4">
        <v>108.6</v>
      </c>
      <c r="AG122" s="9">
        <v>44664</v>
      </c>
      <c r="AH122" s="4">
        <v>108.9</v>
      </c>
      <c r="AI122" s="9">
        <v>44664</v>
      </c>
      <c r="AJ122" s="4">
        <v>110.6</v>
      </c>
      <c r="AK122" s="9">
        <v>44664</v>
      </c>
      <c r="AL122" s="4">
        <v>115.4</v>
      </c>
      <c r="AM122" s="9">
        <v>44664</v>
      </c>
      <c r="AN122" s="4">
        <v>121.6</v>
      </c>
      <c r="AO122" s="9">
        <v>44664</v>
      </c>
      <c r="AP122" s="4">
        <v>128.5</v>
      </c>
      <c r="AQ122" s="9">
        <v>44664</v>
      </c>
      <c r="AR122" s="4">
        <v>135.80000000000001</v>
      </c>
      <c r="AS122" s="9">
        <v>44664</v>
      </c>
      <c r="AT122" s="4">
        <v>143.19999999999999</v>
      </c>
      <c r="AW122" s="9">
        <v>44664</v>
      </c>
      <c r="AX122" s="4">
        <v>158.5</v>
      </c>
      <c r="BA122" s="9">
        <v>44664</v>
      </c>
      <c r="BB122" s="4">
        <v>173.8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9">
        <v>44663</v>
      </c>
      <c r="J123" s="4">
        <v>109.5</v>
      </c>
      <c r="K123" s="9">
        <v>44663</v>
      </c>
      <c r="L123" s="4">
        <v>110.2</v>
      </c>
      <c r="M123" s="9">
        <v>44663</v>
      </c>
      <c r="N123" s="4">
        <v>110.6</v>
      </c>
      <c r="O123" s="4"/>
      <c r="P123" s="4"/>
      <c r="Q123" s="9">
        <v>44663</v>
      </c>
      <c r="R123" s="4">
        <v>111.9</v>
      </c>
      <c r="S123" s="9">
        <v>44663</v>
      </c>
      <c r="T123" s="4">
        <v>110.8</v>
      </c>
      <c r="U123" s="9">
        <v>44663</v>
      </c>
      <c r="V123" s="4">
        <v>110.8</v>
      </c>
      <c r="W123" s="9">
        <v>44663</v>
      </c>
      <c r="X123" s="4">
        <v>110.7</v>
      </c>
      <c r="Y123" s="9">
        <v>44663</v>
      </c>
      <c r="Z123" s="4">
        <v>110.7</v>
      </c>
      <c r="AA123" s="9">
        <v>44663</v>
      </c>
      <c r="AB123" s="4">
        <v>110.6</v>
      </c>
      <c r="AC123" s="4"/>
      <c r="AD123" s="4"/>
      <c r="AE123" s="9">
        <v>44663</v>
      </c>
      <c r="AF123" s="4">
        <v>110.3</v>
      </c>
      <c r="AG123" s="9">
        <v>44663</v>
      </c>
      <c r="AH123" s="4">
        <v>110.5</v>
      </c>
      <c r="AI123" s="9">
        <v>44663</v>
      </c>
      <c r="AJ123" s="4">
        <v>112.1</v>
      </c>
      <c r="AK123" s="9">
        <v>44663</v>
      </c>
      <c r="AL123" s="4">
        <v>116.7</v>
      </c>
      <c r="AM123" s="9">
        <v>44663</v>
      </c>
      <c r="AN123" s="4">
        <v>122.9</v>
      </c>
      <c r="AO123" s="9">
        <v>44663</v>
      </c>
      <c r="AP123" s="4">
        <v>129.9</v>
      </c>
      <c r="AQ123" s="9">
        <v>44663</v>
      </c>
      <c r="AR123" s="4">
        <v>137.30000000000001</v>
      </c>
      <c r="AS123" s="9">
        <v>44663</v>
      </c>
      <c r="AT123" s="4">
        <v>144.9</v>
      </c>
      <c r="AW123" s="9">
        <v>44663</v>
      </c>
      <c r="AX123" s="4">
        <v>160.4</v>
      </c>
      <c r="BA123" s="9">
        <v>44663</v>
      </c>
      <c r="BB123" s="4">
        <v>176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9">
        <v>44662</v>
      </c>
      <c r="J124" s="4">
        <v>111.3</v>
      </c>
      <c r="K124" s="9">
        <v>44662</v>
      </c>
      <c r="L124" s="4">
        <v>112.1</v>
      </c>
      <c r="M124" s="9">
        <v>44662</v>
      </c>
      <c r="N124" s="4">
        <v>112.6</v>
      </c>
      <c r="O124" s="4"/>
      <c r="P124" s="4"/>
      <c r="Q124" s="9">
        <v>44662</v>
      </c>
      <c r="R124" s="4">
        <v>115.8</v>
      </c>
      <c r="S124" s="9">
        <v>44662</v>
      </c>
      <c r="T124" s="4">
        <v>112.7</v>
      </c>
      <c r="U124" s="9">
        <v>44662</v>
      </c>
      <c r="V124" s="4">
        <v>112.6</v>
      </c>
      <c r="W124" s="9">
        <v>44662</v>
      </c>
      <c r="X124" s="4">
        <v>112.4</v>
      </c>
      <c r="Y124" s="9">
        <v>44662</v>
      </c>
      <c r="Z124" s="4">
        <v>112.4</v>
      </c>
      <c r="AA124" s="9">
        <v>44662</v>
      </c>
      <c r="AB124" s="4">
        <v>112.3</v>
      </c>
      <c r="AC124" s="4"/>
      <c r="AD124" s="4"/>
      <c r="AE124" s="9">
        <v>44662</v>
      </c>
      <c r="AF124" s="4">
        <v>112.3</v>
      </c>
      <c r="AG124" s="9">
        <v>44662</v>
      </c>
      <c r="AH124" s="4">
        <v>113.2</v>
      </c>
      <c r="AI124" s="9">
        <v>44662</v>
      </c>
      <c r="AJ124" s="4">
        <v>115.5</v>
      </c>
      <c r="AK124" s="9">
        <v>44662</v>
      </c>
      <c r="AL124" s="4">
        <v>119.6</v>
      </c>
      <c r="AM124" s="9">
        <v>44662</v>
      </c>
      <c r="AN124" s="4">
        <v>125.1</v>
      </c>
      <c r="AO124" s="9">
        <v>44662</v>
      </c>
      <c r="AP124" s="4">
        <v>131.6</v>
      </c>
      <c r="AQ124" s="9">
        <v>44662</v>
      </c>
      <c r="AR124" s="4">
        <v>138.6</v>
      </c>
      <c r="AS124" s="9">
        <v>44662</v>
      </c>
      <c r="AT124" s="4">
        <v>146</v>
      </c>
      <c r="AW124" s="9">
        <v>44662</v>
      </c>
      <c r="AX124" s="4">
        <v>161.4</v>
      </c>
      <c r="BA124" s="9">
        <v>44662</v>
      </c>
      <c r="BB124" s="4">
        <v>176.9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9">
        <v>44659</v>
      </c>
      <c r="J125" s="4">
        <v>109</v>
      </c>
      <c r="K125" s="9">
        <v>44659</v>
      </c>
      <c r="L125" s="4">
        <v>109.9</v>
      </c>
      <c r="M125" s="9">
        <v>44659</v>
      </c>
      <c r="N125" s="4">
        <v>110.5</v>
      </c>
      <c r="O125" s="4"/>
      <c r="P125" s="4"/>
      <c r="Q125" s="9">
        <v>44659</v>
      </c>
      <c r="R125" s="4">
        <v>115.5</v>
      </c>
      <c r="S125" s="9">
        <v>44659</v>
      </c>
      <c r="T125" s="4">
        <v>110.8</v>
      </c>
      <c r="U125" s="9">
        <v>44659</v>
      </c>
      <c r="V125" s="4">
        <v>110.6</v>
      </c>
      <c r="W125" s="9">
        <v>44659</v>
      </c>
      <c r="X125" s="4">
        <v>110.1</v>
      </c>
      <c r="Y125" s="9">
        <v>44659</v>
      </c>
      <c r="Z125" s="4">
        <v>109.4</v>
      </c>
      <c r="AA125" s="9">
        <v>44659</v>
      </c>
      <c r="AB125" s="4">
        <v>109.6</v>
      </c>
      <c r="AC125" s="4"/>
      <c r="AD125" s="4"/>
      <c r="AE125" s="9">
        <v>44659</v>
      </c>
      <c r="AF125" s="4">
        <v>110.5</v>
      </c>
      <c r="AG125" s="9">
        <v>44659</v>
      </c>
      <c r="AH125" s="4">
        <v>112.5</v>
      </c>
      <c r="AI125" s="9">
        <v>44659</v>
      </c>
      <c r="AJ125" s="4">
        <v>115.8</v>
      </c>
      <c r="AK125" s="9">
        <v>44659</v>
      </c>
      <c r="AL125" s="4">
        <v>120.1</v>
      </c>
      <c r="AM125" s="9">
        <v>44659</v>
      </c>
      <c r="AN125" s="4">
        <v>125.4</v>
      </c>
      <c r="AO125" s="9">
        <v>44659</v>
      </c>
      <c r="AP125" s="4">
        <v>131.30000000000001</v>
      </c>
      <c r="AQ125" s="9">
        <v>44659</v>
      </c>
      <c r="AR125" s="4">
        <v>137.69999999999999</v>
      </c>
      <c r="AS125" s="9">
        <v>44659</v>
      </c>
      <c r="AT125" s="4">
        <v>144.5</v>
      </c>
      <c r="AW125" s="9">
        <v>44659</v>
      </c>
      <c r="AX125" s="4">
        <v>158.80000000000001</v>
      </c>
      <c r="BA125" s="9">
        <v>44659</v>
      </c>
      <c r="BB125" s="4">
        <v>173.5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9">
        <v>44658</v>
      </c>
      <c r="J126" s="4">
        <v>108.1</v>
      </c>
      <c r="K126" s="9">
        <v>44658</v>
      </c>
      <c r="L126" s="4">
        <v>109</v>
      </c>
      <c r="M126" s="9">
        <v>44658</v>
      </c>
      <c r="N126" s="4">
        <v>109.7</v>
      </c>
      <c r="O126" s="4"/>
      <c r="P126" s="4"/>
      <c r="Q126" s="9">
        <v>44658</v>
      </c>
      <c r="R126" s="4">
        <v>114.3</v>
      </c>
      <c r="S126" s="9">
        <v>44658</v>
      </c>
      <c r="T126" s="4">
        <v>109.9</v>
      </c>
      <c r="U126" s="9">
        <v>44658</v>
      </c>
      <c r="V126" s="4">
        <v>109.8</v>
      </c>
      <c r="W126" s="9">
        <v>44658</v>
      </c>
      <c r="X126" s="4">
        <v>109.4</v>
      </c>
      <c r="Y126" s="9">
        <v>44658</v>
      </c>
      <c r="Z126" s="4">
        <v>109.3</v>
      </c>
      <c r="AA126" s="9">
        <v>44658</v>
      </c>
      <c r="AB126" s="4">
        <v>109.4</v>
      </c>
      <c r="AC126" s="4"/>
      <c r="AD126" s="4"/>
      <c r="AE126" s="9">
        <v>44658</v>
      </c>
      <c r="AF126" s="4">
        <v>110</v>
      </c>
      <c r="AG126" s="9">
        <v>44658</v>
      </c>
      <c r="AH126" s="4">
        <v>111.9</v>
      </c>
      <c r="AI126" s="9">
        <v>44658</v>
      </c>
      <c r="AJ126" s="4">
        <v>115</v>
      </c>
      <c r="AK126" s="9">
        <v>44658</v>
      </c>
      <c r="AL126" s="4">
        <v>119.3</v>
      </c>
      <c r="AM126" s="9">
        <v>44658</v>
      </c>
      <c r="AN126" s="4">
        <v>124.6</v>
      </c>
      <c r="AO126" s="9">
        <v>44658</v>
      </c>
      <c r="AP126" s="4">
        <v>130.69999999999999</v>
      </c>
      <c r="AQ126" s="9">
        <v>44658</v>
      </c>
      <c r="AR126" s="4">
        <v>137.30000000000001</v>
      </c>
      <c r="AS126" s="9">
        <v>44658</v>
      </c>
      <c r="AT126" s="4">
        <v>144.30000000000001</v>
      </c>
      <c r="AW126" s="9">
        <v>44658</v>
      </c>
      <c r="AX126" s="4">
        <v>158.80000000000001</v>
      </c>
      <c r="BA126" s="9">
        <v>44658</v>
      </c>
      <c r="BB126" s="4">
        <v>173.7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9">
        <v>44657</v>
      </c>
      <c r="J127" s="4">
        <v>107.6</v>
      </c>
      <c r="K127" s="9">
        <v>44657</v>
      </c>
      <c r="L127" s="4">
        <v>108.7</v>
      </c>
      <c r="M127" s="9">
        <v>44657</v>
      </c>
      <c r="N127" s="4">
        <v>109.5</v>
      </c>
      <c r="O127" s="4"/>
      <c r="P127" s="4"/>
      <c r="Q127" s="9">
        <v>44657</v>
      </c>
      <c r="R127" s="4">
        <v>114.6</v>
      </c>
      <c r="S127" s="9">
        <v>44657</v>
      </c>
      <c r="T127" s="4">
        <v>109.9</v>
      </c>
      <c r="U127" s="9">
        <v>44657</v>
      </c>
      <c r="V127" s="4">
        <v>110.2</v>
      </c>
      <c r="W127" s="9">
        <v>44657</v>
      </c>
      <c r="X127" s="4">
        <v>110.6</v>
      </c>
      <c r="Y127" s="9">
        <v>44657</v>
      </c>
      <c r="Z127" s="4">
        <v>110.9</v>
      </c>
      <c r="AA127" s="9">
        <v>44657</v>
      </c>
      <c r="AB127" s="4">
        <v>111.1</v>
      </c>
      <c r="AC127" s="4"/>
      <c r="AD127" s="4"/>
      <c r="AE127" s="9">
        <v>44657</v>
      </c>
      <c r="AF127" s="4">
        <v>111.7</v>
      </c>
      <c r="AG127" s="9">
        <v>44657</v>
      </c>
      <c r="AH127" s="4">
        <v>112.9</v>
      </c>
      <c r="AI127" s="9">
        <v>44657</v>
      </c>
      <c r="AJ127" s="4">
        <v>115.5</v>
      </c>
      <c r="AK127" s="9">
        <v>44657</v>
      </c>
      <c r="AL127" s="4">
        <v>120</v>
      </c>
      <c r="AM127" s="9">
        <v>44657</v>
      </c>
      <c r="AN127" s="4">
        <v>125.9</v>
      </c>
      <c r="AO127" s="9">
        <v>44657</v>
      </c>
      <c r="AP127" s="4">
        <v>132.6</v>
      </c>
      <c r="AQ127" s="9">
        <v>44657</v>
      </c>
      <c r="AR127" s="4">
        <v>139.80000000000001</v>
      </c>
      <c r="AS127" s="9">
        <v>44657</v>
      </c>
      <c r="AT127" s="4">
        <v>147.19999999999999</v>
      </c>
      <c r="AW127" s="9">
        <v>44657</v>
      </c>
      <c r="AX127" s="4">
        <v>162.4</v>
      </c>
      <c r="BA127" s="9">
        <v>44657</v>
      </c>
      <c r="BB127" s="4">
        <v>177.7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9">
        <v>44656</v>
      </c>
      <c r="J128" s="4">
        <v>107</v>
      </c>
      <c r="K128" s="9">
        <v>44656</v>
      </c>
      <c r="L128" s="4">
        <v>108.2</v>
      </c>
      <c r="M128" s="9">
        <v>44656</v>
      </c>
      <c r="N128" s="4">
        <v>109.1</v>
      </c>
      <c r="O128" s="4"/>
      <c r="P128" s="4"/>
      <c r="Q128" s="9">
        <v>44656</v>
      </c>
      <c r="R128" s="4">
        <v>114.7</v>
      </c>
      <c r="S128" s="9">
        <v>44656</v>
      </c>
      <c r="T128" s="4">
        <v>109.7</v>
      </c>
      <c r="U128" s="9">
        <v>44656</v>
      </c>
      <c r="V128" s="4">
        <v>110.2</v>
      </c>
      <c r="W128" s="9">
        <v>44656</v>
      </c>
      <c r="X128" s="4">
        <v>110.6</v>
      </c>
      <c r="Y128" s="9">
        <v>44656</v>
      </c>
      <c r="Z128" s="4">
        <v>111</v>
      </c>
      <c r="AA128" s="9">
        <v>44656</v>
      </c>
      <c r="AB128" s="4">
        <v>111.3</v>
      </c>
      <c r="AC128" s="4"/>
      <c r="AD128" s="4"/>
      <c r="AE128" s="9">
        <v>44656</v>
      </c>
      <c r="AF128" s="4">
        <v>112</v>
      </c>
      <c r="AG128" s="9">
        <v>44656</v>
      </c>
      <c r="AH128" s="4">
        <v>113.2</v>
      </c>
      <c r="AI128" s="9">
        <v>44656</v>
      </c>
      <c r="AJ128" s="4">
        <v>115.7</v>
      </c>
      <c r="AK128" s="9">
        <v>44656</v>
      </c>
      <c r="AL128" s="4">
        <v>120.4</v>
      </c>
      <c r="AM128" s="9">
        <v>44656</v>
      </c>
      <c r="AN128" s="4">
        <v>126.8</v>
      </c>
      <c r="AO128" s="9">
        <v>44656</v>
      </c>
      <c r="AP128" s="4">
        <v>133.9</v>
      </c>
      <c r="AQ128" s="9">
        <v>44656</v>
      </c>
      <c r="AR128" s="4">
        <v>141.4</v>
      </c>
      <c r="AS128" s="9">
        <v>44656</v>
      </c>
      <c r="AT128" s="4">
        <v>149</v>
      </c>
      <c r="AW128" s="9">
        <v>44656</v>
      </c>
      <c r="AX128" s="4">
        <v>164.6</v>
      </c>
      <c r="BA128" s="9">
        <v>44656</v>
      </c>
      <c r="BB128" s="4">
        <v>180.1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9">
        <v>44655</v>
      </c>
      <c r="J129" s="4">
        <v>103.8</v>
      </c>
      <c r="K129" s="9">
        <v>44655</v>
      </c>
      <c r="L129" s="4">
        <v>105</v>
      </c>
      <c r="M129" s="9">
        <v>44655</v>
      </c>
      <c r="N129" s="4">
        <v>106</v>
      </c>
      <c r="O129" s="4"/>
      <c r="P129" s="4"/>
      <c r="Q129" s="9">
        <v>44655</v>
      </c>
      <c r="R129" s="4">
        <v>112.5</v>
      </c>
      <c r="S129" s="9">
        <v>44655</v>
      </c>
      <c r="T129" s="4">
        <v>106.7</v>
      </c>
      <c r="U129" s="9">
        <v>44655</v>
      </c>
      <c r="V129" s="4">
        <v>107.4</v>
      </c>
      <c r="W129" s="9">
        <v>44655</v>
      </c>
      <c r="X129" s="4">
        <v>108</v>
      </c>
      <c r="Y129" s="9">
        <v>44655</v>
      </c>
      <c r="Z129" s="4">
        <v>108.6</v>
      </c>
      <c r="AA129" s="9">
        <v>44655</v>
      </c>
      <c r="AB129" s="4">
        <v>109.1</v>
      </c>
      <c r="AC129" s="4"/>
      <c r="AD129" s="4"/>
      <c r="AE129" s="9">
        <v>44655</v>
      </c>
      <c r="AF129" s="4">
        <v>110.1</v>
      </c>
      <c r="AG129" s="9">
        <v>44655</v>
      </c>
      <c r="AH129" s="4">
        <v>111.6</v>
      </c>
      <c r="AI129" s="9">
        <v>44655</v>
      </c>
      <c r="AJ129" s="4">
        <v>114.4</v>
      </c>
      <c r="AK129" s="9">
        <v>44655</v>
      </c>
      <c r="AL129" s="4">
        <v>119.8</v>
      </c>
      <c r="AM129" s="9">
        <v>44655</v>
      </c>
      <c r="AN129" s="4">
        <v>126.7</v>
      </c>
      <c r="AO129" s="9">
        <v>44655</v>
      </c>
      <c r="AP129" s="4">
        <v>134.1</v>
      </c>
      <c r="AQ129" s="9">
        <v>44655</v>
      </c>
      <c r="AR129" s="4">
        <v>141.80000000000001</v>
      </c>
      <c r="AS129" s="9">
        <v>44655</v>
      </c>
      <c r="AT129" s="4">
        <v>149.6</v>
      </c>
      <c r="AW129" s="9">
        <v>44655</v>
      </c>
      <c r="AX129" s="4">
        <v>165.3</v>
      </c>
      <c r="BA129" s="9">
        <v>44655</v>
      </c>
      <c r="BB129" s="4">
        <v>180.9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9">
        <v>44652</v>
      </c>
      <c r="J130" s="4">
        <v>104.1</v>
      </c>
      <c r="K130" s="9">
        <v>44652</v>
      </c>
      <c r="L130" s="4">
        <v>105.5</v>
      </c>
      <c r="M130" s="9">
        <v>44652</v>
      </c>
      <c r="N130" s="4">
        <v>106.5</v>
      </c>
      <c r="O130" s="4"/>
      <c r="P130" s="4"/>
      <c r="Q130" s="9">
        <v>44652</v>
      </c>
      <c r="R130" s="4">
        <v>115.8</v>
      </c>
      <c r="S130" s="9">
        <v>44652</v>
      </c>
      <c r="T130" s="4">
        <v>107.2</v>
      </c>
      <c r="U130" s="9">
        <v>44652</v>
      </c>
      <c r="V130" s="4">
        <v>107.5</v>
      </c>
      <c r="W130" s="9">
        <v>44652</v>
      </c>
      <c r="X130" s="4">
        <v>107.5</v>
      </c>
      <c r="Y130" s="9">
        <v>44652</v>
      </c>
      <c r="Z130" s="4">
        <v>107.8</v>
      </c>
      <c r="AA130" s="9">
        <v>44652</v>
      </c>
      <c r="AB130" s="4">
        <v>108.6</v>
      </c>
      <c r="AC130" s="4"/>
      <c r="AD130" s="4"/>
      <c r="AE130" s="9">
        <v>44652</v>
      </c>
      <c r="AF130" s="4">
        <v>110.9</v>
      </c>
      <c r="AG130" s="9">
        <v>44652</v>
      </c>
      <c r="AH130" s="4">
        <v>114.3</v>
      </c>
      <c r="AI130" s="9">
        <v>44652</v>
      </c>
      <c r="AJ130" s="4">
        <v>118.8</v>
      </c>
      <c r="AK130" s="9">
        <v>44652</v>
      </c>
      <c r="AL130" s="4">
        <v>124.2</v>
      </c>
      <c r="AM130" s="9">
        <v>44652</v>
      </c>
      <c r="AN130" s="4">
        <v>130.30000000000001</v>
      </c>
      <c r="AO130" s="9">
        <v>44652</v>
      </c>
      <c r="AP130" s="4">
        <v>136.9</v>
      </c>
      <c r="AQ130" s="9">
        <v>44652</v>
      </c>
      <c r="AR130" s="4">
        <v>143.9</v>
      </c>
      <c r="AS130" s="9">
        <v>44652</v>
      </c>
      <c r="AT130" s="4">
        <v>151.1</v>
      </c>
      <c r="AW130" s="9">
        <v>44652</v>
      </c>
      <c r="AX130" s="4">
        <v>166</v>
      </c>
      <c r="BA130" s="9">
        <v>44652</v>
      </c>
      <c r="BB130" s="4">
        <v>181.1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9">
        <v>44651</v>
      </c>
      <c r="J131" s="4">
        <v>104</v>
      </c>
      <c r="K131" s="9">
        <v>44651</v>
      </c>
      <c r="L131" s="4">
        <v>105.3</v>
      </c>
      <c r="M131" s="9">
        <v>44651</v>
      </c>
      <c r="N131" s="4">
        <v>106.3</v>
      </c>
      <c r="O131" s="4"/>
      <c r="P131" s="4"/>
      <c r="Q131" s="9">
        <v>44651</v>
      </c>
      <c r="R131" s="4">
        <v>112.9</v>
      </c>
      <c r="S131" s="9">
        <v>44651</v>
      </c>
      <c r="T131" s="4">
        <v>107</v>
      </c>
      <c r="U131" s="9">
        <v>44651</v>
      </c>
      <c r="V131" s="4">
        <v>107.4</v>
      </c>
      <c r="W131" s="9">
        <v>44651</v>
      </c>
      <c r="X131" s="4">
        <v>107.9</v>
      </c>
      <c r="Y131" s="9">
        <v>44651</v>
      </c>
      <c r="Z131" s="4">
        <v>108.4</v>
      </c>
      <c r="AA131" s="9">
        <v>44651</v>
      </c>
      <c r="AB131" s="4">
        <v>108.8</v>
      </c>
      <c r="AC131" s="4"/>
      <c r="AD131" s="4"/>
      <c r="AE131" s="9">
        <v>44651</v>
      </c>
      <c r="AF131" s="4">
        <v>110</v>
      </c>
      <c r="AG131" s="9">
        <v>44651</v>
      </c>
      <c r="AH131" s="4">
        <v>112.1</v>
      </c>
      <c r="AI131" s="9">
        <v>44651</v>
      </c>
      <c r="AJ131" s="4">
        <v>115.8</v>
      </c>
      <c r="AK131" s="9">
        <v>44651</v>
      </c>
      <c r="AL131" s="4">
        <v>121.4</v>
      </c>
      <c r="AM131" s="9">
        <v>44651</v>
      </c>
      <c r="AN131" s="4">
        <v>128.1</v>
      </c>
      <c r="AO131" s="9">
        <v>44651</v>
      </c>
      <c r="AP131" s="4">
        <v>135.4</v>
      </c>
      <c r="AQ131" s="9">
        <v>44651</v>
      </c>
      <c r="AR131" s="4">
        <v>143</v>
      </c>
      <c r="AS131" s="9">
        <v>44651</v>
      </c>
      <c r="AT131" s="4">
        <v>150.69999999999999</v>
      </c>
      <c r="AW131" s="9">
        <v>44651</v>
      </c>
      <c r="AX131" s="4">
        <v>166.3</v>
      </c>
      <c r="BA131" s="9">
        <v>44651</v>
      </c>
      <c r="BB131" s="4">
        <v>181.8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9">
        <v>44650</v>
      </c>
      <c r="J132" s="4">
        <v>105.1</v>
      </c>
      <c r="K132" s="9">
        <v>44650</v>
      </c>
      <c r="L132" s="4">
        <v>106.7</v>
      </c>
      <c r="M132" s="9">
        <v>44650</v>
      </c>
      <c r="N132" s="4">
        <v>107.9</v>
      </c>
      <c r="O132" s="4"/>
      <c r="P132" s="4"/>
      <c r="Q132" s="9">
        <v>44650</v>
      </c>
      <c r="R132" s="4">
        <v>118.5</v>
      </c>
      <c r="S132" s="9">
        <v>44650</v>
      </c>
      <c r="T132" s="4">
        <v>108.7</v>
      </c>
      <c r="U132" s="9">
        <v>44650</v>
      </c>
      <c r="V132" s="4">
        <v>109.2</v>
      </c>
      <c r="W132" s="9">
        <v>44650</v>
      </c>
      <c r="X132" s="4">
        <v>109.3</v>
      </c>
      <c r="Y132" s="9">
        <v>44650</v>
      </c>
      <c r="Z132" s="4">
        <v>110</v>
      </c>
      <c r="AA132" s="9">
        <v>44650</v>
      </c>
      <c r="AB132" s="4">
        <v>111</v>
      </c>
      <c r="AC132" s="4"/>
      <c r="AD132" s="4"/>
      <c r="AE132" s="9">
        <v>44650</v>
      </c>
      <c r="AF132" s="4">
        <v>113.7</v>
      </c>
      <c r="AG132" s="9">
        <v>44650</v>
      </c>
      <c r="AH132" s="4">
        <v>117.4</v>
      </c>
      <c r="AI132" s="9">
        <v>44650</v>
      </c>
      <c r="AJ132" s="4">
        <v>121.9</v>
      </c>
      <c r="AK132" s="9">
        <v>44650</v>
      </c>
      <c r="AL132" s="4">
        <v>127.2</v>
      </c>
      <c r="AM132" s="9">
        <v>44650</v>
      </c>
      <c r="AN132" s="4">
        <v>133</v>
      </c>
      <c r="AO132" s="9">
        <v>44650</v>
      </c>
      <c r="AP132" s="4">
        <v>139.30000000000001</v>
      </c>
      <c r="AQ132" s="9">
        <v>44650</v>
      </c>
      <c r="AR132" s="4">
        <v>145.80000000000001</v>
      </c>
      <c r="AS132" s="9">
        <v>44650</v>
      </c>
      <c r="AT132" s="4">
        <v>152.6</v>
      </c>
      <c r="AW132" s="9">
        <v>44650</v>
      </c>
      <c r="AX132" s="4">
        <v>166.6</v>
      </c>
      <c r="BA132" s="9">
        <v>44650</v>
      </c>
      <c r="BB132" s="4">
        <v>180.9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9">
        <v>44649</v>
      </c>
      <c r="J133" s="4">
        <v>106.9</v>
      </c>
      <c r="K133" s="9">
        <v>44649</v>
      </c>
      <c r="L133" s="4">
        <v>108.6</v>
      </c>
      <c r="M133" s="9">
        <v>44649</v>
      </c>
      <c r="N133" s="4">
        <v>109.9</v>
      </c>
      <c r="O133" s="4"/>
      <c r="P133" s="4"/>
      <c r="Q133" s="9">
        <v>44649</v>
      </c>
      <c r="R133" s="4">
        <v>118.3</v>
      </c>
      <c r="S133" s="9">
        <v>44649</v>
      </c>
      <c r="T133" s="4">
        <v>110.8</v>
      </c>
      <c r="U133" s="9">
        <v>44649</v>
      </c>
      <c r="V133" s="4">
        <v>111.4</v>
      </c>
      <c r="W133" s="9">
        <v>44649</v>
      </c>
      <c r="X133" s="4">
        <v>112.1</v>
      </c>
      <c r="Y133" s="9">
        <v>44649</v>
      </c>
      <c r="Z133" s="4">
        <v>112.8</v>
      </c>
      <c r="AA133" s="9">
        <v>44649</v>
      </c>
      <c r="AB133" s="4">
        <v>113.4</v>
      </c>
      <c r="AC133" s="4"/>
      <c r="AD133" s="4"/>
      <c r="AE133" s="9">
        <v>44649</v>
      </c>
      <c r="AF133" s="4">
        <v>114.9</v>
      </c>
      <c r="AG133" s="9">
        <v>44649</v>
      </c>
      <c r="AH133" s="4">
        <v>117</v>
      </c>
      <c r="AI133" s="9">
        <v>44649</v>
      </c>
      <c r="AJ133" s="4">
        <v>120.7</v>
      </c>
      <c r="AK133" s="9">
        <v>44649</v>
      </c>
      <c r="AL133" s="4">
        <v>126.3</v>
      </c>
      <c r="AM133" s="9">
        <v>44649</v>
      </c>
      <c r="AN133" s="4">
        <v>132.9</v>
      </c>
      <c r="AO133" s="9">
        <v>44649</v>
      </c>
      <c r="AP133" s="4">
        <v>139.9</v>
      </c>
      <c r="AQ133" s="9">
        <v>44649</v>
      </c>
      <c r="AR133" s="4">
        <v>147.1</v>
      </c>
      <c r="AS133" s="9">
        <v>44649</v>
      </c>
      <c r="AT133" s="4">
        <v>154.4</v>
      </c>
      <c r="AW133" s="9">
        <v>44649</v>
      </c>
      <c r="AX133" s="4">
        <v>169.2</v>
      </c>
      <c r="BA133" s="9">
        <v>44649</v>
      </c>
      <c r="BB133" s="4">
        <v>184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9">
        <v>44648</v>
      </c>
      <c r="J134" s="4">
        <v>105.6</v>
      </c>
      <c r="K134" s="9">
        <v>44648</v>
      </c>
      <c r="L134" s="4">
        <v>107.1</v>
      </c>
      <c r="M134" s="9">
        <v>44648</v>
      </c>
      <c r="N134" s="4">
        <v>108.4</v>
      </c>
      <c r="O134" s="4"/>
      <c r="P134" s="4"/>
      <c r="Q134" s="9">
        <v>44648</v>
      </c>
      <c r="R134" s="4">
        <v>118.5</v>
      </c>
      <c r="S134" s="9">
        <v>44648</v>
      </c>
      <c r="T134" s="4">
        <v>109.4</v>
      </c>
      <c r="U134" s="9">
        <v>44648</v>
      </c>
      <c r="V134" s="4">
        <v>109.9</v>
      </c>
      <c r="W134" s="9">
        <v>44648</v>
      </c>
      <c r="X134" s="4">
        <v>110.3</v>
      </c>
      <c r="Y134" s="9">
        <v>44648</v>
      </c>
      <c r="Z134" s="4">
        <v>111</v>
      </c>
      <c r="AA134" s="9">
        <v>44648</v>
      </c>
      <c r="AB134" s="4">
        <v>111.8</v>
      </c>
      <c r="AC134" s="4"/>
      <c r="AD134" s="4"/>
      <c r="AE134" s="9">
        <v>44648</v>
      </c>
      <c r="AF134" s="4">
        <v>113.6</v>
      </c>
      <c r="AG134" s="9">
        <v>44648</v>
      </c>
      <c r="AH134" s="4">
        <v>116.5</v>
      </c>
      <c r="AI134" s="9">
        <v>44648</v>
      </c>
      <c r="AJ134" s="4">
        <v>120.5</v>
      </c>
      <c r="AK134" s="9">
        <v>44648</v>
      </c>
      <c r="AL134" s="4">
        <v>125.6</v>
      </c>
      <c r="AM134" s="9">
        <v>44648</v>
      </c>
      <c r="AN134" s="4">
        <v>131.30000000000001</v>
      </c>
      <c r="AO134" s="9">
        <v>44648</v>
      </c>
      <c r="AP134" s="4">
        <v>137.6</v>
      </c>
      <c r="AQ134" s="9">
        <v>44648</v>
      </c>
      <c r="AR134" s="4">
        <v>144.1</v>
      </c>
      <c r="AS134" s="9">
        <v>44648</v>
      </c>
      <c r="AT134" s="4">
        <v>150.80000000000001</v>
      </c>
      <c r="AW134" s="9">
        <v>44648</v>
      </c>
      <c r="AX134" s="4">
        <v>164.4</v>
      </c>
      <c r="BA134" s="9">
        <v>44648</v>
      </c>
      <c r="BB134" s="4">
        <v>178.2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9">
        <v>44645</v>
      </c>
      <c r="J135" s="4">
        <v>104.7</v>
      </c>
      <c r="K135" s="9">
        <v>44645</v>
      </c>
      <c r="L135" s="4">
        <v>106.2</v>
      </c>
      <c r="M135" s="9">
        <v>44645</v>
      </c>
      <c r="N135" s="4">
        <v>107.3</v>
      </c>
      <c r="O135" s="4"/>
      <c r="P135" s="4"/>
      <c r="Q135" s="9">
        <v>44645</v>
      </c>
      <c r="R135" s="4">
        <v>116.5</v>
      </c>
      <c r="S135" s="9">
        <v>44645</v>
      </c>
      <c r="T135" s="4">
        <v>108</v>
      </c>
      <c r="U135" s="9">
        <v>44645</v>
      </c>
      <c r="V135" s="4">
        <v>108.3</v>
      </c>
      <c r="W135" s="9">
        <v>44645</v>
      </c>
      <c r="X135" s="4">
        <v>108.3</v>
      </c>
      <c r="Y135" s="9">
        <v>44645</v>
      </c>
      <c r="Z135" s="4">
        <v>108.7</v>
      </c>
      <c r="AA135" s="9">
        <v>44645</v>
      </c>
      <c r="AB135" s="4">
        <v>109.5</v>
      </c>
      <c r="AC135" s="4"/>
      <c r="AD135" s="4"/>
      <c r="AE135" s="9">
        <v>44645</v>
      </c>
      <c r="AF135" s="4">
        <v>111.3</v>
      </c>
      <c r="AG135" s="9">
        <v>44645</v>
      </c>
      <c r="AH135" s="4">
        <v>114.4</v>
      </c>
      <c r="AI135" s="9">
        <v>44645</v>
      </c>
      <c r="AJ135" s="4">
        <v>118.5</v>
      </c>
      <c r="AK135" s="9">
        <v>44645</v>
      </c>
      <c r="AL135" s="4">
        <v>123.4</v>
      </c>
      <c r="AM135" s="9">
        <v>44645</v>
      </c>
      <c r="AN135" s="4">
        <v>128.80000000000001</v>
      </c>
      <c r="AO135" s="9">
        <v>44645</v>
      </c>
      <c r="AP135" s="4">
        <v>134.69999999999999</v>
      </c>
      <c r="AQ135" s="9">
        <v>44645</v>
      </c>
      <c r="AR135" s="4">
        <v>140.9</v>
      </c>
      <c r="AS135" s="9">
        <v>44645</v>
      </c>
      <c r="AT135" s="4">
        <v>147.30000000000001</v>
      </c>
      <c r="AW135" s="9">
        <v>44645</v>
      </c>
      <c r="AX135" s="4">
        <v>160.6</v>
      </c>
      <c r="BA135" s="9">
        <v>44645</v>
      </c>
      <c r="BB135" s="4">
        <v>174.2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9">
        <v>44644</v>
      </c>
      <c r="J136" s="4">
        <v>100.1</v>
      </c>
      <c r="K136" s="9">
        <v>44644</v>
      </c>
      <c r="L136" s="4">
        <v>101.4</v>
      </c>
      <c r="M136" s="9">
        <v>44644</v>
      </c>
      <c r="N136" s="4">
        <v>102.3</v>
      </c>
      <c r="O136" s="4"/>
      <c r="P136" s="4"/>
      <c r="Q136" s="9">
        <v>44644</v>
      </c>
      <c r="R136" s="4">
        <v>110.3</v>
      </c>
      <c r="S136" s="9">
        <v>44644</v>
      </c>
      <c r="T136" s="4">
        <v>103</v>
      </c>
      <c r="U136" s="9">
        <v>44644</v>
      </c>
      <c r="V136" s="4">
        <v>103.3</v>
      </c>
      <c r="W136" s="9">
        <v>44644</v>
      </c>
      <c r="X136" s="4">
        <v>103.7</v>
      </c>
      <c r="Y136" s="9">
        <v>44644</v>
      </c>
      <c r="Z136" s="4">
        <v>104.2</v>
      </c>
      <c r="AA136" s="9">
        <v>44644</v>
      </c>
      <c r="AB136" s="4">
        <v>104.8</v>
      </c>
      <c r="AC136" s="4"/>
      <c r="AD136" s="4"/>
      <c r="AE136" s="9">
        <v>44644</v>
      </c>
      <c r="AF136" s="4">
        <v>106.6</v>
      </c>
      <c r="AG136" s="9">
        <v>44644</v>
      </c>
      <c r="AH136" s="4">
        <v>109.4</v>
      </c>
      <c r="AI136" s="9">
        <v>44644</v>
      </c>
      <c r="AJ136" s="4">
        <v>113.4</v>
      </c>
      <c r="AK136" s="9">
        <v>44644</v>
      </c>
      <c r="AL136" s="4">
        <v>118.4</v>
      </c>
      <c r="AM136" s="9">
        <v>44644</v>
      </c>
      <c r="AN136" s="4">
        <v>124</v>
      </c>
      <c r="AO136" s="9">
        <v>44644</v>
      </c>
      <c r="AP136" s="4">
        <v>130.1</v>
      </c>
      <c r="AQ136" s="9">
        <v>44644</v>
      </c>
      <c r="AR136" s="4">
        <v>136.5</v>
      </c>
      <c r="AS136" s="9">
        <v>44644</v>
      </c>
      <c r="AT136" s="4">
        <v>143.1</v>
      </c>
      <c r="AW136" s="9">
        <v>44644</v>
      </c>
      <c r="AX136" s="4">
        <v>156.6</v>
      </c>
      <c r="BA136" s="9">
        <v>44644</v>
      </c>
      <c r="BB136" s="4">
        <v>170.2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9">
        <v>44643</v>
      </c>
      <c r="J137" s="4">
        <v>95.9</v>
      </c>
      <c r="K137" s="9">
        <v>44643</v>
      </c>
      <c r="L137" s="4">
        <v>96.8</v>
      </c>
      <c r="M137" s="9">
        <v>44643</v>
      </c>
      <c r="N137" s="4">
        <v>97.5</v>
      </c>
      <c r="O137" s="4"/>
      <c r="P137" s="4"/>
      <c r="Q137" s="9">
        <v>44643</v>
      </c>
      <c r="R137" s="4">
        <v>104.7</v>
      </c>
      <c r="S137" s="9">
        <v>44643</v>
      </c>
      <c r="T137" s="4">
        <v>97.8</v>
      </c>
      <c r="U137" s="9">
        <v>44643</v>
      </c>
      <c r="V137" s="4">
        <v>97.8</v>
      </c>
      <c r="W137" s="9">
        <v>44643</v>
      </c>
      <c r="X137" s="4">
        <v>97.4</v>
      </c>
      <c r="Y137" s="9">
        <v>44643</v>
      </c>
      <c r="Z137" s="4">
        <v>97.8</v>
      </c>
      <c r="AA137" s="9">
        <v>44643</v>
      </c>
      <c r="AB137" s="4">
        <v>98.2</v>
      </c>
      <c r="AC137" s="4"/>
      <c r="AD137" s="4"/>
      <c r="AE137" s="9">
        <v>44643</v>
      </c>
      <c r="AF137" s="4">
        <v>100.3</v>
      </c>
      <c r="AG137" s="9">
        <v>44643</v>
      </c>
      <c r="AH137" s="4">
        <v>104.1</v>
      </c>
      <c r="AI137" s="9">
        <v>44643</v>
      </c>
      <c r="AJ137" s="4">
        <v>108.9</v>
      </c>
      <c r="AK137" s="9">
        <v>44643</v>
      </c>
      <c r="AL137" s="4">
        <v>114.6</v>
      </c>
      <c r="AM137" s="9">
        <v>44643</v>
      </c>
      <c r="AN137" s="4">
        <v>120.7</v>
      </c>
      <c r="AO137" s="9">
        <v>44643</v>
      </c>
      <c r="AP137" s="4">
        <v>127.2</v>
      </c>
      <c r="AQ137" s="9">
        <v>44643</v>
      </c>
      <c r="AR137" s="4">
        <v>133.80000000000001</v>
      </c>
      <c r="AS137" s="9">
        <v>44643</v>
      </c>
      <c r="AT137" s="4">
        <v>140.6</v>
      </c>
      <c r="AW137" s="9">
        <v>44643</v>
      </c>
      <c r="AX137" s="4">
        <v>154.19999999999999</v>
      </c>
      <c r="BA137" s="9">
        <v>44643</v>
      </c>
      <c r="BB137" s="4">
        <v>167.9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9">
        <v>44642</v>
      </c>
      <c r="J138" s="4">
        <v>96</v>
      </c>
      <c r="K138" s="9">
        <v>44642</v>
      </c>
      <c r="L138" s="4">
        <v>96.7</v>
      </c>
      <c r="M138" s="9">
        <v>44642</v>
      </c>
      <c r="N138" s="4">
        <v>97.2</v>
      </c>
      <c r="O138" s="4"/>
      <c r="P138" s="4"/>
      <c r="Q138" s="9">
        <v>44642</v>
      </c>
      <c r="R138" s="4">
        <v>103.2</v>
      </c>
      <c r="S138" s="9">
        <v>44642</v>
      </c>
      <c r="T138" s="4">
        <v>97.4</v>
      </c>
      <c r="U138" s="9">
        <v>44642</v>
      </c>
      <c r="V138" s="4">
        <v>97.1</v>
      </c>
      <c r="W138" s="9">
        <v>44642</v>
      </c>
      <c r="X138" s="4">
        <v>96.5</v>
      </c>
      <c r="Y138" s="9">
        <v>44642</v>
      </c>
      <c r="Z138" s="4">
        <v>96.7</v>
      </c>
      <c r="AA138" s="9">
        <v>44642</v>
      </c>
      <c r="AB138" s="4">
        <v>96.9</v>
      </c>
      <c r="AC138" s="4"/>
      <c r="AD138" s="4"/>
      <c r="AE138" s="9">
        <v>44642</v>
      </c>
      <c r="AF138" s="4">
        <v>98.5</v>
      </c>
      <c r="AG138" s="9">
        <v>44642</v>
      </c>
      <c r="AH138" s="4">
        <v>101.8</v>
      </c>
      <c r="AI138" s="9">
        <v>44642</v>
      </c>
      <c r="AJ138" s="4">
        <v>106.3</v>
      </c>
      <c r="AK138" s="9">
        <v>44642</v>
      </c>
      <c r="AL138" s="4">
        <v>111.6</v>
      </c>
      <c r="AM138" s="9">
        <v>44642</v>
      </c>
      <c r="AN138" s="4">
        <v>117.5</v>
      </c>
      <c r="AO138" s="9">
        <v>44642</v>
      </c>
      <c r="AP138" s="4">
        <v>123.8</v>
      </c>
      <c r="AQ138" s="9">
        <v>44642</v>
      </c>
      <c r="AR138" s="4">
        <v>130.30000000000001</v>
      </c>
      <c r="AS138" s="9">
        <v>44642</v>
      </c>
      <c r="AT138" s="4">
        <v>137</v>
      </c>
      <c r="AW138" s="9">
        <v>44642</v>
      </c>
      <c r="AX138" s="4">
        <v>150.4</v>
      </c>
      <c r="BA138" s="9">
        <v>44642</v>
      </c>
      <c r="BB138" s="4">
        <v>163.9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9">
        <v>44641</v>
      </c>
      <c r="J139" s="4">
        <v>94.7</v>
      </c>
      <c r="K139" s="9">
        <v>44641</v>
      </c>
      <c r="L139" s="4">
        <v>95.5</v>
      </c>
      <c r="M139" s="9">
        <v>44641</v>
      </c>
      <c r="N139" s="4">
        <v>96</v>
      </c>
      <c r="O139" s="4"/>
      <c r="P139" s="4"/>
      <c r="Q139" s="9">
        <v>44641</v>
      </c>
      <c r="R139" s="4">
        <v>100.7</v>
      </c>
      <c r="S139" s="9">
        <v>44641</v>
      </c>
      <c r="T139" s="4">
        <v>96.2</v>
      </c>
      <c r="U139" s="9">
        <v>44641</v>
      </c>
      <c r="V139" s="4">
        <v>96.1</v>
      </c>
      <c r="W139" s="9">
        <v>44641</v>
      </c>
      <c r="X139" s="4">
        <v>96.2</v>
      </c>
      <c r="Y139" s="9">
        <v>44641</v>
      </c>
      <c r="Z139" s="4">
        <v>96.4</v>
      </c>
      <c r="AA139" s="9">
        <v>44641</v>
      </c>
      <c r="AB139" s="4">
        <v>96.5</v>
      </c>
      <c r="AC139" s="4"/>
      <c r="AD139" s="4"/>
      <c r="AE139" s="9">
        <v>44641</v>
      </c>
      <c r="AF139" s="4">
        <v>97.5</v>
      </c>
      <c r="AG139" s="9">
        <v>44641</v>
      </c>
      <c r="AH139" s="4">
        <v>100.1</v>
      </c>
      <c r="AI139" s="9">
        <v>44641</v>
      </c>
      <c r="AJ139" s="4">
        <v>104.5</v>
      </c>
      <c r="AK139" s="9">
        <v>44641</v>
      </c>
      <c r="AL139" s="4">
        <v>110.1</v>
      </c>
      <c r="AM139" s="9">
        <v>44641</v>
      </c>
      <c r="AN139" s="4">
        <v>116.4</v>
      </c>
      <c r="AO139" s="9">
        <v>44641</v>
      </c>
      <c r="AP139" s="4">
        <v>123.1</v>
      </c>
      <c r="AQ139" s="9">
        <v>44641</v>
      </c>
      <c r="AR139" s="4">
        <v>129.9</v>
      </c>
      <c r="AS139" s="9">
        <v>44641</v>
      </c>
      <c r="AT139" s="4">
        <v>136.80000000000001</v>
      </c>
      <c r="AW139" s="9">
        <v>44641</v>
      </c>
      <c r="AX139" s="4">
        <v>150.69999999999999</v>
      </c>
      <c r="BA139" s="9">
        <v>44641</v>
      </c>
      <c r="BB139" s="4">
        <v>164.5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9">
        <v>44638</v>
      </c>
      <c r="J140" s="4">
        <v>92.2</v>
      </c>
      <c r="K140" s="9">
        <v>44638</v>
      </c>
      <c r="L140" s="4">
        <v>92.9</v>
      </c>
      <c r="M140" s="9">
        <v>44638</v>
      </c>
      <c r="N140" s="4">
        <v>93.4</v>
      </c>
      <c r="O140" s="4"/>
      <c r="P140" s="4"/>
      <c r="Q140" s="9">
        <v>44638</v>
      </c>
      <c r="R140" s="4">
        <v>99.2</v>
      </c>
      <c r="S140" s="9">
        <v>44638</v>
      </c>
      <c r="T140" s="4">
        <v>93.6</v>
      </c>
      <c r="U140" s="9">
        <v>44638</v>
      </c>
      <c r="V140" s="4">
        <v>93.3</v>
      </c>
      <c r="W140" s="9">
        <v>44638</v>
      </c>
      <c r="X140" s="4">
        <v>92.7</v>
      </c>
      <c r="Y140" s="9">
        <v>44638</v>
      </c>
      <c r="Z140" s="4">
        <v>93.1</v>
      </c>
      <c r="AA140" s="9">
        <v>44638</v>
      </c>
      <c r="AB140" s="4">
        <v>93.5</v>
      </c>
      <c r="AC140" s="4"/>
      <c r="AD140" s="4"/>
      <c r="AE140" s="9">
        <v>44638</v>
      </c>
      <c r="AF140" s="4">
        <v>95.8</v>
      </c>
      <c r="AG140" s="9">
        <v>44638</v>
      </c>
      <c r="AH140" s="4">
        <v>99.7</v>
      </c>
      <c r="AI140" s="9">
        <v>44638</v>
      </c>
      <c r="AJ140" s="4">
        <v>104.6</v>
      </c>
      <c r="AK140" s="9">
        <v>44638</v>
      </c>
      <c r="AL140" s="4">
        <v>110.3</v>
      </c>
      <c r="AM140" s="9">
        <v>44638</v>
      </c>
      <c r="AN140" s="4">
        <v>116.4</v>
      </c>
      <c r="AO140" s="9">
        <v>44638</v>
      </c>
      <c r="AP140" s="4">
        <v>122.9</v>
      </c>
      <c r="AQ140" s="9">
        <v>44638</v>
      </c>
      <c r="AR140" s="4">
        <v>129.5</v>
      </c>
      <c r="AS140" s="9">
        <v>44638</v>
      </c>
      <c r="AT140" s="4">
        <v>136.30000000000001</v>
      </c>
      <c r="AW140" s="9">
        <v>44638</v>
      </c>
      <c r="AX140" s="4">
        <v>149.80000000000001</v>
      </c>
      <c r="BA140" s="9">
        <v>44638</v>
      </c>
      <c r="BB140" s="4">
        <v>163.30000000000001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9">
        <v>44637</v>
      </c>
      <c r="J141" s="4">
        <v>92.9</v>
      </c>
      <c r="K141" s="9">
        <v>44637</v>
      </c>
      <c r="L141" s="4">
        <v>93.5</v>
      </c>
      <c r="M141" s="9">
        <v>44637</v>
      </c>
      <c r="N141" s="4">
        <v>93.9</v>
      </c>
      <c r="O141" s="4"/>
      <c r="P141" s="4"/>
      <c r="Q141" s="9">
        <v>44637</v>
      </c>
      <c r="R141" s="4">
        <v>96.3</v>
      </c>
      <c r="S141" s="9">
        <v>44637</v>
      </c>
      <c r="T141" s="4">
        <v>94</v>
      </c>
      <c r="U141" s="9">
        <v>44637</v>
      </c>
      <c r="V141" s="4">
        <v>94</v>
      </c>
      <c r="W141" s="9">
        <v>44637</v>
      </c>
      <c r="X141" s="4">
        <v>94</v>
      </c>
      <c r="Y141" s="9">
        <v>44637</v>
      </c>
      <c r="Z141" s="4">
        <v>93.8</v>
      </c>
      <c r="AA141" s="9">
        <v>44637</v>
      </c>
      <c r="AB141" s="4">
        <v>93.8</v>
      </c>
      <c r="AC141" s="4"/>
      <c r="AD141" s="4"/>
      <c r="AE141" s="9">
        <v>44637</v>
      </c>
      <c r="AF141" s="4">
        <v>94.3</v>
      </c>
      <c r="AG141" s="9">
        <v>44637</v>
      </c>
      <c r="AH141" s="4">
        <v>96.6</v>
      </c>
      <c r="AI141" s="9">
        <v>44637</v>
      </c>
      <c r="AJ141" s="4">
        <v>102.4</v>
      </c>
      <c r="AK141" s="9">
        <v>44637</v>
      </c>
      <c r="AL141" s="4">
        <v>109.5</v>
      </c>
      <c r="AM141" s="9">
        <v>44637</v>
      </c>
      <c r="AN141" s="4">
        <v>117.2</v>
      </c>
      <c r="AO141" s="9">
        <v>44637</v>
      </c>
      <c r="AP141" s="4">
        <v>125.2</v>
      </c>
      <c r="AQ141" s="9">
        <v>44637</v>
      </c>
      <c r="AR141" s="4">
        <v>133.30000000000001</v>
      </c>
      <c r="AS141" s="9">
        <v>44637</v>
      </c>
      <c r="AT141" s="4">
        <v>141.4</v>
      </c>
      <c r="AW141" s="9">
        <v>44637</v>
      </c>
      <c r="AX141" s="4">
        <v>157.6</v>
      </c>
      <c r="BA141" s="9">
        <v>44637</v>
      </c>
      <c r="BB141" s="4">
        <v>173.6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9">
        <v>44636</v>
      </c>
      <c r="J142" s="4">
        <v>94.7</v>
      </c>
      <c r="K142" s="9">
        <v>44636</v>
      </c>
      <c r="L142" s="4">
        <v>95.5</v>
      </c>
      <c r="M142" s="9">
        <v>44636</v>
      </c>
      <c r="N142" s="4">
        <v>96.1</v>
      </c>
      <c r="O142" s="4"/>
      <c r="P142" s="4"/>
      <c r="Q142" s="9">
        <v>44636</v>
      </c>
      <c r="R142" s="4">
        <v>101.3</v>
      </c>
      <c r="S142" s="9">
        <v>44636</v>
      </c>
      <c r="T142" s="4">
        <v>96.2</v>
      </c>
      <c r="U142" s="9">
        <v>44636</v>
      </c>
      <c r="V142" s="4">
        <v>96.1</v>
      </c>
      <c r="W142" s="9">
        <v>44636</v>
      </c>
      <c r="X142" s="4">
        <v>96.2</v>
      </c>
      <c r="Y142" s="9">
        <v>44636</v>
      </c>
      <c r="Z142" s="4">
        <v>96.3</v>
      </c>
      <c r="AA142" s="9">
        <v>44636</v>
      </c>
      <c r="AB142" s="4">
        <v>96.5</v>
      </c>
      <c r="AC142" s="4"/>
      <c r="AD142" s="4"/>
      <c r="AE142" s="9">
        <v>44636</v>
      </c>
      <c r="AF142" s="4">
        <v>98</v>
      </c>
      <c r="AG142" s="9">
        <v>44636</v>
      </c>
      <c r="AH142" s="4">
        <v>101.4</v>
      </c>
      <c r="AI142" s="9">
        <v>44636</v>
      </c>
      <c r="AJ142" s="4">
        <v>106.8</v>
      </c>
      <c r="AK142" s="9">
        <v>44636</v>
      </c>
      <c r="AL142" s="4">
        <v>113.3</v>
      </c>
      <c r="AM142" s="9">
        <v>44636</v>
      </c>
      <c r="AN142" s="4">
        <v>120.7</v>
      </c>
      <c r="AO142" s="9">
        <v>44636</v>
      </c>
      <c r="AP142" s="4">
        <v>128.4</v>
      </c>
      <c r="AQ142" s="9">
        <v>44636</v>
      </c>
      <c r="AR142" s="4">
        <v>136.30000000000001</v>
      </c>
      <c r="AS142" s="9">
        <v>44636</v>
      </c>
      <c r="AT142" s="4">
        <v>144.30000000000001</v>
      </c>
      <c r="AW142" s="9">
        <v>44636</v>
      </c>
      <c r="AX142" s="4">
        <v>160.4</v>
      </c>
      <c r="BA142" s="9">
        <v>44636</v>
      </c>
      <c r="BB142" s="4">
        <v>176.3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9">
        <v>44635</v>
      </c>
      <c r="J143" s="4">
        <v>95.8</v>
      </c>
      <c r="K143" s="9">
        <v>44635</v>
      </c>
      <c r="L143" s="4">
        <v>96.7</v>
      </c>
      <c r="M143" s="9">
        <v>44635</v>
      </c>
      <c r="N143" s="4">
        <v>97.3</v>
      </c>
      <c r="O143" s="4"/>
      <c r="P143" s="4"/>
      <c r="Q143" s="9">
        <v>44635</v>
      </c>
      <c r="R143" s="4">
        <v>103</v>
      </c>
      <c r="S143" s="9">
        <v>44635</v>
      </c>
      <c r="T143" s="4">
        <v>97.6</v>
      </c>
      <c r="U143" s="9">
        <v>44635</v>
      </c>
      <c r="V143" s="4">
        <v>97.7</v>
      </c>
      <c r="W143" s="9">
        <v>44635</v>
      </c>
      <c r="X143" s="4">
        <v>97.9</v>
      </c>
      <c r="Y143" s="9">
        <v>44635</v>
      </c>
      <c r="Z143" s="4">
        <v>98</v>
      </c>
      <c r="AA143" s="9">
        <v>44635</v>
      </c>
      <c r="AB143" s="4">
        <v>98.3</v>
      </c>
      <c r="AC143" s="4"/>
      <c r="AD143" s="4"/>
      <c r="AE143" s="9">
        <v>44635</v>
      </c>
      <c r="AF143" s="4">
        <v>99.9</v>
      </c>
      <c r="AG143" s="9">
        <v>44635</v>
      </c>
      <c r="AH143" s="4">
        <v>103.6</v>
      </c>
      <c r="AI143" s="9">
        <v>44635</v>
      </c>
      <c r="AJ143" s="4">
        <v>109.2</v>
      </c>
      <c r="AK143" s="9">
        <v>44635</v>
      </c>
      <c r="AL143" s="4">
        <v>116</v>
      </c>
      <c r="AM143" s="9">
        <v>44635</v>
      </c>
      <c r="AN143" s="4">
        <v>123.4</v>
      </c>
      <c r="AO143" s="9">
        <v>44635</v>
      </c>
      <c r="AP143" s="4">
        <v>131.1</v>
      </c>
      <c r="AQ143" s="9">
        <v>44635</v>
      </c>
      <c r="AR143" s="4">
        <v>139.1</v>
      </c>
      <c r="AS143" s="9">
        <v>44635</v>
      </c>
      <c r="AT143" s="4">
        <v>147.1</v>
      </c>
      <c r="AW143" s="9">
        <v>44635</v>
      </c>
      <c r="AX143" s="4">
        <v>163.30000000000001</v>
      </c>
      <c r="BA143" s="9">
        <v>44635</v>
      </c>
      <c r="BB143" s="4">
        <v>179.4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9">
        <v>44634</v>
      </c>
      <c r="J144" s="4">
        <v>92.5</v>
      </c>
      <c r="K144" s="9">
        <v>44634</v>
      </c>
      <c r="L144" s="4">
        <v>93.7</v>
      </c>
      <c r="M144" s="9">
        <v>44634</v>
      </c>
      <c r="N144" s="4">
        <v>94.7</v>
      </c>
      <c r="O144" s="4"/>
      <c r="P144" s="4"/>
      <c r="Q144" s="9">
        <v>44634</v>
      </c>
      <c r="R144" s="4">
        <v>103.2</v>
      </c>
      <c r="S144" s="9">
        <v>44634</v>
      </c>
      <c r="T144" s="4">
        <v>95.3</v>
      </c>
      <c r="U144" s="9">
        <v>44634</v>
      </c>
      <c r="V144" s="4">
        <v>95.7</v>
      </c>
      <c r="W144" s="9">
        <v>44634</v>
      </c>
      <c r="X144" s="4">
        <v>96.2</v>
      </c>
      <c r="Y144" s="9">
        <v>44634</v>
      </c>
      <c r="Z144" s="4">
        <v>96.7</v>
      </c>
      <c r="AA144" s="9">
        <v>44634</v>
      </c>
      <c r="AB144" s="4">
        <v>97.4</v>
      </c>
      <c r="AC144" s="4"/>
      <c r="AD144" s="4"/>
      <c r="AE144" s="9">
        <v>44634</v>
      </c>
      <c r="AF144" s="4">
        <v>99.8</v>
      </c>
      <c r="AG144" s="9">
        <v>44634</v>
      </c>
      <c r="AH144" s="4">
        <v>103.9</v>
      </c>
      <c r="AI144" s="9">
        <v>44634</v>
      </c>
      <c r="AJ144" s="4">
        <v>109.3</v>
      </c>
      <c r="AK144" s="9">
        <v>44634</v>
      </c>
      <c r="AL144" s="4">
        <v>115.6</v>
      </c>
      <c r="AM144" s="9">
        <v>44634</v>
      </c>
      <c r="AN144" s="4">
        <v>122.5</v>
      </c>
      <c r="AO144" s="9">
        <v>44634</v>
      </c>
      <c r="AP144" s="4">
        <v>129.80000000000001</v>
      </c>
      <c r="AQ144" s="9">
        <v>44634</v>
      </c>
      <c r="AR144" s="4">
        <v>137.19999999999999</v>
      </c>
      <c r="AS144" s="9">
        <v>44634</v>
      </c>
      <c r="AT144" s="4">
        <v>144.69999999999999</v>
      </c>
      <c r="AW144" s="9">
        <v>44634</v>
      </c>
      <c r="AX144" s="4">
        <v>159.80000000000001</v>
      </c>
      <c r="BA144" s="9">
        <v>44634</v>
      </c>
      <c r="BB144" s="4">
        <v>174.9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9">
        <v>44631</v>
      </c>
      <c r="J145" s="4">
        <v>88.1</v>
      </c>
      <c r="K145" s="9">
        <v>44631</v>
      </c>
      <c r="L145" s="4">
        <v>89.4</v>
      </c>
      <c r="M145" s="9">
        <v>44631</v>
      </c>
      <c r="N145" s="4">
        <v>90.4</v>
      </c>
      <c r="O145" s="4"/>
      <c r="P145" s="4"/>
      <c r="Q145" s="9">
        <v>44631</v>
      </c>
      <c r="R145" s="4">
        <v>99.9</v>
      </c>
      <c r="S145" s="9">
        <v>44631</v>
      </c>
      <c r="T145" s="4">
        <v>91.1</v>
      </c>
      <c r="U145" s="9">
        <v>44631</v>
      </c>
      <c r="V145" s="4">
        <v>91.8</v>
      </c>
      <c r="W145" s="9">
        <v>44631</v>
      </c>
      <c r="X145" s="4">
        <v>92.5</v>
      </c>
      <c r="Y145" s="9">
        <v>44631</v>
      </c>
      <c r="Z145" s="4">
        <v>93.4</v>
      </c>
      <c r="AA145" s="9">
        <v>44631</v>
      </c>
      <c r="AB145" s="4">
        <v>94.5</v>
      </c>
      <c r="AC145" s="4"/>
      <c r="AD145" s="4"/>
      <c r="AE145" s="9">
        <v>44631</v>
      </c>
      <c r="AF145" s="4">
        <v>97.6</v>
      </c>
      <c r="AG145" s="9">
        <v>44631</v>
      </c>
      <c r="AH145" s="4">
        <v>102.1</v>
      </c>
      <c r="AI145" s="9">
        <v>44631</v>
      </c>
      <c r="AJ145" s="4">
        <v>107.7</v>
      </c>
      <c r="AK145" s="9">
        <v>44631</v>
      </c>
      <c r="AL145" s="4">
        <v>114.1</v>
      </c>
      <c r="AM145" s="9">
        <v>44631</v>
      </c>
      <c r="AN145" s="4">
        <v>120.8</v>
      </c>
      <c r="AO145" s="9">
        <v>44631</v>
      </c>
      <c r="AP145" s="4">
        <v>127.8</v>
      </c>
      <c r="AQ145" s="9">
        <v>44631</v>
      </c>
      <c r="AR145" s="4">
        <v>135</v>
      </c>
      <c r="AS145" s="9">
        <v>44631</v>
      </c>
      <c r="AT145" s="4">
        <v>142.19999999999999</v>
      </c>
      <c r="AW145" s="9">
        <v>44631</v>
      </c>
      <c r="AX145" s="4">
        <v>156.80000000000001</v>
      </c>
      <c r="BA145" s="9">
        <v>44631</v>
      </c>
      <c r="BB145" s="4">
        <v>171.4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9">
        <v>44630</v>
      </c>
      <c r="J146" s="4">
        <v>86.4</v>
      </c>
      <c r="K146" s="9">
        <v>44630</v>
      </c>
      <c r="L146" s="4">
        <v>87.8</v>
      </c>
      <c r="M146" s="9">
        <v>44630</v>
      </c>
      <c r="N146" s="4">
        <v>88.9</v>
      </c>
      <c r="O146" s="4"/>
      <c r="P146" s="4"/>
      <c r="Q146" s="9">
        <v>44630</v>
      </c>
      <c r="R146" s="4">
        <v>100.8</v>
      </c>
      <c r="S146" s="9">
        <v>44630</v>
      </c>
      <c r="T146" s="4">
        <v>89.9</v>
      </c>
      <c r="U146" s="9">
        <v>44630</v>
      </c>
      <c r="V146" s="4">
        <v>90.8</v>
      </c>
      <c r="W146" s="9">
        <v>44630</v>
      </c>
      <c r="X146" s="4">
        <v>91.8</v>
      </c>
      <c r="Y146" s="9">
        <v>44630</v>
      </c>
      <c r="Z146" s="4">
        <v>92.8</v>
      </c>
      <c r="AA146" s="9">
        <v>44630</v>
      </c>
      <c r="AB146" s="4">
        <v>94.1</v>
      </c>
      <c r="AC146" s="4"/>
      <c r="AD146" s="4"/>
      <c r="AE146" s="9">
        <v>44630</v>
      </c>
      <c r="AF146" s="4">
        <v>98</v>
      </c>
      <c r="AG146" s="9">
        <v>44630</v>
      </c>
      <c r="AH146" s="4">
        <v>103.8</v>
      </c>
      <c r="AI146" s="9">
        <v>44630</v>
      </c>
      <c r="AJ146" s="4">
        <v>110.8</v>
      </c>
      <c r="AK146" s="9">
        <v>44630</v>
      </c>
      <c r="AL146" s="4">
        <v>118.4</v>
      </c>
      <c r="AM146" s="9">
        <v>44630</v>
      </c>
      <c r="AN146" s="4">
        <v>126.3</v>
      </c>
      <c r="AO146" s="9">
        <v>44630</v>
      </c>
      <c r="AP146" s="4">
        <v>134.4</v>
      </c>
      <c r="AQ146" s="9">
        <v>44630</v>
      </c>
      <c r="AR146" s="4">
        <v>142.6</v>
      </c>
      <c r="AS146" s="9">
        <v>44630</v>
      </c>
      <c r="AT146" s="4">
        <v>150.80000000000001</v>
      </c>
      <c r="AW146" s="9">
        <v>44630</v>
      </c>
      <c r="AX146" s="4">
        <v>167.4</v>
      </c>
      <c r="BA146" s="9">
        <v>44630</v>
      </c>
      <c r="BB146" s="4">
        <v>183.9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9">
        <v>44629</v>
      </c>
      <c r="J147" s="4">
        <v>85.2</v>
      </c>
      <c r="K147" s="9">
        <v>44629</v>
      </c>
      <c r="L147" s="4">
        <v>86.5</v>
      </c>
      <c r="M147" s="9">
        <v>44629</v>
      </c>
      <c r="N147" s="4">
        <v>87.6</v>
      </c>
      <c r="O147" s="4"/>
      <c r="P147" s="4"/>
      <c r="Q147" s="9">
        <v>44629</v>
      </c>
      <c r="R147" s="4">
        <v>98.2</v>
      </c>
      <c r="S147" s="9">
        <v>44629</v>
      </c>
      <c r="T147" s="4">
        <v>88.4</v>
      </c>
      <c r="U147" s="9">
        <v>44629</v>
      </c>
      <c r="V147" s="4">
        <v>89.2</v>
      </c>
      <c r="W147" s="9">
        <v>44629</v>
      </c>
      <c r="X147" s="4">
        <v>90</v>
      </c>
      <c r="Y147" s="9">
        <v>44629</v>
      </c>
      <c r="Z147" s="4">
        <v>90.9</v>
      </c>
      <c r="AA147" s="9">
        <v>44629</v>
      </c>
      <c r="AB147" s="4">
        <v>92</v>
      </c>
      <c r="AC147" s="4"/>
      <c r="AD147" s="4"/>
      <c r="AE147" s="9">
        <v>44629</v>
      </c>
      <c r="AF147" s="4">
        <v>95.8</v>
      </c>
      <c r="AG147" s="9">
        <v>44629</v>
      </c>
      <c r="AH147" s="4">
        <v>101.7</v>
      </c>
      <c r="AI147" s="9">
        <v>44629</v>
      </c>
      <c r="AJ147" s="4">
        <v>108.9</v>
      </c>
      <c r="AK147" s="9">
        <v>44629</v>
      </c>
      <c r="AL147" s="4">
        <v>116.7</v>
      </c>
      <c r="AM147" s="9">
        <v>44629</v>
      </c>
      <c r="AN147" s="4">
        <v>124.7</v>
      </c>
      <c r="AO147" s="9">
        <v>44629</v>
      </c>
      <c r="AP147" s="4">
        <v>132.80000000000001</v>
      </c>
      <c r="AQ147" s="9">
        <v>44629</v>
      </c>
      <c r="AR147" s="4">
        <v>141</v>
      </c>
      <c r="AS147" s="9">
        <v>44629</v>
      </c>
      <c r="AT147" s="4">
        <v>149.19999999999999</v>
      </c>
      <c r="AW147" s="9">
        <v>44629</v>
      </c>
      <c r="AX147" s="4">
        <v>165.6</v>
      </c>
      <c r="BA147" s="9">
        <v>44629</v>
      </c>
      <c r="BB147" s="4">
        <v>182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9">
        <v>44628</v>
      </c>
      <c r="J148" s="4">
        <v>83.4</v>
      </c>
      <c r="K148" s="9">
        <v>44628</v>
      </c>
      <c r="L148" s="4">
        <v>84.7</v>
      </c>
      <c r="M148" s="9">
        <v>44628</v>
      </c>
      <c r="N148" s="4">
        <v>85.8</v>
      </c>
      <c r="O148" s="4"/>
      <c r="P148" s="4"/>
      <c r="Q148" s="9">
        <v>44628</v>
      </c>
      <c r="R148" s="4">
        <v>96.4</v>
      </c>
      <c r="S148" s="9">
        <v>44628</v>
      </c>
      <c r="T148" s="4">
        <v>86.8</v>
      </c>
      <c r="U148" s="9">
        <v>44628</v>
      </c>
      <c r="V148" s="4">
        <v>87.7</v>
      </c>
      <c r="W148" s="9">
        <v>44628</v>
      </c>
      <c r="X148" s="4">
        <v>88.6</v>
      </c>
      <c r="Y148" s="9">
        <v>44628</v>
      </c>
      <c r="Z148" s="4">
        <v>89.6</v>
      </c>
      <c r="AA148" s="9">
        <v>44628</v>
      </c>
      <c r="AB148" s="4">
        <v>90.9</v>
      </c>
      <c r="AC148" s="4"/>
      <c r="AD148" s="4"/>
      <c r="AE148" s="9">
        <v>44628</v>
      </c>
      <c r="AF148" s="4">
        <v>94.9</v>
      </c>
      <c r="AG148" s="9">
        <v>44628</v>
      </c>
      <c r="AH148" s="4">
        <v>101.2</v>
      </c>
      <c r="AI148" s="9">
        <v>44628</v>
      </c>
      <c r="AJ148" s="4">
        <v>108.7</v>
      </c>
      <c r="AK148" s="9">
        <v>44628</v>
      </c>
      <c r="AL148" s="4">
        <v>116.6</v>
      </c>
      <c r="AM148" s="9">
        <v>44628</v>
      </c>
      <c r="AN148" s="4">
        <v>124.8</v>
      </c>
      <c r="AO148" s="9">
        <v>44628</v>
      </c>
      <c r="AP148" s="4">
        <v>133</v>
      </c>
      <c r="AQ148" s="9">
        <v>44628</v>
      </c>
      <c r="AR148" s="4">
        <v>141.30000000000001</v>
      </c>
      <c r="AS148" s="9">
        <v>44628</v>
      </c>
      <c r="AT148" s="4">
        <v>149.6</v>
      </c>
      <c r="AW148" s="9">
        <v>44628</v>
      </c>
      <c r="AX148" s="4">
        <v>166.2</v>
      </c>
      <c r="BA148" s="9">
        <v>44628</v>
      </c>
      <c r="BB148" s="4">
        <v>182.7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9">
        <v>44627</v>
      </c>
      <c r="J149" s="4">
        <v>82.8</v>
      </c>
      <c r="K149" s="9">
        <v>44627</v>
      </c>
      <c r="L149" s="4">
        <v>84.2</v>
      </c>
      <c r="M149" s="9">
        <v>44627</v>
      </c>
      <c r="N149" s="4">
        <v>85.5</v>
      </c>
      <c r="O149" s="4"/>
      <c r="P149" s="4"/>
      <c r="Q149" s="9">
        <v>44627</v>
      </c>
      <c r="R149" s="4">
        <v>95.7</v>
      </c>
      <c r="S149" s="9">
        <v>44627</v>
      </c>
      <c r="T149" s="4">
        <v>86.7</v>
      </c>
      <c r="U149" s="9">
        <v>44627</v>
      </c>
      <c r="V149" s="4">
        <v>87.9</v>
      </c>
      <c r="W149" s="9">
        <v>44627</v>
      </c>
      <c r="X149" s="4">
        <v>88.9</v>
      </c>
      <c r="Y149" s="9">
        <v>44627</v>
      </c>
      <c r="Z149" s="4">
        <v>90</v>
      </c>
      <c r="AA149" s="9">
        <v>44627</v>
      </c>
      <c r="AB149" s="4">
        <v>91.3</v>
      </c>
      <c r="AC149" s="4"/>
      <c r="AD149" s="4"/>
      <c r="AE149" s="9">
        <v>44627</v>
      </c>
      <c r="AF149" s="4">
        <v>95.2</v>
      </c>
      <c r="AG149" s="9">
        <v>44627</v>
      </c>
      <c r="AH149" s="4">
        <v>102.4</v>
      </c>
      <c r="AI149" s="9">
        <v>44627</v>
      </c>
      <c r="AJ149" s="4">
        <v>110.4</v>
      </c>
      <c r="AK149" s="9">
        <v>44627</v>
      </c>
      <c r="AL149" s="4">
        <v>118.7</v>
      </c>
      <c r="AM149" s="9">
        <v>44627</v>
      </c>
      <c r="AN149" s="4">
        <v>127.1</v>
      </c>
      <c r="AO149" s="9">
        <v>44627</v>
      </c>
      <c r="AP149" s="4">
        <v>135.5</v>
      </c>
      <c r="AQ149" s="9">
        <v>44627</v>
      </c>
      <c r="AR149" s="4">
        <v>144</v>
      </c>
      <c r="AS149" s="9">
        <v>44627</v>
      </c>
      <c r="AT149" s="4">
        <v>152.4</v>
      </c>
      <c r="AW149" s="9">
        <v>44627</v>
      </c>
      <c r="AX149" s="4">
        <v>169.3</v>
      </c>
      <c r="BA149" s="9">
        <v>44627</v>
      </c>
      <c r="BB149" s="4">
        <v>186.1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9">
        <v>44624</v>
      </c>
      <c r="J150" s="4">
        <v>81.7</v>
      </c>
      <c r="K150" s="9">
        <v>44624</v>
      </c>
      <c r="L150" s="4">
        <v>83</v>
      </c>
      <c r="M150" s="9">
        <v>44624</v>
      </c>
      <c r="N150" s="4">
        <v>84.2</v>
      </c>
      <c r="O150" s="4"/>
      <c r="P150" s="4"/>
      <c r="Q150" s="9">
        <v>44624</v>
      </c>
      <c r="R150" s="4">
        <v>96.7</v>
      </c>
      <c r="S150" s="9">
        <v>44624</v>
      </c>
      <c r="T150" s="4">
        <v>85</v>
      </c>
      <c r="U150" s="9">
        <v>44624</v>
      </c>
      <c r="V150" s="4">
        <v>85.6</v>
      </c>
      <c r="W150" s="9">
        <v>44624</v>
      </c>
      <c r="X150" s="4">
        <v>86.7</v>
      </c>
      <c r="Y150" s="9">
        <v>44624</v>
      </c>
      <c r="Z150" s="4">
        <v>88.5</v>
      </c>
      <c r="AA150" s="9">
        <v>44624</v>
      </c>
      <c r="AB150" s="4">
        <v>90.8</v>
      </c>
      <c r="AC150" s="4"/>
      <c r="AD150" s="4"/>
      <c r="AE150" s="9">
        <v>44624</v>
      </c>
      <c r="AF150" s="4">
        <v>96.7</v>
      </c>
      <c r="AG150" s="9">
        <v>44624</v>
      </c>
      <c r="AH150" s="4">
        <v>103.6</v>
      </c>
      <c r="AI150" s="9">
        <v>44624</v>
      </c>
      <c r="AJ150" s="4">
        <v>111.1</v>
      </c>
      <c r="AK150" s="9">
        <v>44624</v>
      </c>
      <c r="AL150" s="4">
        <v>118.9</v>
      </c>
      <c r="AM150" s="9">
        <v>44624</v>
      </c>
      <c r="AN150" s="4">
        <v>126.8</v>
      </c>
      <c r="AO150" s="9">
        <v>44624</v>
      </c>
      <c r="AP150" s="4">
        <v>134.80000000000001</v>
      </c>
      <c r="AQ150" s="9">
        <v>44624</v>
      </c>
      <c r="AR150" s="4">
        <v>142.9</v>
      </c>
      <c r="AS150" s="9">
        <v>44624</v>
      </c>
      <c r="AT150" s="4">
        <v>151</v>
      </c>
      <c r="AW150" s="9">
        <v>44624</v>
      </c>
      <c r="AX150" s="4">
        <v>167.2</v>
      </c>
      <c r="BA150" s="9">
        <v>44624</v>
      </c>
      <c r="BB150" s="4">
        <v>183.4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9">
        <v>44623</v>
      </c>
      <c r="J151" s="4">
        <v>81</v>
      </c>
      <c r="K151" s="9">
        <v>44623</v>
      </c>
      <c r="L151" s="4">
        <v>82.1</v>
      </c>
      <c r="M151" s="9">
        <v>44623</v>
      </c>
      <c r="N151" s="4">
        <v>82.9</v>
      </c>
      <c r="O151" s="4"/>
      <c r="P151" s="4"/>
      <c r="Q151" s="9">
        <v>44623</v>
      </c>
      <c r="R151" s="4">
        <v>91.7</v>
      </c>
      <c r="S151" s="9">
        <v>44623</v>
      </c>
      <c r="T151" s="4">
        <v>83.6</v>
      </c>
      <c r="U151" s="9">
        <v>44623</v>
      </c>
      <c r="V151" s="4">
        <v>84.2</v>
      </c>
      <c r="W151" s="9">
        <v>44623</v>
      </c>
      <c r="X151" s="4">
        <v>84.9</v>
      </c>
      <c r="Y151" s="9">
        <v>44623</v>
      </c>
      <c r="Z151" s="4">
        <v>85.6</v>
      </c>
      <c r="AA151" s="9">
        <v>44623</v>
      </c>
      <c r="AB151" s="4">
        <v>86.6</v>
      </c>
      <c r="AC151" s="4"/>
      <c r="AD151" s="4"/>
      <c r="AE151" s="9">
        <v>44623</v>
      </c>
      <c r="AF151" s="4">
        <v>90.4</v>
      </c>
      <c r="AG151" s="9">
        <v>44623</v>
      </c>
      <c r="AH151" s="4">
        <v>96.6</v>
      </c>
      <c r="AI151" s="9">
        <v>44623</v>
      </c>
      <c r="AJ151" s="4">
        <v>103.9</v>
      </c>
      <c r="AK151" s="9">
        <v>44623</v>
      </c>
      <c r="AL151" s="4">
        <v>111.6</v>
      </c>
      <c r="AM151" s="9">
        <v>44623</v>
      </c>
      <c r="AN151" s="4">
        <v>119.5</v>
      </c>
      <c r="AO151" s="9">
        <v>44623</v>
      </c>
      <c r="AP151" s="4">
        <v>127.5</v>
      </c>
      <c r="AQ151" s="9">
        <v>44623</v>
      </c>
      <c r="AR151" s="4">
        <v>135.5</v>
      </c>
      <c r="AS151" s="9">
        <v>44623</v>
      </c>
      <c r="AT151" s="4">
        <v>143.6</v>
      </c>
      <c r="AW151" s="9">
        <v>44623</v>
      </c>
      <c r="AX151" s="4">
        <v>159.80000000000001</v>
      </c>
      <c r="BA151" s="9">
        <v>44623</v>
      </c>
      <c r="BB151" s="4">
        <v>176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9">
        <v>44622</v>
      </c>
      <c r="J152" s="4">
        <v>83.1</v>
      </c>
      <c r="K152" s="9">
        <v>44622</v>
      </c>
      <c r="L152" s="4">
        <v>84.2</v>
      </c>
      <c r="M152" s="9">
        <v>44622</v>
      </c>
      <c r="N152" s="4">
        <v>85</v>
      </c>
      <c r="O152" s="4"/>
      <c r="P152" s="4"/>
      <c r="Q152" s="9">
        <v>44622</v>
      </c>
      <c r="R152" s="4">
        <v>92</v>
      </c>
      <c r="S152" s="9">
        <v>44622</v>
      </c>
      <c r="T152" s="4">
        <v>85.4</v>
      </c>
      <c r="U152" s="9">
        <v>44622</v>
      </c>
      <c r="V152" s="4">
        <v>85.6</v>
      </c>
      <c r="W152" s="9">
        <v>44622</v>
      </c>
      <c r="X152" s="4">
        <v>86</v>
      </c>
      <c r="Y152" s="9">
        <v>44622</v>
      </c>
      <c r="Z152" s="4">
        <v>86.6</v>
      </c>
      <c r="AA152" s="9">
        <v>44622</v>
      </c>
      <c r="AB152" s="4">
        <v>87.5</v>
      </c>
      <c r="AC152" s="4"/>
      <c r="AD152" s="4"/>
      <c r="AE152" s="9">
        <v>44622</v>
      </c>
      <c r="AF152" s="4">
        <v>90.7</v>
      </c>
      <c r="AG152" s="9">
        <v>44622</v>
      </c>
      <c r="AH152" s="4">
        <v>95.4</v>
      </c>
      <c r="AI152" s="9">
        <v>44622</v>
      </c>
      <c r="AJ152" s="4">
        <v>101</v>
      </c>
      <c r="AK152" s="9">
        <v>44622</v>
      </c>
      <c r="AL152" s="4">
        <v>107.2</v>
      </c>
      <c r="AM152" s="9">
        <v>44622</v>
      </c>
      <c r="AN152" s="4">
        <v>113.8</v>
      </c>
      <c r="AO152" s="9">
        <v>44622</v>
      </c>
      <c r="AP152" s="4">
        <v>120.6</v>
      </c>
      <c r="AQ152" s="9">
        <v>44622</v>
      </c>
      <c r="AR152" s="4">
        <v>127.5</v>
      </c>
      <c r="AS152" s="9">
        <v>44622</v>
      </c>
      <c r="AT152" s="4">
        <v>134.5</v>
      </c>
      <c r="AW152" s="9">
        <v>44622</v>
      </c>
      <c r="AX152" s="4">
        <v>148.6</v>
      </c>
      <c r="BA152" s="9">
        <v>44622</v>
      </c>
      <c r="BB152" s="4">
        <v>162.69999999999999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9">
        <v>44621</v>
      </c>
      <c r="J153" s="4">
        <v>81.3</v>
      </c>
      <c r="K153" s="9">
        <v>44621</v>
      </c>
      <c r="L153" s="4">
        <v>82.6</v>
      </c>
      <c r="M153" s="9">
        <v>44621</v>
      </c>
      <c r="N153" s="4">
        <v>83.5</v>
      </c>
      <c r="O153" s="4"/>
      <c r="P153" s="4"/>
      <c r="Q153" s="9">
        <v>44621</v>
      </c>
      <c r="R153" s="4">
        <v>92</v>
      </c>
      <c r="S153" s="9">
        <v>44621</v>
      </c>
      <c r="T153" s="4">
        <v>84.2</v>
      </c>
      <c r="U153" s="9">
        <v>44621</v>
      </c>
      <c r="V153" s="4">
        <v>84.9</v>
      </c>
      <c r="W153" s="9">
        <v>44621</v>
      </c>
      <c r="X153" s="4">
        <v>85.8</v>
      </c>
      <c r="Y153" s="9">
        <v>44621</v>
      </c>
      <c r="Z153" s="4">
        <v>86.9</v>
      </c>
      <c r="AA153" s="9">
        <v>44621</v>
      </c>
      <c r="AB153" s="4">
        <v>88.4</v>
      </c>
      <c r="AC153" s="4"/>
      <c r="AD153" s="4"/>
      <c r="AE153" s="9">
        <v>44621</v>
      </c>
      <c r="AF153" s="4">
        <v>92.4</v>
      </c>
      <c r="AG153" s="9">
        <v>44621</v>
      </c>
      <c r="AH153" s="4">
        <v>97.7</v>
      </c>
      <c r="AI153" s="9">
        <v>44621</v>
      </c>
      <c r="AJ153" s="4">
        <v>103.8</v>
      </c>
      <c r="AK153" s="9">
        <v>44621</v>
      </c>
      <c r="AL153" s="4">
        <v>110.3</v>
      </c>
      <c r="AM153" s="9">
        <v>44621</v>
      </c>
      <c r="AN153" s="4">
        <v>117.1</v>
      </c>
      <c r="AO153" s="9">
        <v>44621</v>
      </c>
      <c r="AP153" s="4">
        <v>124.1</v>
      </c>
      <c r="AQ153" s="9">
        <v>44621</v>
      </c>
      <c r="AR153" s="4">
        <v>131.19999999999999</v>
      </c>
      <c r="AS153" s="9">
        <v>44621</v>
      </c>
      <c r="AT153" s="4">
        <v>138.30000000000001</v>
      </c>
      <c r="AW153" s="9">
        <v>44621</v>
      </c>
      <c r="AX153" s="4">
        <v>152.6</v>
      </c>
      <c r="BA153" s="9">
        <v>44621</v>
      </c>
      <c r="BB153" s="4">
        <v>166.9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9">
        <v>44620</v>
      </c>
      <c r="J154" s="4">
        <v>81.2</v>
      </c>
      <c r="K154" s="9">
        <v>44620</v>
      </c>
      <c r="L154" s="4">
        <v>82.3</v>
      </c>
      <c r="M154" s="9">
        <v>44620</v>
      </c>
      <c r="N154" s="4">
        <v>83</v>
      </c>
      <c r="O154" s="4"/>
      <c r="P154" s="4"/>
      <c r="Q154" s="9">
        <v>44620</v>
      </c>
      <c r="R154" s="4">
        <v>90</v>
      </c>
      <c r="S154" s="9">
        <v>44620</v>
      </c>
      <c r="T154" s="4">
        <v>83.4</v>
      </c>
      <c r="U154" s="9">
        <v>44620</v>
      </c>
      <c r="V154" s="4">
        <v>83.8</v>
      </c>
      <c r="W154" s="9">
        <v>44620</v>
      </c>
      <c r="X154" s="4">
        <v>84.3</v>
      </c>
      <c r="Y154" s="9">
        <v>44620</v>
      </c>
      <c r="Z154" s="4">
        <v>85</v>
      </c>
      <c r="AA154" s="9">
        <v>44620</v>
      </c>
      <c r="AB154" s="4">
        <v>86</v>
      </c>
      <c r="AC154" s="4"/>
      <c r="AD154" s="4"/>
      <c r="AE154" s="9">
        <v>44620</v>
      </c>
      <c r="AF154" s="4">
        <v>89.2</v>
      </c>
      <c r="AG154" s="9">
        <v>44620</v>
      </c>
      <c r="AH154" s="4">
        <v>93.9</v>
      </c>
      <c r="AI154" s="9">
        <v>44620</v>
      </c>
      <c r="AJ154" s="4">
        <v>99.6</v>
      </c>
      <c r="AK154" s="9">
        <v>44620</v>
      </c>
      <c r="AL154" s="4">
        <v>106</v>
      </c>
      <c r="AM154" s="9">
        <v>44620</v>
      </c>
      <c r="AN154" s="4">
        <v>112.7</v>
      </c>
      <c r="AO154" s="9">
        <v>44620</v>
      </c>
      <c r="AP154" s="4">
        <v>119.6</v>
      </c>
      <c r="AQ154" s="9">
        <v>44620</v>
      </c>
      <c r="AR154" s="4">
        <v>126.6</v>
      </c>
      <c r="AS154" s="9">
        <v>44620</v>
      </c>
      <c r="AT154" s="4">
        <v>133.69999999999999</v>
      </c>
      <c r="AW154" s="9">
        <v>44620</v>
      </c>
      <c r="AX154" s="4">
        <v>147.9</v>
      </c>
      <c r="BA154" s="9">
        <v>44620</v>
      </c>
      <c r="BB154" s="4">
        <v>162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9">
        <v>44617</v>
      </c>
      <c r="J155" s="4">
        <v>82.1</v>
      </c>
      <c r="K155" s="9">
        <v>44617</v>
      </c>
      <c r="L155" s="4">
        <v>83.1</v>
      </c>
      <c r="M155" s="9">
        <v>44617</v>
      </c>
      <c r="N155" s="4">
        <v>83.7</v>
      </c>
      <c r="O155" s="4"/>
      <c r="P155" s="4"/>
      <c r="Q155" s="9">
        <v>44617</v>
      </c>
      <c r="R155" s="4">
        <v>89.6</v>
      </c>
      <c r="S155" s="9">
        <v>44617</v>
      </c>
      <c r="T155" s="4">
        <v>83.9</v>
      </c>
      <c r="U155" s="9">
        <v>44617</v>
      </c>
      <c r="V155" s="4">
        <v>83.6</v>
      </c>
      <c r="W155" s="9">
        <v>44617</v>
      </c>
      <c r="X155" s="4">
        <v>83.7</v>
      </c>
      <c r="Y155" s="9">
        <v>44617</v>
      </c>
      <c r="Z155" s="4">
        <v>84.2</v>
      </c>
      <c r="AA155" s="9">
        <v>44617</v>
      </c>
      <c r="AB155" s="4">
        <v>85.1</v>
      </c>
      <c r="AC155" s="4"/>
      <c r="AD155" s="4"/>
      <c r="AE155" s="9">
        <v>44617</v>
      </c>
      <c r="AF155" s="4">
        <v>87.8</v>
      </c>
      <c r="AG155" s="9">
        <v>44617</v>
      </c>
      <c r="AH155" s="4">
        <v>92</v>
      </c>
      <c r="AI155" s="9">
        <v>44617</v>
      </c>
      <c r="AJ155" s="4">
        <v>97.2</v>
      </c>
      <c r="AK155" s="9">
        <v>44617</v>
      </c>
      <c r="AL155" s="4">
        <v>103.3</v>
      </c>
      <c r="AM155" s="9">
        <v>44617</v>
      </c>
      <c r="AN155" s="4">
        <v>109.8</v>
      </c>
      <c r="AO155" s="9">
        <v>44617</v>
      </c>
      <c r="AP155" s="4">
        <v>116.6</v>
      </c>
      <c r="AQ155" s="9">
        <v>44617</v>
      </c>
      <c r="AR155" s="4">
        <v>123.5</v>
      </c>
      <c r="AS155" s="9">
        <v>44617</v>
      </c>
      <c r="AT155" s="4">
        <v>130.5</v>
      </c>
      <c r="AW155" s="9">
        <v>44617</v>
      </c>
      <c r="AX155" s="4">
        <v>144.5</v>
      </c>
      <c r="BA155" s="9">
        <v>44617</v>
      </c>
      <c r="BB155" s="4">
        <v>158.5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9">
        <v>44616</v>
      </c>
      <c r="J156" s="4">
        <v>80.7</v>
      </c>
      <c r="K156" s="9">
        <v>44616</v>
      </c>
      <c r="L156" s="4">
        <v>81.7</v>
      </c>
      <c r="M156" s="9">
        <v>44616</v>
      </c>
      <c r="N156" s="4">
        <v>82.5</v>
      </c>
      <c r="O156" s="4"/>
      <c r="P156" s="4"/>
      <c r="Q156" s="9">
        <v>44616</v>
      </c>
      <c r="R156" s="4">
        <v>90.4</v>
      </c>
      <c r="S156" s="9">
        <v>44616</v>
      </c>
      <c r="T156" s="4">
        <v>82.9</v>
      </c>
      <c r="U156" s="9">
        <v>44616</v>
      </c>
      <c r="V156" s="4">
        <v>82.9</v>
      </c>
      <c r="W156" s="9">
        <v>44616</v>
      </c>
      <c r="X156" s="4">
        <v>83.5</v>
      </c>
      <c r="Y156" s="9">
        <v>44616</v>
      </c>
      <c r="Z156" s="4">
        <v>84.3</v>
      </c>
      <c r="AA156" s="9">
        <v>44616</v>
      </c>
      <c r="AB156" s="4">
        <v>85.6</v>
      </c>
      <c r="AC156" s="4"/>
      <c r="AD156" s="4"/>
      <c r="AE156" s="9">
        <v>44616</v>
      </c>
      <c r="AF156" s="4">
        <v>88.7</v>
      </c>
      <c r="AG156" s="9">
        <v>44616</v>
      </c>
      <c r="AH156" s="4">
        <v>92.5</v>
      </c>
      <c r="AI156" s="9">
        <v>44616</v>
      </c>
      <c r="AJ156" s="4">
        <v>96.8</v>
      </c>
      <c r="AK156" s="9">
        <v>44616</v>
      </c>
      <c r="AL156" s="4">
        <v>101.6</v>
      </c>
      <c r="AM156" s="9">
        <v>44616</v>
      </c>
      <c r="AN156" s="4">
        <v>106.8</v>
      </c>
      <c r="AO156" s="9">
        <v>44616</v>
      </c>
      <c r="AP156" s="4">
        <v>112.3</v>
      </c>
      <c r="AQ156" s="9">
        <v>44616</v>
      </c>
      <c r="AR156" s="4">
        <v>118</v>
      </c>
      <c r="AS156" s="9">
        <v>44616</v>
      </c>
      <c r="AT156" s="4">
        <v>123.8</v>
      </c>
      <c r="AW156" s="9">
        <v>44616</v>
      </c>
      <c r="AX156" s="4">
        <v>135.80000000000001</v>
      </c>
      <c r="BA156" s="9">
        <v>44616</v>
      </c>
      <c r="BB156" s="4">
        <v>147.80000000000001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9">
        <v>44615</v>
      </c>
      <c r="J157" s="4">
        <v>80.5</v>
      </c>
      <c r="K157" s="9">
        <v>44615</v>
      </c>
      <c r="L157" s="4">
        <v>81.400000000000006</v>
      </c>
      <c r="M157" s="9">
        <v>44615</v>
      </c>
      <c r="N157" s="4">
        <v>82.2</v>
      </c>
      <c r="O157" s="4"/>
      <c r="P157" s="4"/>
      <c r="Q157" s="9">
        <v>44615</v>
      </c>
      <c r="R157" s="4">
        <v>89.6</v>
      </c>
      <c r="S157" s="9">
        <v>44615</v>
      </c>
      <c r="T157" s="4">
        <v>82.6</v>
      </c>
      <c r="U157" s="9">
        <v>44615</v>
      </c>
      <c r="V157" s="4">
        <v>82.6</v>
      </c>
      <c r="W157" s="9">
        <v>44615</v>
      </c>
      <c r="X157" s="4">
        <v>83</v>
      </c>
      <c r="Y157" s="9">
        <v>44615</v>
      </c>
      <c r="Z157" s="4">
        <v>83.7</v>
      </c>
      <c r="AA157" s="9">
        <v>44615</v>
      </c>
      <c r="AB157" s="4">
        <v>84.7</v>
      </c>
      <c r="AC157" s="4"/>
      <c r="AD157" s="4"/>
      <c r="AE157" s="9">
        <v>44615</v>
      </c>
      <c r="AF157" s="4">
        <v>87.7</v>
      </c>
      <c r="AG157" s="9">
        <v>44615</v>
      </c>
      <c r="AH157" s="4">
        <v>91.5</v>
      </c>
      <c r="AI157" s="9">
        <v>44615</v>
      </c>
      <c r="AJ157" s="4">
        <v>95.8</v>
      </c>
      <c r="AK157" s="9">
        <v>44615</v>
      </c>
      <c r="AL157" s="4">
        <v>100.7</v>
      </c>
      <c r="AM157" s="9">
        <v>44615</v>
      </c>
      <c r="AN157" s="4">
        <v>105.9</v>
      </c>
      <c r="AO157" s="9">
        <v>44615</v>
      </c>
      <c r="AP157" s="4">
        <v>111.4</v>
      </c>
      <c r="AQ157" s="9">
        <v>44615</v>
      </c>
      <c r="AR157" s="4">
        <v>117.1</v>
      </c>
      <c r="AS157" s="9">
        <v>44615</v>
      </c>
      <c r="AT157" s="4">
        <v>123</v>
      </c>
      <c r="AW157" s="9">
        <v>44615</v>
      </c>
      <c r="AX157" s="4">
        <v>134.9</v>
      </c>
      <c r="BA157" s="9">
        <v>44615</v>
      </c>
      <c r="BB157" s="4">
        <v>147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9">
        <v>44614</v>
      </c>
      <c r="J158" s="4">
        <v>79.7</v>
      </c>
      <c r="K158" s="9">
        <v>44614</v>
      </c>
      <c r="L158" s="4">
        <v>80.7</v>
      </c>
      <c r="M158" s="9">
        <v>44614</v>
      </c>
      <c r="N158" s="4">
        <v>81.5</v>
      </c>
      <c r="O158" s="4"/>
      <c r="P158" s="4"/>
      <c r="Q158" s="9">
        <v>44614</v>
      </c>
      <c r="R158" s="4">
        <v>88.6</v>
      </c>
      <c r="S158" s="9">
        <v>44614</v>
      </c>
      <c r="T158" s="4">
        <v>82</v>
      </c>
      <c r="U158" s="9">
        <v>44614</v>
      </c>
      <c r="V158" s="4">
        <v>82.1</v>
      </c>
      <c r="W158" s="9">
        <v>44614</v>
      </c>
      <c r="X158" s="4">
        <v>82.5</v>
      </c>
      <c r="Y158" s="9">
        <v>44614</v>
      </c>
      <c r="Z158" s="4">
        <v>83.1</v>
      </c>
      <c r="AA158" s="9">
        <v>44614</v>
      </c>
      <c r="AB158" s="4">
        <v>84.1</v>
      </c>
      <c r="AC158" s="4"/>
      <c r="AD158" s="4"/>
      <c r="AE158" s="9">
        <v>44614</v>
      </c>
      <c r="AF158" s="4">
        <v>87</v>
      </c>
      <c r="AG158" s="9">
        <v>44614</v>
      </c>
      <c r="AH158" s="4">
        <v>90.9</v>
      </c>
      <c r="AI158" s="9">
        <v>44614</v>
      </c>
      <c r="AJ158" s="4">
        <v>95.4</v>
      </c>
      <c r="AK158" s="9">
        <v>44614</v>
      </c>
      <c r="AL158" s="4">
        <v>100.3</v>
      </c>
      <c r="AM158" s="9">
        <v>44614</v>
      </c>
      <c r="AN158" s="4">
        <v>105.5</v>
      </c>
      <c r="AO158" s="9">
        <v>44614</v>
      </c>
      <c r="AP158" s="4">
        <v>111.1</v>
      </c>
      <c r="AQ158" s="9">
        <v>44614</v>
      </c>
      <c r="AR158" s="4">
        <v>116.8</v>
      </c>
      <c r="AS158" s="9">
        <v>44614</v>
      </c>
      <c r="AT158" s="4">
        <v>122.6</v>
      </c>
      <c r="AW158" s="9">
        <v>44614</v>
      </c>
      <c r="AX158" s="4">
        <v>134.5</v>
      </c>
      <c r="BA158" s="9">
        <v>44614</v>
      </c>
      <c r="BB158" s="4">
        <v>146.5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9">
        <v>44613</v>
      </c>
      <c r="J159" s="4">
        <v>79.599999999999994</v>
      </c>
      <c r="K159" s="9">
        <v>44613</v>
      </c>
      <c r="L159" s="4">
        <v>80.599999999999994</v>
      </c>
      <c r="M159" s="9">
        <v>44613</v>
      </c>
      <c r="N159" s="4">
        <v>81.400000000000006</v>
      </c>
      <c r="O159" s="4"/>
      <c r="P159" s="4"/>
      <c r="Q159" s="9">
        <v>44613</v>
      </c>
      <c r="R159" s="4">
        <v>88.3</v>
      </c>
      <c r="S159" s="9">
        <v>44613</v>
      </c>
      <c r="T159" s="4">
        <v>82</v>
      </c>
      <c r="U159" s="9">
        <v>44613</v>
      </c>
      <c r="V159" s="4">
        <v>82.5</v>
      </c>
      <c r="W159" s="9">
        <v>44613</v>
      </c>
      <c r="X159" s="4">
        <v>82.9</v>
      </c>
      <c r="Y159" s="9">
        <v>44613</v>
      </c>
      <c r="Z159" s="4">
        <v>83.5</v>
      </c>
      <c r="AA159" s="9">
        <v>44613</v>
      </c>
      <c r="AB159" s="4">
        <v>84.3</v>
      </c>
      <c r="AC159" s="4"/>
      <c r="AD159" s="4"/>
      <c r="AE159" s="9">
        <v>44613</v>
      </c>
      <c r="AF159" s="4">
        <v>87</v>
      </c>
      <c r="AG159" s="9">
        <v>44613</v>
      </c>
      <c r="AH159" s="4">
        <v>90.9</v>
      </c>
      <c r="AI159" s="9">
        <v>44613</v>
      </c>
      <c r="AJ159" s="4">
        <v>95.5</v>
      </c>
      <c r="AK159" s="9">
        <v>44613</v>
      </c>
      <c r="AL159" s="4">
        <v>100.6</v>
      </c>
      <c r="AM159" s="9">
        <v>44613</v>
      </c>
      <c r="AN159" s="4">
        <v>106</v>
      </c>
      <c r="AO159" s="9">
        <v>44613</v>
      </c>
      <c r="AP159" s="4">
        <v>111.5</v>
      </c>
      <c r="AQ159" s="9">
        <v>44613</v>
      </c>
      <c r="AR159" s="4">
        <v>117.3</v>
      </c>
      <c r="AS159" s="9">
        <v>44613</v>
      </c>
      <c r="AT159" s="4">
        <v>123.2</v>
      </c>
      <c r="AW159" s="9">
        <v>44613</v>
      </c>
      <c r="AX159" s="4">
        <v>135.1</v>
      </c>
      <c r="BA159" s="9">
        <v>44613</v>
      </c>
      <c r="BB159" s="4">
        <v>147.19999999999999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9">
        <v>44610</v>
      </c>
      <c r="J160" s="4">
        <v>79.599999999999994</v>
      </c>
      <c r="K160" s="9">
        <v>44610</v>
      </c>
      <c r="L160" s="4">
        <v>80.7</v>
      </c>
      <c r="M160" s="9">
        <v>44610</v>
      </c>
      <c r="N160" s="4">
        <v>81.5</v>
      </c>
      <c r="O160" s="4"/>
      <c r="P160" s="4"/>
      <c r="Q160" s="9">
        <v>44610</v>
      </c>
      <c r="R160" s="4">
        <v>88.3</v>
      </c>
      <c r="S160" s="9">
        <v>44610</v>
      </c>
      <c r="T160" s="4">
        <v>82</v>
      </c>
      <c r="U160" s="9">
        <v>44610</v>
      </c>
      <c r="V160" s="4">
        <v>82.5</v>
      </c>
      <c r="W160" s="9">
        <v>44610</v>
      </c>
      <c r="X160" s="4">
        <v>83</v>
      </c>
      <c r="Y160" s="9">
        <v>44610</v>
      </c>
      <c r="Z160" s="4">
        <v>83.5</v>
      </c>
      <c r="AA160" s="9">
        <v>44610</v>
      </c>
      <c r="AB160" s="4">
        <v>84.3</v>
      </c>
      <c r="AC160" s="4"/>
      <c r="AD160" s="4"/>
      <c r="AE160" s="9">
        <v>44610</v>
      </c>
      <c r="AF160" s="4">
        <v>86.9</v>
      </c>
      <c r="AG160" s="9">
        <v>44610</v>
      </c>
      <c r="AH160" s="4">
        <v>90.8</v>
      </c>
      <c r="AI160" s="9">
        <v>44610</v>
      </c>
      <c r="AJ160" s="4">
        <v>95.5</v>
      </c>
      <c r="AK160" s="9">
        <v>44610</v>
      </c>
      <c r="AL160" s="4">
        <v>100.5</v>
      </c>
      <c r="AM160" s="9">
        <v>44610</v>
      </c>
      <c r="AN160" s="4">
        <v>105.9</v>
      </c>
      <c r="AO160" s="9">
        <v>44610</v>
      </c>
      <c r="AP160" s="4">
        <v>111.5</v>
      </c>
      <c r="AQ160" s="9">
        <v>44610</v>
      </c>
      <c r="AR160" s="4">
        <v>117.3</v>
      </c>
      <c r="AS160" s="9">
        <v>44610</v>
      </c>
      <c r="AT160" s="4">
        <v>123.1</v>
      </c>
      <c r="AW160" s="9">
        <v>44610</v>
      </c>
      <c r="AX160" s="4">
        <v>135.1</v>
      </c>
      <c r="BA160" s="9">
        <v>44610</v>
      </c>
      <c r="BB160" s="4">
        <v>147.1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9">
        <v>44609</v>
      </c>
      <c r="J161" s="4">
        <v>80.2</v>
      </c>
      <c r="K161" s="9">
        <v>44609</v>
      </c>
      <c r="L161" s="4">
        <v>81.099999999999994</v>
      </c>
      <c r="M161" s="9">
        <v>44609</v>
      </c>
      <c r="N161" s="4">
        <v>81.8</v>
      </c>
      <c r="O161" s="4"/>
      <c r="P161" s="4"/>
      <c r="Q161" s="9">
        <v>44609</v>
      </c>
      <c r="R161" s="4">
        <v>88.3</v>
      </c>
      <c r="S161" s="9">
        <v>44609</v>
      </c>
      <c r="T161" s="4">
        <v>82.2</v>
      </c>
      <c r="U161" s="9">
        <v>44609</v>
      </c>
      <c r="V161" s="4">
        <v>82.5</v>
      </c>
      <c r="W161" s="9">
        <v>44609</v>
      </c>
      <c r="X161" s="4">
        <v>82.9</v>
      </c>
      <c r="Y161" s="9">
        <v>44609</v>
      </c>
      <c r="Z161" s="4">
        <v>83.4</v>
      </c>
      <c r="AA161" s="9">
        <v>44609</v>
      </c>
      <c r="AB161" s="4">
        <v>84.1</v>
      </c>
      <c r="AC161" s="4"/>
      <c r="AD161" s="4"/>
      <c r="AE161" s="9">
        <v>44609</v>
      </c>
      <c r="AF161" s="4">
        <v>86.7</v>
      </c>
      <c r="AG161" s="9">
        <v>44609</v>
      </c>
      <c r="AH161" s="4">
        <v>90.3</v>
      </c>
      <c r="AI161" s="9">
        <v>44609</v>
      </c>
      <c r="AJ161" s="4">
        <v>94.7</v>
      </c>
      <c r="AK161" s="9">
        <v>44609</v>
      </c>
      <c r="AL161" s="4">
        <v>99.5</v>
      </c>
      <c r="AM161" s="9">
        <v>44609</v>
      </c>
      <c r="AN161" s="4">
        <v>104.7</v>
      </c>
      <c r="AO161" s="9">
        <v>44609</v>
      </c>
      <c r="AP161" s="4">
        <v>110.1</v>
      </c>
      <c r="AQ161" s="9">
        <v>44609</v>
      </c>
      <c r="AR161" s="4">
        <v>115.8</v>
      </c>
      <c r="AS161" s="9">
        <v>44609</v>
      </c>
      <c r="AT161" s="4">
        <v>121.6</v>
      </c>
      <c r="AW161" s="9">
        <v>44609</v>
      </c>
      <c r="AX161" s="4">
        <v>133.4</v>
      </c>
      <c r="BA161" s="9">
        <v>44609</v>
      </c>
      <c r="BB161" s="4">
        <v>145.30000000000001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9">
        <v>44608</v>
      </c>
      <c r="J162" s="4">
        <v>80.7</v>
      </c>
      <c r="K162" s="9">
        <v>44608</v>
      </c>
      <c r="L162" s="4">
        <v>81.5</v>
      </c>
      <c r="M162" s="9">
        <v>44608</v>
      </c>
      <c r="N162" s="4">
        <v>82.1</v>
      </c>
      <c r="O162" s="4"/>
      <c r="P162" s="4"/>
      <c r="Q162" s="9">
        <v>44608</v>
      </c>
      <c r="R162" s="4">
        <v>87.7</v>
      </c>
      <c r="S162" s="9">
        <v>44608</v>
      </c>
      <c r="T162" s="4">
        <v>82.4</v>
      </c>
      <c r="U162" s="9">
        <v>44608</v>
      </c>
      <c r="V162" s="4">
        <v>82.7</v>
      </c>
      <c r="W162" s="9">
        <v>44608</v>
      </c>
      <c r="X162" s="4">
        <v>82.9</v>
      </c>
      <c r="Y162" s="9">
        <v>44608</v>
      </c>
      <c r="Z162" s="4">
        <v>83.2</v>
      </c>
      <c r="AA162" s="9">
        <v>44608</v>
      </c>
      <c r="AB162" s="4">
        <v>83.7</v>
      </c>
      <c r="AC162" s="4"/>
      <c r="AD162" s="4"/>
      <c r="AE162" s="9">
        <v>44608</v>
      </c>
      <c r="AF162" s="4">
        <v>85.8</v>
      </c>
      <c r="AG162" s="9">
        <v>44608</v>
      </c>
      <c r="AH162" s="4">
        <v>89.3</v>
      </c>
      <c r="AI162" s="9">
        <v>44608</v>
      </c>
      <c r="AJ162" s="4">
        <v>93.5</v>
      </c>
      <c r="AK162" s="9">
        <v>44608</v>
      </c>
      <c r="AL162" s="4">
        <v>98.3</v>
      </c>
      <c r="AM162" s="9">
        <v>44608</v>
      </c>
      <c r="AN162" s="4">
        <v>103.5</v>
      </c>
      <c r="AO162" s="9">
        <v>44608</v>
      </c>
      <c r="AP162" s="4">
        <v>108.9</v>
      </c>
      <c r="AQ162" s="9">
        <v>44608</v>
      </c>
      <c r="AR162" s="4">
        <v>114.5</v>
      </c>
      <c r="AS162" s="9">
        <v>44608</v>
      </c>
      <c r="AT162" s="4">
        <v>120.3</v>
      </c>
      <c r="AW162" s="9">
        <v>44608</v>
      </c>
      <c r="AX162" s="4">
        <v>132.1</v>
      </c>
      <c r="BA162" s="9">
        <v>44608</v>
      </c>
      <c r="BB162" s="4">
        <v>144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9">
        <v>44607</v>
      </c>
      <c r="J163" s="4">
        <v>84</v>
      </c>
      <c r="K163" s="9">
        <v>44607</v>
      </c>
      <c r="L163" s="4">
        <v>84.9</v>
      </c>
      <c r="M163" s="9">
        <v>44607</v>
      </c>
      <c r="N163" s="4">
        <v>85.4</v>
      </c>
      <c r="O163" s="4"/>
      <c r="P163" s="4"/>
      <c r="Q163" s="9">
        <v>44607</v>
      </c>
      <c r="R163" s="4">
        <v>89.6</v>
      </c>
      <c r="S163" s="9">
        <v>44607</v>
      </c>
      <c r="T163" s="4">
        <v>85.5</v>
      </c>
      <c r="U163" s="9">
        <v>44607</v>
      </c>
      <c r="V163" s="4">
        <v>85.2</v>
      </c>
      <c r="W163" s="9">
        <v>44607</v>
      </c>
      <c r="X163" s="4">
        <v>85.2</v>
      </c>
      <c r="Y163" s="9">
        <v>44607</v>
      </c>
      <c r="Z163" s="4">
        <v>85.5</v>
      </c>
      <c r="AA163" s="9">
        <v>44607</v>
      </c>
      <c r="AB163" s="4">
        <v>86</v>
      </c>
      <c r="AC163" s="4"/>
      <c r="AD163" s="4"/>
      <c r="AE163" s="9">
        <v>44607</v>
      </c>
      <c r="AF163" s="4">
        <v>87.9</v>
      </c>
      <c r="AG163" s="9">
        <v>44607</v>
      </c>
      <c r="AH163" s="4">
        <v>90.8</v>
      </c>
      <c r="AI163" s="9">
        <v>44607</v>
      </c>
      <c r="AJ163" s="4">
        <v>94.6</v>
      </c>
      <c r="AK163" s="9">
        <v>44607</v>
      </c>
      <c r="AL163" s="4">
        <v>99.1</v>
      </c>
      <c r="AM163" s="9">
        <v>44607</v>
      </c>
      <c r="AN163" s="4">
        <v>104.3</v>
      </c>
      <c r="AO163" s="9">
        <v>44607</v>
      </c>
      <c r="AP163" s="4">
        <v>109.9</v>
      </c>
      <c r="AQ163" s="9">
        <v>44607</v>
      </c>
      <c r="AR163" s="4">
        <v>115.8</v>
      </c>
      <c r="AS163" s="9">
        <v>44607</v>
      </c>
      <c r="AT163" s="4">
        <v>121.8</v>
      </c>
      <c r="AW163" s="9">
        <v>44607</v>
      </c>
      <c r="AX163" s="4">
        <v>134.30000000000001</v>
      </c>
      <c r="BA163" s="9">
        <v>44607</v>
      </c>
      <c r="BB163" s="4">
        <v>146.80000000000001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9">
        <v>44606</v>
      </c>
      <c r="J164" s="4">
        <v>85</v>
      </c>
      <c r="K164" s="9">
        <v>44606</v>
      </c>
      <c r="L164" s="4">
        <v>86.2</v>
      </c>
      <c r="M164" s="9">
        <v>44606</v>
      </c>
      <c r="N164" s="4">
        <v>87</v>
      </c>
      <c r="O164" s="4"/>
      <c r="P164" s="4"/>
      <c r="Q164" s="9">
        <v>44606</v>
      </c>
      <c r="R164" s="4">
        <v>93.1</v>
      </c>
      <c r="S164" s="9">
        <v>44606</v>
      </c>
      <c r="T164" s="4">
        <v>87.5</v>
      </c>
      <c r="U164" s="9">
        <v>44606</v>
      </c>
      <c r="V164" s="4">
        <v>88</v>
      </c>
      <c r="W164" s="9">
        <v>44606</v>
      </c>
      <c r="X164" s="4">
        <v>88.4</v>
      </c>
      <c r="Y164" s="9">
        <v>44606</v>
      </c>
      <c r="Z164" s="4">
        <v>88.8</v>
      </c>
      <c r="AA164" s="9">
        <v>44606</v>
      </c>
      <c r="AB164" s="4">
        <v>89.5</v>
      </c>
      <c r="AC164" s="4"/>
      <c r="AD164" s="4"/>
      <c r="AE164" s="9">
        <v>44606</v>
      </c>
      <c r="AF164" s="4">
        <v>91.5</v>
      </c>
      <c r="AG164" s="9">
        <v>44606</v>
      </c>
      <c r="AH164" s="4">
        <v>94.7</v>
      </c>
      <c r="AI164" s="9">
        <v>44606</v>
      </c>
      <c r="AJ164" s="4">
        <v>98.9</v>
      </c>
      <c r="AK164" s="9">
        <v>44606</v>
      </c>
      <c r="AL164" s="4">
        <v>103.7</v>
      </c>
      <c r="AM164" s="9">
        <v>44606</v>
      </c>
      <c r="AN164" s="4">
        <v>109.1</v>
      </c>
      <c r="AO164" s="9">
        <v>44606</v>
      </c>
      <c r="AP164" s="4">
        <v>114.9</v>
      </c>
      <c r="AQ164" s="9">
        <v>44606</v>
      </c>
      <c r="AR164" s="4">
        <v>121</v>
      </c>
      <c r="AS164" s="9">
        <v>44606</v>
      </c>
      <c r="AT164" s="4">
        <v>127.2</v>
      </c>
      <c r="AW164" s="9">
        <v>44606</v>
      </c>
      <c r="AX164" s="4">
        <v>139.80000000000001</v>
      </c>
      <c r="BA164" s="9">
        <v>44606</v>
      </c>
      <c r="BB164" s="4">
        <v>152.5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9">
        <v>44603</v>
      </c>
      <c r="J165" s="4">
        <v>84</v>
      </c>
      <c r="K165" s="9">
        <v>44603</v>
      </c>
      <c r="L165" s="4">
        <v>85</v>
      </c>
      <c r="M165" s="9">
        <v>44603</v>
      </c>
      <c r="N165" s="4">
        <v>85.7</v>
      </c>
      <c r="O165" s="4"/>
      <c r="P165" s="4"/>
      <c r="Q165" s="9">
        <v>44603</v>
      </c>
      <c r="R165" s="4">
        <v>88.1</v>
      </c>
      <c r="S165" s="9">
        <v>44603</v>
      </c>
      <c r="T165" s="4">
        <v>85.9</v>
      </c>
      <c r="U165" s="9">
        <v>44603</v>
      </c>
      <c r="V165" s="4">
        <v>85.6</v>
      </c>
      <c r="W165" s="9">
        <v>44603</v>
      </c>
      <c r="X165" s="4">
        <v>85.6</v>
      </c>
      <c r="Y165" s="9">
        <v>44603</v>
      </c>
      <c r="Z165" s="4">
        <v>85.4</v>
      </c>
      <c r="AA165" s="9">
        <v>44603</v>
      </c>
      <c r="AB165" s="4">
        <v>85.2</v>
      </c>
      <c r="AC165" s="4"/>
      <c r="AD165" s="4"/>
      <c r="AE165" s="9">
        <v>44603</v>
      </c>
      <c r="AF165" s="4">
        <v>86.4</v>
      </c>
      <c r="AG165" s="9">
        <v>44603</v>
      </c>
      <c r="AH165" s="4">
        <v>89.8</v>
      </c>
      <c r="AI165" s="9">
        <v>44603</v>
      </c>
      <c r="AJ165" s="4">
        <v>94.4</v>
      </c>
      <c r="AK165" s="9">
        <v>44603</v>
      </c>
      <c r="AL165" s="4">
        <v>99.6</v>
      </c>
      <c r="AM165" s="9">
        <v>44603</v>
      </c>
      <c r="AN165" s="4">
        <v>105.3</v>
      </c>
      <c r="AO165" s="9">
        <v>44603</v>
      </c>
      <c r="AP165" s="4">
        <v>111.2</v>
      </c>
      <c r="AQ165" s="9">
        <v>44603</v>
      </c>
      <c r="AR165" s="4">
        <v>117.3</v>
      </c>
      <c r="AS165" s="9">
        <v>44603</v>
      </c>
      <c r="AT165" s="4">
        <v>123.6</v>
      </c>
      <c r="AW165" s="9">
        <v>44603</v>
      </c>
      <c r="AX165" s="4">
        <v>136.19999999999999</v>
      </c>
      <c r="BA165" s="9">
        <v>44603</v>
      </c>
      <c r="BB165" s="4">
        <v>149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9">
        <v>44602</v>
      </c>
      <c r="J166" s="4">
        <v>84.2</v>
      </c>
      <c r="K166" s="9">
        <v>44602</v>
      </c>
      <c r="L166" s="4">
        <v>85.2</v>
      </c>
      <c r="M166" s="9">
        <v>44602</v>
      </c>
      <c r="N166" s="4">
        <v>85.9</v>
      </c>
      <c r="O166" s="4"/>
      <c r="P166" s="4"/>
      <c r="Q166" s="9">
        <v>44602</v>
      </c>
      <c r="R166" s="4">
        <v>88</v>
      </c>
      <c r="S166" s="9">
        <v>44602</v>
      </c>
      <c r="T166" s="4">
        <v>86.1</v>
      </c>
      <c r="U166" s="9">
        <v>44602</v>
      </c>
      <c r="V166" s="4">
        <v>85.8</v>
      </c>
      <c r="W166" s="9">
        <v>44602</v>
      </c>
      <c r="X166" s="4">
        <v>85.6</v>
      </c>
      <c r="Y166" s="9">
        <v>44602</v>
      </c>
      <c r="Z166" s="4">
        <v>85.5</v>
      </c>
      <c r="AA166" s="9">
        <v>44602</v>
      </c>
      <c r="AB166" s="4">
        <v>85.3</v>
      </c>
      <c r="AC166" s="4"/>
      <c r="AD166" s="4"/>
      <c r="AE166" s="9">
        <v>44602</v>
      </c>
      <c r="AF166" s="4">
        <v>86.2</v>
      </c>
      <c r="AG166" s="9">
        <v>44602</v>
      </c>
      <c r="AH166" s="4">
        <v>89.4</v>
      </c>
      <c r="AI166" s="9">
        <v>44602</v>
      </c>
      <c r="AJ166" s="4">
        <v>93.9</v>
      </c>
      <c r="AK166" s="9">
        <v>44602</v>
      </c>
      <c r="AL166" s="4">
        <v>99.1</v>
      </c>
      <c r="AM166" s="9">
        <v>44602</v>
      </c>
      <c r="AN166" s="4">
        <v>104.7</v>
      </c>
      <c r="AO166" s="9">
        <v>44602</v>
      </c>
      <c r="AP166" s="4">
        <v>110.6</v>
      </c>
      <c r="AQ166" s="9">
        <v>44602</v>
      </c>
      <c r="AR166" s="4">
        <v>116.7</v>
      </c>
      <c r="AS166" s="9">
        <v>44602</v>
      </c>
      <c r="AT166" s="4">
        <v>123</v>
      </c>
      <c r="AW166" s="9">
        <v>44602</v>
      </c>
      <c r="AX166" s="4">
        <v>135.69999999999999</v>
      </c>
      <c r="BA166" s="9">
        <v>44602</v>
      </c>
      <c r="BB166" s="4">
        <v>148.4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9">
        <v>44601</v>
      </c>
      <c r="J167" s="4">
        <v>81.900000000000006</v>
      </c>
      <c r="K167" s="9">
        <v>44601</v>
      </c>
      <c r="L167" s="4">
        <v>82.7</v>
      </c>
      <c r="M167" s="9">
        <v>44601</v>
      </c>
      <c r="N167" s="4">
        <v>83</v>
      </c>
      <c r="O167" s="4"/>
      <c r="P167" s="4"/>
      <c r="Q167" s="9">
        <v>44601</v>
      </c>
      <c r="R167" s="4">
        <v>84.3</v>
      </c>
      <c r="S167" s="9">
        <v>44601</v>
      </c>
      <c r="T167" s="4">
        <v>82.9</v>
      </c>
      <c r="U167" s="9">
        <v>44601</v>
      </c>
      <c r="V167" s="4">
        <v>82.1</v>
      </c>
      <c r="W167" s="9">
        <v>44601</v>
      </c>
      <c r="X167" s="4">
        <v>82</v>
      </c>
      <c r="Y167" s="9">
        <v>44601</v>
      </c>
      <c r="Z167" s="4">
        <v>81.3</v>
      </c>
      <c r="AA167" s="9">
        <v>44601</v>
      </c>
      <c r="AB167" s="4">
        <v>81</v>
      </c>
      <c r="AC167" s="4"/>
      <c r="AD167" s="4"/>
      <c r="AE167" s="9">
        <v>44601</v>
      </c>
      <c r="AF167" s="4">
        <v>82.7</v>
      </c>
      <c r="AG167" s="9">
        <v>44601</v>
      </c>
      <c r="AH167" s="4">
        <v>86.7</v>
      </c>
      <c r="AI167" s="9">
        <v>44601</v>
      </c>
      <c r="AJ167" s="4">
        <v>91.2</v>
      </c>
      <c r="AK167" s="9">
        <v>44601</v>
      </c>
      <c r="AL167" s="4">
        <v>96.4</v>
      </c>
      <c r="AM167" s="9">
        <v>44601</v>
      </c>
      <c r="AN167" s="4">
        <v>102</v>
      </c>
      <c r="AO167" s="9">
        <v>44601</v>
      </c>
      <c r="AP167" s="4">
        <v>107.9</v>
      </c>
      <c r="AQ167" s="9">
        <v>44601</v>
      </c>
      <c r="AR167" s="4">
        <v>114</v>
      </c>
      <c r="AS167" s="9">
        <v>44601</v>
      </c>
      <c r="AT167" s="4">
        <v>120.3</v>
      </c>
      <c r="AW167" s="9">
        <v>44601</v>
      </c>
      <c r="AX167" s="4">
        <v>133</v>
      </c>
      <c r="BA167" s="9">
        <v>44601</v>
      </c>
      <c r="BB167" s="4">
        <v>145.69999999999999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9">
        <v>44600</v>
      </c>
      <c r="J168" s="4">
        <v>82.5</v>
      </c>
      <c r="K168" s="9">
        <v>44600</v>
      </c>
      <c r="L168" s="4">
        <v>83.3</v>
      </c>
      <c r="M168" s="9">
        <v>44600</v>
      </c>
      <c r="N168" s="4">
        <v>83.6</v>
      </c>
      <c r="O168" s="4"/>
      <c r="P168" s="4"/>
      <c r="Q168" s="9">
        <v>44600</v>
      </c>
      <c r="R168" s="4">
        <v>84.6</v>
      </c>
      <c r="S168" s="9">
        <v>44600</v>
      </c>
      <c r="T168" s="4">
        <v>83.3</v>
      </c>
      <c r="U168" s="9">
        <v>44600</v>
      </c>
      <c r="V168" s="4">
        <v>82.5</v>
      </c>
      <c r="W168" s="9">
        <v>44600</v>
      </c>
      <c r="X168" s="4">
        <v>82.3</v>
      </c>
      <c r="Y168" s="9">
        <v>44600</v>
      </c>
      <c r="Z168" s="4">
        <v>81.599999999999994</v>
      </c>
      <c r="AA168" s="9">
        <v>44600</v>
      </c>
      <c r="AB168" s="4">
        <v>81.400000000000006</v>
      </c>
      <c r="AC168" s="4"/>
      <c r="AD168" s="4"/>
      <c r="AE168" s="9">
        <v>44600</v>
      </c>
      <c r="AF168" s="4">
        <v>83.3</v>
      </c>
      <c r="AG168" s="9">
        <v>44600</v>
      </c>
      <c r="AH168" s="4">
        <v>86.7</v>
      </c>
      <c r="AI168" s="9">
        <v>44600</v>
      </c>
      <c r="AJ168" s="4">
        <v>90.8</v>
      </c>
      <c r="AK168" s="9">
        <v>44600</v>
      </c>
      <c r="AL168" s="4">
        <v>95.5</v>
      </c>
      <c r="AM168" s="9">
        <v>44600</v>
      </c>
      <c r="AN168" s="4">
        <v>100.8</v>
      </c>
      <c r="AO168" s="9">
        <v>44600</v>
      </c>
      <c r="AP168" s="4">
        <v>106.5</v>
      </c>
      <c r="AQ168" s="9">
        <v>44600</v>
      </c>
      <c r="AR168" s="4">
        <v>112.4</v>
      </c>
      <c r="AS168" s="9">
        <v>44600</v>
      </c>
      <c r="AT168" s="4">
        <v>118.5</v>
      </c>
      <c r="AW168" s="9">
        <v>44600</v>
      </c>
      <c r="AX168" s="4">
        <v>130.80000000000001</v>
      </c>
      <c r="BA168" s="9">
        <v>44600</v>
      </c>
      <c r="BB168" s="4">
        <v>143.30000000000001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9">
        <v>44599</v>
      </c>
      <c r="J169" s="4">
        <v>81.8</v>
      </c>
      <c r="K169" s="9">
        <v>44599</v>
      </c>
      <c r="L169" s="4">
        <v>82.5</v>
      </c>
      <c r="M169" s="9">
        <v>44599</v>
      </c>
      <c r="N169" s="4">
        <v>82.8</v>
      </c>
      <c r="O169" s="4"/>
      <c r="P169" s="4"/>
      <c r="Q169" s="9">
        <v>44599</v>
      </c>
      <c r="R169" s="4">
        <v>84.3</v>
      </c>
      <c r="S169" s="9">
        <v>44599</v>
      </c>
      <c r="T169" s="4">
        <v>82.5</v>
      </c>
      <c r="U169" s="9">
        <v>44599</v>
      </c>
      <c r="V169" s="4">
        <v>81.7</v>
      </c>
      <c r="W169" s="9">
        <v>44599</v>
      </c>
      <c r="X169" s="4">
        <v>81.5</v>
      </c>
      <c r="Y169" s="9">
        <v>44599</v>
      </c>
      <c r="Z169" s="4">
        <v>80.900000000000006</v>
      </c>
      <c r="AA169" s="9">
        <v>44599</v>
      </c>
      <c r="AB169" s="4">
        <v>81.099999999999994</v>
      </c>
      <c r="AC169" s="4"/>
      <c r="AD169" s="4"/>
      <c r="AE169" s="9">
        <v>44599</v>
      </c>
      <c r="AF169" s="4">
        <v>83.2</v>
      </c>
      <c r="AG169" s="9">
        <v>44599</v>
      </c>
      <c r="AH169" s="4">
        <v>86.6</v>
      </c>
      <c r="AI169" s="9">
        <v>44599</v>
      </c>
      <c r="AJ169" s="4">
        <v>90.7</v>
      </c>
      <c r="AK169" s="9">
        <v>44599</v>
      </c>
      <c r="AL169" s="4">
        <v>95.5</v>
      </c>
      <c r="AM169" s="9">
        <v>44599</v>
      </c>
      <c r="AN169" s="4">
        <v>100.7</v>
      </c>
      <c r="AO169" s="9">
        <v>44599</v>
      </c>
      <c r="AP169" s="4">
        <v>106.4</v>
      </c>
      <c r="AQ169" s="9">
        <v>44599</v>
      </c>
      <c r="AR169" s="4">
        <v>112.3</v>
      </c>
      <c r="AS169" s="9">
        <v>44599</v>
      </c>
      <c r="AT169" s="4">
        <v>118.4</v>
      </c>
      <c r="AW169" s="9">
        <v>44599</v>
      </c>
      <c r="AX169" s="4">
        <v>130.80000000000001</v>
      </c>
      <c r="BA169" s="9">
        <v>44599</v>
      </c>
      <c r="BB169" s="4">
        <v>143.19999999999999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9">
        <v>44596</v>
      </c>
      <c r="J170" s="4">
        <v>81.5</v>
      </c>
      <c r="K170" s="9">
        <v>44596</v>
      </c>
      <c r="L170" s="4">
        <v>82.2</v>
      </c>
      <c r="M170" s="9">
        <v>44596</v>
      </c>
      <c r="N170" s="4">
        <v>82.5</v>
      </c>
      <c r="O170" s="4"/>
      <c r="P170" s="4"/>
      <c r="Q170" s="9">
        <v>44596</v>
      </c>
      <c r="R170" s="4">
        <v>83.4</v>
      </c>
      <c r="S170" s="9">
        <v>44596</v>
      </c>
      <c r="T170" s="4">
        <v>82.3</v>
      </c>
      <c r="U170" s="9">
        <v>44596</v>
      </c>
      <c r="V170" s="4">
        <v>81.599999999999994</v>
      </c>
      <c r="W170" s="9">
        <v>44596</v>
      </c>
      <c r="X170" s="4">
        <v>81.3</v>
      </c>
      <c r="Y170" s="9">
        <v>44596</v>
      </c>
      <c r="Z170" s="4">
        <v>80.7</v>
      </c>
      <c r="AA170" s="9">
        <v>44596</v>
      </c>
      <c r="AB170" s="4">
        <v>80.599999999999994</v>
      </c>
      <c r="AC170" s="4"/>
      <c r="AD170" s="4"/>
      <c r="AE170" s="9">
        <v>44596</v>
      </c>
      <c r="AF170" s="4">
        <v>82.3</v>
      </c>
      <c r="AG170" s="9">
        <v>44596</v>
      </c>
      <c r="AH170" s="4">
        <v>85.8</v>
      </c>
      <c r="AI170" s="9">
        <v>44596</v>
      </c>
      <c r="AJ170" s="4">
        <v>89.9</v>
      </c>
      <c r="AK170" s="9">
        <v>44596</v>
      </c>
      <c r="AL170" s="4">
        <v>94.7</v>
      </c>
      <c r="AM170" s="9">
        <v>44596</v>
      </c>
      <c r="AN170" s="4">
        <v>100.1</v>
      </c>
      <c r="AO170" s="9">
        <v>44596</v>
      </c>
      <c r="AP170" s="4">
        <v>105.7</v>
      </c>
      <c r="AQ170" s="9">
        <v>44596</v>
      </c>
      <c r="AR170" s="4">
        <v>111.7</v>
      </c>
      <c r="AS170" s="9">
        <v>44596</v>
      </c>
      <c r="AT170" s="4">
        <v>117.7</v>
      </c>
      <c r="AW170" s="9">
        <v>44596</v>
      </c>
      <c r="AX170" s="4">
        <v>130.1</v>
      </c>
      <c r="BA170" s="9">
        <v>44596</v>
      </c>
      <c r="BB170" s="4">
        <v>142.5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9">
        <v>44595</v>
      </c>
      <c r="J171" s="4">
        <v>80</v>
      </c>
      <c r="K171" s="9">
        <v>44595</v>
      </c>
      <c r="L171" s="4">
        <v>80.7</v>
      </c>
      <c r="M171" s="9">
        <v>44595</v>
      </c>
      <c r="N171" s="4">
        <v>80.900000000000006</v>
      </c>
      <c r="O171" s="4"/>
      <c r="P171" s="4"/>
      <c r="Q171" s="9">
        <v>44595</v>
      </c>
      <c r="R171" s="4">
        <v>82.2</v>
      </c>
      <c r="S171" s="9">
        <v>44595</v>
      </c>
      <c r="T171" s="4">
        <v>80.5</v>
      </c>
      <c r="U171" s="9">
        <v>44595</v>
      </c>
      <c r="V171" s="4">
        <v>79.599999999999994</v>
      </c>
      <c r="W171" s="9">
        <v>44595</v>
      </c>
      <c r="X171" s="4">
        <v>79.2</v>
      </c>
      <c r="Y171" s="9">
        <v>44595</v>
      </c>
      <c r="Z171" s="4">
        <v>78.900000000000006</v>
      </c>
      <c r="AA171" s="9">
        <v>44595</v>
      </c>
      <c r="AB171" s="4">
        <v>79.3</v>
      </c>
      <c r="AC171" s="4"/>
      <c r="AD171" s="4"/>
      <c r="AE171" s="9">
        <v>44595</v>
      </c>
      <c r="AF171" s="4">
        <v>81.599999999999994</v>
      </c>
      <c r="AG171" s="9">
        <v>44595</v>
      </c>
      <c r="AH171" s="4">
        <v>85.1</v>
      </c>
      <c r="AI171" s="9">
        <v>44595</v>
      </c>
      <c r="AJ171" s="4">
        <v>89.2</v>
      </c>
      <c r="AK171" s="9">
        <v>44595</v>
      </c>
      <c r="AL171" s="4">
        <v>94.1</v>
      </c>
      <c r="AM171" s="9">
        <v>44595</v>
      </c>
      <c r="AN171" s="4">
        <v>99.4</v>
      </c>
      <c r="AO171" s="9">
        <v>44595</v>
      </c>
      <c r="AP171" s="4">
        <v>105.1</v>
      </c>
      <c r="AQ171" s="9">
        <v>44595</v>
      </c>
      <c r="AR171" s="4">
        <v>111.1</v>
      </c>
      <c r="AS171" s="9">
        <v>44595</v>
      </c>
      <c r="AT171" s="4">
        <v>117.2</v>
      </c>
      <c r="AW171" s="9">
        <v>44595</v>
      </c>
      <c r="AX171" s="4">
        <v>129.6</v>
      </c>
      <c r="BA171" s="9">
        <v>44595</v>
      </c>
      <c r="BB171" s="4">
        <v>142.1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9">
        <v>44594</v>
      </c>
      <c r="J172" s="4">
        <v>79.099999999999994</v>
      </c>
      <c r="K172" s="9">
        <v>44594</v>
      </c>
      <c r="L172" s="4">
        <v>79.7</v>
      </c>
      <c r="M172" s="9">
        <v>44594</v>
      </c>
      <c r="N172" s="4">
        <v>79.900000000000006</v>
      </c>
      <c r="O172" s="4"/>
      <c r="P172" s="4"/>
      <c r="Q172" s="9">
        <v>44594</v>
      </c>
      <c r="R172" s="4">
        <v>81.7</v>
      </c>
      <c r="S172" s="9">
        <v>44594</v>
      </c>
      <c r="T172" s="4">
        <v>79.400000000000006</v>
      </c>
      <c r="U172" s="9">
        <v>44594</v>
      </c>
      <c r="V172" s="4">
        <v>78.7</v>
      </c>
      <c r="W172" s="9">
        <v>44594</v>
      </c>
      <c r="X172" s="4">
        <v>78.3</v>
      </c>
      <c r="Y172" s="9">
        <v>44594</v>
      </c>
      <c r="Z172" s="4">
        <v>78.3</v>
      </c>
      <c r="AA172" s="9">
        <v>44594</v>
      </c>
      <c r="AB172" s="4">
        <v>79</v>
      </c>
      <c r="AC172" s="4"/>
      <c r="AD172" s="4"/>
      <c r="AE172" s="9">
        <v>44594</v>
      </c>
      <c r="AF172" s="4">
        <v>81.5</v>
      </c>
      <c r="AG172" s="9">
        <v>44594</v>
      </c>
      <c r="AH172" s="4">
        <v>85</v>
      </c>
      <c r="AI172" s="9">
        <v>44594</v>
      </c>
      <c r="AJ172" s="4">
        <v>89.3</v>
      </c>
      <c r="AK172" s="9">
        <v>44594</v>
      </c>
      <c r="AL172" s="4">
        <v>94.3</v>
      </c>
      <c r="AM172" s="9">
        <v>44594</v>
      </c>
      <c r="AN172" s="4">
        <v>99.7</v>
      </c>
      <c r="AO172" s="9">
        <v>44594</v>
      </c>
      <c r="AP172" s="4">
        <v>105.5</v>
      </c>
      <c r="AQ172" s="9">
        <v>44594</v>
      </c>
      <c r="AR172" s="4">
        <v>111.5</v>
      </c>
      <c r="AS172" s="9">
        <v>44594</v>
      </c>
      <c r="AT172" s="4">
        <v>117.6</v>
      </c>
      <c r="AW172" s="9">
        <v>44594</v>
      </c>
      <c r="AX172" s="4">
        <v>130</v>
      </c>
      <c r="BA172" s="9">
        <v>44594</v>
      </c>
      <c r="BB172" s="4">
        <v>142.5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9">
        <v>44593</v>
      </c>
      <c r="J173" s="4">
        <v>79.5</v>
      </c>
      <c r="K173" s="9">
        <v>44593</v>
      </c>
      <c r="L173" s="4">
        <v>80.099999999999994</v>
      </c>
      <c r="M173" s="9">
        <v>44593</v>
      </c>
      <c r="N173" s="4">
        <v>80.400000000000006</v>
      </c>
      <c r="O173" s="4"/>
      <c r="P173" s="4"/>
      <c r="Q173" s="9">
        <v>44593</v>
      </c>
      <c r="R173" s="4">
        <v>81.400000000000006</v>
      </c>
      <c r="S173" s="9">
        <v>44593</v>
      </c>
      <c r="T173" s="4">
        <v>80</v>
      </c>
      <c r="U173" s="9">
        <v>44593</v>
      </c>
      <c r="V173" s="4">
        <v>79.400000000000006</v>
      </c>
      <c r="W173" s="9">
        <v>44593</v>
      </c>
      <c r="X173" s="4">
        <v>78.8</v>
      </c>
      <c r="Y173" s="9">
        <v>44593</v>
      </c>
      <c r="Z173" s="4">
        <v>78.5</v>
      </c>
      <c r="AA173" s="9">
        <v>44593</v>
      </c>
      <c r="AB173" s="4">
        <v>78.599999999999994</v>
      </c>
      <c r="AC173" s="4"/>
      <c r="AD173" s="4"/>
      <c r="AE173" s="9">
        <v>44593</v>
      </c>
      <c r="AF173" s="4">
        <v>81.099999999999994</v>
      </c>
      <c r="AG173" s="9">
        <v>44593</v>
      </c>
      <c r="AH173" s="4">
        <v>85</v>
      </c>
      <c r="AI173" s="9">
        <v>44593</v>
      </c>
      <c r="AJ173" s="4">
        <v>89.4</v>
      </c>
      <c r="AK173" s="9">
        <v>44593</v>
      </c>
      <c r="AL173" s="4">
        <v>94.4</v>
      </c>
      <c r="AM173" s="9">
        <v>44593</v>
      </c>
      <c r="AN173" s="4">
        <v>99.9</v>
      </c>
      <c r="AO173" s="9">
        <v>44593</v>
      </c>
      <c r="AP173" s="4">
        <v>105.7</v>
      </c>
      <c r="AQ173" s="9">
        <v>44593</v>
      </c>
      <c r="AR173" s="4">
        <v>111.7</v>
      </c>
      <c r="AS173" s="9">
        <v>44593</v>
      </c>
      <c r="AT173" s="4">
        <v>117.8</v>
      </c>
      <c r="AW173" s="9">
        <v>44593</v>
      </c>
      <c r="AX173" s="4">
        <v>130.19999999999999</v>
      </c>
      <c r="BA173" s="9">
        <v>44593</v>
      </c>
      <c r="BB173" s="4">
        <v>142.69999999999999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9">
        <v>44592</v>
      </c>
      <c r="J174" s="4">
        <v>79.3</v>
      </c>
      <c r="K174" s="9">
        <v>44592</v>
      </c>
      <c r="L174" s="4">
        <v>79.900000000000006</v>
      </c>
      <c r="M174" s="9">
        <v>44592</v>
      </c>
      <c r="N174" s="4">
        <v>80.099999999999994</v>
      </c>
      <c r="O174" s="4"/>
      <c r="P174" s="4"/>
      <c r="Q174" s="9">
        <v>44592</v>
      </c>
      <c r="R174" s="4">
        <v>81.400000000000006</v>
      </c>
      <c r="S174" s="9">
        <v>44592</v>
      </c>
      <c r="T174" s="4">
        <v>79.7</v>
      </c>
      <c r="U174" s="9">
        <v>44592</v>
      </c>
      <c r="V174" s="4">
        <v>78.900000000000006</v>
      </c>
      <c r="W174" s="9">
        <v>44592</v>
      </c>
      <c r="X174" s="4">
        <v>78.5</v>
      </c>
      <c r="Y174" s="9">
        <v>44592</v>
      </c>
      <c r="Z174" s="4">
        <v>78.2</v>
      </c>
      <c r="AA174" s="9">
        <v>44592</v>
      </c>
      <c r="AB174" s="4">
        <v>78.599999999999994</v>
      </c>
      <c r="AC174" s="4"/>
      <c r="AD174" s="4"/>
      <c r="AE174" s="9">
        <v>44592</v>
      </c>
      <c r="AF174" s="4">
        <v>81.099999999999994</v>
      </c>
      <c r="AG174" s="9">
        <v>44592</v>
      </c>
      <c r="AH174" s="4">
        <v>84.7</v>
      </c>
      <c r="AI174" s="9">
        <v>44592</v>
      </c>
      <c r="AJ174" s="4">
        <v>89</v>
      </c>
      <c r="AK174" s="9">
        <v>44592</v>
      </c>
      <c r="AL174" s="4">
        <v>93.9</v>
      </c>
      <c r="AM174" s="9">
        <v>44592</v>
      </c>
      <c r="AN174" s="4">
        <v>99.3</v>
      </c>
      <c r="AO174" s="9">
        <v>44592</v>
      </c>
      <c r="AP174" s="4">
        <v>105</v>
      </c>
      <c r="AQ174" s="9">
        <v>44592</v>
      </c>
      <c r="AR174" s="4">
        <v>111</v>
      </c>
      <c r="AS174" s="9">
        <v>44592</v>
      </c>
      <c r="AT174" s="4">
        <v>117.1</v>
      </c>
      <c r="AW174" s="9">
        <v>44592</v>
      </c>
      <c r="AX174" s="4">
        <v>129.5</v>
      </c>
      <c r="BA174" s="9">
        <v>44592</v>
      </c>
      <c r="BB174" s="4">
        <v>141.9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9">
        <v>44589</v>
      </c>
      <c r="J175" s="4">
        <v>78.8</v>
      </c>
      <c r="K175" s="9">
        <v>44589</v>
      </c>
      <c r="L175" s="4">
        <v>79.3</v>
      </c>
      <c r="M175" s="9">
        <v>44589</v>
      </c>
      <c r="N175" s="4">
        <v>79.400000000000006</v>
      </c>
      <c r="O175" s="4"/>
      <c r="P175" s="4"/>
      <c r="Q175" s="9">
        <v>44589</v>
      </c>
      <c r="R175" s="4">
        <v>81.7</v>
      </c>
      <c r="S175" s="9">
        <v>44589</v>
      </c>
      <c r="T175" s="4">
        <v>78.900000000000006</v>
      </c>
      <c r="U175" s="9">
        <v>44589</v>
      </c>
      <c r="V175" s="4">
        <v>78.2</v>
      </c>
      <c r="W175" s="9">
        <v>44589</v>
      </c>
      <c r="X175" s="4">
        <v>78.2</v>
      </c>
      <c r="Y175" s="9">
        <v>44589</v>
      </c>
      <c r="Z175" s="4">
        <v>78.599999999999994</v>
      </c>
      <c r="AA175" s="9">
        <v>44589</v>
      </c>
      <c r="AB175" s="4">
        <v>79.3</v>
      </c>
      <c r="AC175" s="4"/>
      <c r="AD175" s="4"/>
      <c r="AE175" s="9">
        <v>44589</v>
      </c>
      <c r="AF175" s="4">
        <v>81.5</v>
      </c>
      <c r="AG175" s="9">
        <v>44589</v>
      </c>
      <c r="AH175" s="4">
        <v>84.5</v>
      </c>
      <c r="AI175" s="9">
        <v>44589</v>
      </c>
      <c r="AJ175" s="4">
        <v>88.4</v>
      </c>
      <c r="AK175" s="9">
        <v>44589</v>
      </c>
      <c r="AL175" s="4">
        <v>93.1</v>
      </c>
      <c r="AM175" s="9">
        <v>44589</v>
      </c>
      <c r="AN175" s="4">
        <v>98.4</v>
      </c>
      <c r="AO175" s="9">
        <v>44589</v>
      </c>
      <c r="AP175" s="4">
        <v>104.1</v>
      </c>
      <c r="AQ175" s="9">
        <v>44589</v>
      </c>
      <c r="AR175" s="4">
        <v>110</v>
      </c>
      <c r="AS175" s="9">
        <v>44589</v>
      </c>
      <c r="AT175" s="4">
        <v>116.1</v>
      </c>
      <c r="AW175" s="9">
        <v>44589</v>
      </c>
      <c r="AX175" s="4">
        <v>128.4</v>
      </c>
      <c r="BA175" s="9">
        <v>44589</v>
      </c>
      <c r="BB175" s="4">
        <v>140.9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9">
        <v>44588</v>
      </c>
      <c r="J176" s="4">
        <v>78.5</v>
      </c>
      <c r="K176" s="9">
        <v>44588</v>
      </c>
      <c r="L176" s="4">
        <v>79.099999999999994</v>
      </c>
      <c r="M176" s="9">
        <v>44588</v>
      </c>
      <c r="N176" s="4">
        <v>79.099999999999994</v>
      </c>
      <c r="O176" s="4"/>
      <c r="P176" s="4"/>
      <c r="Q176" s="9">
        <v>44588</v>
      </c>
      <c r="R176" s="4">
        <v>79.900000000000006</v>
      </c>
      <c r="S176" s="9">
        <v>44588</v>
      </c>
      <c r="T176" s="4">
        <v>78.599999999999994</v>
      </c>
      <c r="U176" s="9">
        <v>44588</v>
      </c>
      <c r="V176" s="4">
        <v>77.599999999999994</v>
      </c>
      <c r="W176" s="9">
        <v>44588</v>
      </c>
      <c r="X176" s="4">
        <v>77.099999999999994</v>
      </c>
      <c r="Y176" s="9">
        <v>44588</v>
      </c>
      <c r="Z176" s="4">
        <v>76.8</v>
      </c>
      <c r="AA176" s="9">
        <v>44588</v>
      </c>
      <c r="AB176" s="4">
        <v>77.2</v>
      </c>
      <c r="AC176" s="4"/>
      <c r="AD176" s="4"/>
      <c r="AE176" s="9">
        <v>44588</v>
      </c>
      <c r="AF176" s="4">
        <v>79.5</v>
      </c>
      <c r="AG176" s="9">
        <v>44588</v>
      </c>
      <c r="AH176" s="4">
        <v>82.8</v>
      </c>
      <c r="AI176" s="9">
        <v>44588</v>
      </c>
      <c r="AJ176" s="4">
        <v>86.9</v>
      </c>
      <c r="AK176" s="9">
        <v>44588</v>
      </c>
      <c r="AL176" s="4">
        <v>91.8</v>
      </c>
      <c r="AM176" s="9">
        <v>44588</v>
      </c>
      <c r="AN176" s="4">
        <v>97.2</v>
      </c>
      <c r="AO176" s="9">
        <v>44588</v>
      </c>
      <c r="AP176" s="4">
        <v>102.9</v>
      </c>
      <c r="AQ176" s="9">
        <v>44588</v>
      </c>
      <c r="AR176" s="4">
        <v>108.9</v>
      </c>
      <c r="AS176" s="9">
        <v>44588</v>
      </c>
      <c r="AT176" s="4">
        <v>115</v>
      </c>
      <c r="AW176" s="9">
        <v>44588</v>
      </c>
      <c r="AX176" s="4">
        <v>127.4</v>
      </c>
      <c r="BA176" s="9">
        <v>44588</v>
      </c>
      <c r="BB176" s="4">
        <v>139.9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9">
        <v>44587</v>
      </c>
      <c r="J177" s="4">
        <v>78.7</v>
      </c>
      <c r="K177" s="9">
        <v>44587</v>
      </c>
      <c r="L177" s="4">
        <v>79</v>
      </c>
      <c r="M177" s="9">
        <v>44587</v>
      </c>
      <c r="N177" s="4">
        <v>78.8</v>
      </c>
      <c r="O177" s="4"/>
      <c r="P177" s="4"/>
      <c r="Q177" s="9">
        <v>44587</v>
      </c>
      <c r="R177" s="4">
        <v>78.400000000000006</v>
      </c>
      <c r="S177" s="9">
        <v>44587</v>
      </c>
      <c r="T177" s="4">
        <v>77.900000000000006</v>
      </c>
      <c r="U177" s="9">
        <v>44587</v>
      </c>
      <c r="V177" s="4">
        <v>76.8</v>
      </c>
      <c r="W177" s="9">
        <v>44587</v>
      </c>
      <c r="X177" s="4">
        <v>75.900000000000006</v>
      </c>
      <c r="Y177" s="9">
        <v>44587</v>
      </c>
      <c r="Z177" s="4">
        <v>75.2</v>
      </c>
      <c r="AA177" s="9">
        <v>44587</v>
      </c>
      <c r="AB177" s="4">
        <v>75.2</v>
      </c>
      <c r="AC177" s="4"/>
      <c r="AD177" s="4"/>
      <c r="AE177" s="9">
        <v>44587</v>
      </c>
      <c r="AF177" s="4">
        <v>77.8</v>
      </c>
      <c r="AG177" s="9">
        <v>44587</v>
      </c>
      <c r="AH177" s="4">
        <v>81.099999999999994</v>
      </c>
      <c r="AI177" s="9">
        <v>44587</v>
      </c>
      <c r="AJ177" s="4">
        <v>85.1</v>
      </c>
      <c r="AK177" s="9">
        <v>44587</v>
      </c>
      <c r="AL177" s="4">
        <v>89.9</v>
      </c>
      <c r="AM177" s="9">
        <v>44587</v>
      </c>
      <c r="AN177" s="4">
        <v>95.2</v>
      </c>
      <c r="AO177" s="9">
        <v>44587</v>
      </c>
      <c r="AP177" s="4">
        <v>100.8</v>
      </c>
      <c r="AQ177" s="9">
        <v>44587</v>
      </c>
      <c r="AR177" s="4">
        <v>106.8</v>
      </c>
      <c r="AS177" s="9">
        <v>44587</v>
      </c>
      <c r="AT177" s="4">
        <v>112.8</v>
      </c>
      <c r="AW177" s="9">
        <v>44587</v>
      </c>
      <c r="AX177" s="4">
        <v>125.2</v>
      </c>
      <c r="BA177" s="9">
        <v>44587</v>
      </c>
      <c r="BB177" s="4">
        <v>137.6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9">
        <v>44586</v>
      </c>
      <c r="J178" s="4">
        <v>78.599999999999994</v>
      </c>
      <c r="K178" s="9">
        <v>44586</v>
      </c>
      <c r="L178" s="4">
        <v>79</v>
      </c>
      <c r="M178" s="9">
        <v>44586</v>
      </c>
      <c r="N178" s="4">
        <v>78.8</v>
      </c>
      <c r="O178" s="4"/>
      <c r="P178" s="4"/>
      <c r="Q178" s="9">
        <v>44586</v>
      </c>
      <c r="R178" s="4">
        <v>79.8</v>
      </c>
      <c r="S178" s="9">
        <v>44586</v>
      </c>
      <c r="T178" s="4">
        <v>78</v>
      </c>
      <c r="U178" s="9">
        <v>44586</v>
      </c>
      <c r="V178" s="4">
        <v>77.099999999999994</v>
      </c>
      <c r="W178" s="9">
        <v>44586</v>
      </c>
      <c r="X178" s="4">
        <v>76.400000000000006</v>
      </c>
      <c r="Y178" s="9">
        <v>44586</v>
      </c>
      <c r="Z178" s="4">
        <v>76.2</v>
      </c>
      <c r="AA178" s="9">
        <v>44586</v>
      </c>
      <c r="AB178" s="4">
        <v>76.900000000000006</v>
      </c>
      <c r="AC178" s="4"/>
      <c r="AD178" s="4"/>
      <c r="AE178" s="9">
        <v>44586</v>
      </c>
      <c r="AF178" s="4">
        <v>79.599999999999994</v>
      </c>
      <c r="AG178" s="9">
        <v>44586</v>
      </c>
      <c r="AH178" s="4">
        <v>83</v>
      </c>
      <c r="AI178" s="9">
        <v>44586</v>
      </c>
      <c r="AJ178" s="4">
        <v>87</v>
      </c>
      <c r="AK178" s="9">
        <v>44586</v>
      </c>
      <c r="AL178" s="4">
        <v>91.7</v>
      </c>
      <c r="AM178" s="9">
        <v>44586</v>
      </c>
      <c r="AN178" s="4">
        <v>97</v>
      </c>
      <c r="AO178" s="9">
        <v>44586</v>
      </c>
      <c r="AP178" s="4">
        <v>102.7</v>
      </c>
      <c r="AQ178" s="9">
        <v>44586</v>
      </c>
      <c r="AR178" s="4">
        <v>108.6</v>
      </c>
      <c r="AS178" s="9">
        <v>44586</v>
      </c>
      <c r="AT178" s="4">
        <v>114.7</v>
      </c>
      <c r="AW178" s="9">
        <v>44586</v>
      </c>
      <c r="AX178" s="4">
        <v>127</v>
      </c>
      <c r="BA178" s="9">
        <v>44586</v>
      </c>
      <c r="BB178" s="4">
        <v>139.4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9">
        <v>44585</v>
      </c>
      <c r="J179" s="4">
        <v>78.099999999999994</v>
      </c>
      <c r="K179" s="9">
        <v>44585</v>
      </c>
      <c r="L179" s="4">
        <v>78.5</v>
      </c>
      <c r="M179" s="9">
        <v>44585</v>
      </c>
      <c r="N179" s="4">
        <v>78.400000000000006</v>
      </c>
      <c r="O179" s="4"/>
      <c r="P179" s="4"/>
      <c r="Q179" s="9">
        <v>44585</v>
      </c>
      <c r="R179" s="4">
        <v>79.599999999999994</v>
      </c>
      <c r="S179" s="9">
        <v>44585</v>
      </c>
      <c r="T179" s="4">
        <v>77.599999999999994</v>
      </c>
      <c r="U179" s="9">
        <v>44585</v>
      </c>
      <c r="V179" s="4">
        <v>76.8</v>
      </c>
      <c r="W179" s="9">
        <v>44585</v>
      </c>
      <c r="X179" s="4">
        <v>76.099999999999994</v>
      </c>
      <c r="Y179" s="9">
        <v>44585</v>
      </c>
      <c r="Z179" s="4">
        <v>75.900000000000006</v>
      </c>
      <c r="AA179" s="9">
        <v>44585</v>
      </c>
      <c r="AB179" s="4">
        <v>76.599999999999994</v>
      </c>
      <c r="AC179" s="4"/>
      <c r="AD179" s="4"/>
      <c r="AE179" s="9">
        <v>44585</v>
      </c>
      <c r="AF179" s="4">
        <v>79.599999999999994</v>
      </c>
      <c r="AG179" s="9">
        <v>44585</v>
      </c>
      <c r="AH179" s="4">
        <v>83</v>
      </c>
      <c r="AI179" s="9">
        <v>44585</v>
      </c>
      <c r="AJ179" s="4">
        <v>87.1</v>
      </c>
      <c r="AK179" s="9">
        <v>44585</v>
      </c>
      <c r="AL179" s="4">
        <v>91.9</v>
      </c>
      <c r="AM179" s="9">
        <v>44585</v>
      </c>
      <c r="AN179" s="4">
        <v>97.3</v>
      </c>
      <c r="AO179" s="9">
        <v>44585</v>
      </c>
      <c r="AP179" s="4">
        <v>103</v>
      </c>
      <c r="AQ179" s="9">
        <v>44585</v>
      </c>
      <c r="AR179" s="4">
        <v>108.9</v>
      </c>
      <c r="AS179" s="9">
        <v>44585</v>
      </c>
      <c r="AT179" s="4">
        <v>115</v>
      </c>
      <c r="AW179" s="9">
        <v>44585</v>
      </c>
      <c r="AX179" s="4">
        <v>127.4</v>
      </c>
      <c r="BA179" s="9">
        <v>44585</v>
      </c>
      <c r="BB179" s="4">
        <v>139.80000000000001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9">
        <v>44582</v>
      </c>
      <c r="J180" s="4">
        <v>77.900000000000006</v>
      </c>
      <c r="K180" s="9">
        <v>44582</v>
      </c>
      <c r="L180" s="4">
        <v>78.3</v>
      </c>
      <c r="M180" s="9">
        <v>44582</v>
      </c>
      <c r="N180" s="4">
        <v>78.2</v>
      </c>
      <c r="O180" s="4"/>
      <c r="P180" s="4"/>
      <c r="Q180" s="9">
        <v>44582</v>
      </c>
      <c r="R180" s="4">
        <v>79.5</v>
      </c>
      <c r="S180" s="9">
        <v>44582</v>
      </c>
      <c r="T180" s="4">
        <v>77.3</v>
      </c>
      <c r="U180" s="9">
        <v>44582</v>
      </c>
      <c r="V180" s="4">
        <v>76.3</v>
      </c>
      <c r="W180" s="9">
        <v>44582</v>
      </c>
      <c r="X180" s="4">
        <v>75.8</v>
      </c>
      <c r="Y180" s="9">
        <v>44582</v>
      </c>
      <c r="Z180" s="4">
        <v>76</v>
      </c>
      <c r="AA180" s="9">
        <v>44582</v>
      </c>
      <c r="AB180" s="4">
        <v>76.900000000000006</v>
      </c>
      <c r="AC180" s="4"/>
      <c r="AD180" s="4"/>
      <c r="AE180" s="9">
        <v>44582</v>
      </c>
      <c r="AF180" s="4">
        <v>79.400000000000006</v>
      </c>
      <c r="AG180" s="9">
        <v>44582</v>
      </c>
      <c r="AH180" s="4">
        <v>82.6</v>
      </c>
      <c r="AI180" s="9">
        <v>44582</v>
      </c>
      <c r="AJ180" s="4">
        <v>86.6</v>
      </c>
      <c r="AK180" s="9">
        <v>44582</v>
      </c>
      <c r="AL180" s="4">
        <v>91.4</v>
      </c>
      <c r="AM180" s="9">
        <v>44582</v>
      </c>
      <c r="AN180" s="4">
        <v>96.8</v>
      </c>
      <c r="AO180" s="9">
        <v>44582</v>
      </c>
      <c r="AP180" s="4">
        <v>102.5</v>
      </c>
      <c r="AQ180" s="9">
        <v>44582</v>
      </c>
      <c r="AR180" s="4">
        <v>108.5</v>
      </c>
      <c r="AS180" s="9">
        <v>44582</v>
      </c>
      <c r="AT180" s="4">
        <v>114.6</v>
      </c>
      <c r="AW180" s="9">
        <v>44582</v>
      </c>
      <c r="AX180" s="4">
        <v>127</v>
      </c>
      <c r="BA180" s="9">
        <v>44582</v>
      </c>
      <c r="BB180" s="4">
        <v>139.4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9">
        <v>44581</v>
      </c>
      <c r="J181" s="4">
        <v>78.599999999999994</v>
      </c>
      <c r="K181" s="9">
        <v>44581</v>
      </c>
      <c r="L181" s="4">
        <v>78.900000000000006</v>
      </c>
      <c r="M181" s="9">
        <v>44581</v>
      </c>
      <c r="N181" s="4">
        <v>78.7</v>
      </c>
      <c r="O181" s="4"/>
      <c r="P181" s="4"/>
      <c r="Q181" s="9">
        <v>44581</v>
      </c>
      <c r="R181" s="4">
        <v>79.099999999999994</v>
      </c>
      <c r="S181" s="9">
        <v>44581</v>
      </c>
      <c r="T181" s="4">
        <v>77.900000000000006</v>
      </c>
      <c r="U181" s="9">
        <v>44581</v>
      </c>
      <c r="V181" s="4">
        <v>76.900000000000006</v>
      </c>
      <c r="W181" s="9">
        <v>44581</v>
      </c>
      <c r="X181" s="4">
        <v>76.099999999999994</v>
      </c>
      <c r="Y181" s="9">
        <v>44581</v>
      </c>
      <c r="Z181" s="4">
        <v>75.599999999999994</v>
      </c>
      <c r="AA181" s="9">
        <v>44581</v>
      </c>
      <c r="AB181" s="4">
        <v>75.8</v>
      </c>
      <c r="AC181" s="4"/>
      <c r="AD181" s="4"/>
      <c r="AE181" s="9">
        <v>44581</v>
      </c>
      <c r="AF181" s="4">
        <v>78.599999999999994</v>
      </c>
      <c r="AG181" s="9">
        <v>44581</v>
      </c>
      <c r="AH181" s="4">
        <v>81.900000000000006</v>
      </c>
      <c r="AI181" s="9">
        <v>44581</v>
      </c>
      <c r="AJ181" s="4">
        <v>85.9</v>
      </c>
      <c r="AK181" s="9">
        <v>44581</v>
      </c>
      <c r="AL181" s="4">
        <v>90.6</v>
      </c>
      <c r="AM181" s="9">
        <v>44581</v>
      </c>
      <c r="AN181" s="4">
        <v>95.8</v>
      </c>
      <c r="AO181" s="9">
        <v>44581</v>
      </c>
      <c r="AP181" s="4">
        <v>101.5</v>
      </c>
      <c r="AQ181" s="9">
        <v>44581</v>
      </c>
      <c r="AR181" s="4">
        <v>107.4</v>
      </c>
      <c r="AS181" s="9">
        <v>44581</v>
      </c>
      <c r="AT181" s="4">
        <v>113.4</v>
      </c>
      <c r="AW181" s="9">
        <v>44581</v>
      </c>
      <c r="AX181" s="4">
        <v>125.8</v>
      </c>
      <c r="BA181" s="9">
        <v>44581</v>
      </c>
      <c r="BB181" s="4">
        <v>138.1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9">
        <v>44580</v>
      </c>
      <c r="J182" s="4">
        <v>78.5</v>
      </c>
      <c r="K182" s="9">
        <v>44580</v>
      </c>
      <c r="L182" s="4">
        <v>78.8</v>
      </c>
      <c r="M182" s="9">
        <v>44580</v>
      </c>
      <c r="N182" s="4">
        <v>78.5</v>
      </c>
      <c r="O182" s="4"/>
      <c r="P182" s="4"/>
      <c r="Q182" s="9">
        <v>44580</v>
      </c>
      <c r="R182" s="4">
        <v>79.099999999999994</v>
      </c>
      <c r="S182" s="9">
        <v>44580</v>
      </c>
      <c r="T182" s="4">
        <v>77.900000000000006</v>
      </c>
      <c r="U182" s="9">
        <v>44580</v>
      </c>
      <c r="V182" s="4">
        <v>77.2</v>
      </c>
      <c r="W182" s="9">
        <v>44580</v>
      </c>
      <c r="X182" s="4">
        <v>76.599999999999994</v>
      </c>
      <c r="Y182" s="9">
        <v>44580</v>
      </c>
      <c r="Z182" s="4">
        <v>76.2</v>
      </c>
      <c r="AA182" s="9">
        <v>44580</v>
      </c>
      <c r="AB182" s="4">
        <v>76.400000000000006</v>
      </c>
      <c r="AC182" s="4"/>
      <c r="AD182" s="4"/>
      <c r="AE182" s="9">
        <v>44580</v>
      </c>
      <c r="AF182" s="4">
        <v>78.599999999999994</v>
      </c>
      <c r="AG182" s="9">
        <v>44580</v>
      </c>
      <c r="AH182" s="4">
        <v>81.599999999999994</v>
      </c>
      <c r="AI182" s="9">
        <v>44580</v>
      </c>
      <c r="AJ182" s="4">
        <v>85.3</v>
      </c>
      <c r="AK182" s="9">
        <v>44580</v>
      </c>
      <c r="AL182" s="4">
        <v>89.9</v>
      </c>
      <c r="AM182" s="9">
        <v>44580</v>
      </c>
      <c r="AN182" s="4">
        <v>95.1</v>
      </c>
      <c r="AO182" s="9">
        <v>44580</v>
      </c>
      <c r="AP182" s="4">
        <v>100.8</v>
      </c>
      <c r="AQ182" s="9">
        <v>44580</v>
      </c>
      <c r="AR182" s="4">
        <v>106.7</v>
      </c>
      <c r="AS182" s="9">
        <v>44580</v>
      </c>
      <c r="AT182" s="4">
        <v>112.7</v>
      </c>
      <c r="AW182" s="9">
        <v>44580</v>
      </c>
      <c r="AX182" s="4">
        <v>125</v>
      </c>
      <c r="BA182" s="9">
        <v>44580</v>
      </c>
      <c r="BB182" s="4">
        <v>137.4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9">
        <v>44579</v>
      </c>
      <c r="J183" s="4">
        <v>79.3</v>
      </c>
      <c r="K183" s="9">
        <v>44579</v>
      </c>
      <c r="L183" s="4">
        <v>79.5</v>
      </c>
      <c r="M183" s="9">
        <v>44579</v>
      </c>
      <c r="N183" s="4">
        <v>79.2</v>
      </c>
      <c r="O183" s="4"/>
      <c r="P183" s="4"/>
      <c r="Q183" s="9">
        <v>44579</v>
      </c>
      <c r="R183" s="4">
        <v>79.5</v>
      </c>
      <c r="S183" s="9">
        <v>44579</v>
      </c>
      <c r="T183" s="4">
        <v>78.2</v>
      </c>
      <c r="U183" s="9">
        <v>44579</v>
      </c>
      <c r="V183" s="4">
        <v>77.2</v>
      </c>
      <c r="W183" s="9">
        <v>44579</v>
      </c>
      <c r="X183" s="4">
        <v>76.900000000000006</v>
      </c>
      <c r="Y183" s="9">
        <v>44579</v>
      </c>
      <c r="Z183" s="4">
        <v>77</v>
      </c>
      <c r="AA183" s="9">
        <v>44579</v>
      </c>
      <c r="AB183" s="4">
        <v>77.5</v>
      </c>
      <c r="AC183" s="4"/>
      <c r="AD183" s="4"/>
      <c r="AE183" s="9">
        <v>44579</v>
      </c>
      <c r="AF183" s="4">
        <v>79.099999999999994</v>
      </c>
      <c r="AG183" s="9">
        <v>44579</v>
      </c>
      <c r="AH183" s="4">
        <v>81.3</v>
      </c>
      <c r="AI183" s="9">
        <v>44579</v>
      </c>
      <c r="AJ183" s="4">
        <v>84.5</v>
      </c>
      <c r="AK183" s="9">
        <v>44579</v>
      </c>
      <c r="AL183" s="4">
        <v>88.7</v>
      </c>
      <c r="AM183" s="9">
        <v>44579</v>
      </c>
      <c r="AN183" s="4">
        <v>93.5</v>
      </c>
      <c r="AO183" s="9">
        <v>44579</v>
      </c>
      <c r="AP183" s="4">
        <v>98.8</v>
      </c>
      <c r="AQ183" s="9">
        <v>44579</v>
      </c>
      <c r="AR183" s="4">
        <v>104.5</v>
      </c>
      <c r="AS183" s="9">
        <v>44579</v>
      </c>
      <c r="AT183" s="4">
        <v>110.3</v>
      </c>
      <c r="AW183" s="9">
        <v>44579</v>
      </c>
      <c r="AX183" s="4">
        <v>122.4</v>
      </c>
      <c r="BA183" s="9">
        <v>44579</v>
      </c>
      <c r="BB183" s="4">
        <v>134.5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9">
        <v>44578</v>
      </c>
      <c r="J184" s="4">
        <v>78.2</v>
      </c>
      <c r="K184" s="9">
        <v>44578</v>
      </c>
      <c r="L184" s="4">
        <v>78.5</v>
      </c>
      <c r="M184" s="9">
        <v>44578</v>
      </c>
      <c r="N184" s="4">
        <v>78.400000000000006</v>
      </c>
      <c r="O184" s="4"/>
      <c r="P184" s="4"/>
      <c r="Q184" s="9">
        <v>44578</v>
      </c>
      <c r="R184" s="4">
        <v>78.8</v>
      </c>
      <c r="S184" s="9">
        <v>44578</v>
      </c>
      <c r="T184" s="4">
        <v>77.8</v>
      </c>
      <c r="U184" s="9">
        <v>44578</v>
      </c>
      <c r="V184" s="4">
        <v>77</v>
      </c>
      <c r="W184" s="9">
        <v>44578</v>
      </c>
      <c r="X184" s="4">
        <v>76.400000000000006</v>
      </c>
      <c r="Y184" s="9">
        <v>44578</v>
      </c>
      <c r="Z184" s="4">
        <v>76.099999999999994</v>
      </c>
      <c r="AA184" s="9">
        <v>44578</v>
      </c>
      <c r="AB184" s="4">
        <v>76.400000000000006</v>
      </c>
      <c r="AC184" s="4"/>
      <c r="AD184" s="4"/>
      <c r="AE184" s="9">
        <v>44578</v>
      </c>
      <c r="AF184" s="4">
        <v>78.400000000000006</v>
      </c>
      <c r="AG184" s="9">
        <v>44578</v>
      </c>
      <c r="AH184" s="4">
        <v>81.099999999999994</v>
      </c>
      <c r="AI184" s="9">
        <v>44578</v>
      </c>
      <c r="AJ184" s="4">
        <v>84.7</v>
      </c>
      <c r="AK184" s="9">
        <v>44578</v>
      </c>
      <c r="AL184" s="4">
        <v>89.1</v>
      </c>
      <c r="AM184" s="9">
        <v>44578</v>
      </c>
      <c r="AN184" s="4">
        <v>94.1</v>
      </c>
      <c r="AO184" s="9">
        <v>44578</v>
      </c>
      <c r="AP184" s="4">
        <v>99.5</v>
      </c>
      <c r="AQ184" s="9">
        <v>44578</v>
      </c>
      <c r="AR184" s="4">
        <v>105.3</v>
      </c>
      <c r="AS184" s="9">
        <v>44578</v>
      </c>
      <c r="AT184" s="4">
        <v>111.2</v>
      </c>
      <c r="AW184" s="9">
        <v>44578</v>
      </c>
      <c r="AX184" s="4">
        <v>123.2</v>
      </c>
      <c r="BA184" s="9">
        <v>44578</v>
      </c>
      <c r="BB184" s="4">
        <v>135.4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9">
        <v>44575</v>
      </c>
      <c r="J185" s="4">
        <v>78.2</v>
      </c>
      <c r="K185" s="9">
        <v>44575</v>
      </c>
      <c r="L185" s="4">
        <v>78.5</v>
      </c>
      <c r="M185" s="9">
        <v>44575</v>
      </c>
      <c r="N185" s="4">
        <v>78.400000000000006</v>
      </c>
      <c r="O185" s="4"/>
      <c r="P185" s="4"/>
      <c r="Q185" s="9">
        <v>44575</v>
      </c>
      <c r="R185" s="4">
        <v>78.8</v>
      </c>
      <c r="S185" s="9">
        <v>44575</v>
      </c>
      <c r="T185" s="4">
        <v>77.8</v>
      </c>
      <c r="U185" s="9">
        <v>44575</v>
      </c>
      <c r="V185" s="4">
        <v>77</v>
      </c>
      <c r="W185" s="9">
        <v>44575</v>
      </c>
      <c r="X185" s="4">
        <v>76.400000000000006</v>
      </c>
      <c r="Y185" s="9">
        <v>44575</v>
      </c>
      <c r="Z185" s="4">
        <v>76.099999999999994</v>
      </c>
      <c r="AA185" s="9">
        <v>44575</v>
      </c>
      <c r="AB185" s="4">
        <v>76.400000000000006</v>
      </c>
      <c r="AC185" s="4"/>
      <c r="AD185" s="4"/>
      <c r="AE185" s="9">
        <v>44575</v>
      </c>
      <c r="AF185" s="4">
        <v>78.400000000000006</v>
      </c>
      <c r="AG185" s="9">
        <v>44575</v>
      </c>
      <c r="AH185" s="4">
        <v>81.099999999999994</v>
      </c>
      <c r="AI185" s="9">
        <v>44575</v>
      </c>
      <c r="AJ185" s="4">
        <v>84.7</v>
      </c>
      <c r="AK185" s="9">
        <v>44575</v>
      </c>
      <c r="AL185" s="4">
        <v>89.1</v>
      </c>
      <c r="AM185" s="9">
        <v>44575</v>
      </c>
      <c r="AN185" s="4">
        <v>94.1</v>
      </c>
      <c r="AO185" s="9">
        <v>44575</v>
      </c>
      <c r="AP185" s="4">
        <v>99.5</v>
      </c>
      <c r="AQ185" s="9">
        <v>44575</v>
      </c>
      <c r="AR185" s="4">
        <v>105.3</v>
      </c>
      <c r="AS185" s="9">
        <v>44575</v>
      </c>
      <c r="AT185" s="4">
        <v>111.2</v>
      </c>
      <c r="AW185" s="9">
        <v>44575</v>
      </c>
      <c r="AX185" s="4">
        <v>123.2</v>
      </c>
      <c r="BA185" s="9">
        <v>44575</v>
      </c>
      <c r="BB185" s="4">
        <v>135.4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9">
        <v>44574</v>
      </c>
      <c r="J186" s="4">
        <v>76.599999999999994</v>
      </c>
      <c r="K186" s="9">
        <v>44574</v>
      </c>
      <c r="L186" s="4">
        <v>76.900000000000006</v>
      </c>
      <c r="M186" s="9">
        <v>44574</v>
      </c>
      <c r="N186" s="4">
        <v>76.7</v>
      </c>
      <c r="O186" s="4"/>
      <c r="P186" s="4"/>
      <c r="Q186" s="9">
        <v>44574</v>
      </c>
      <c r="R186" s="4">
        <v>77.599999999999994</v>
      </c>
      <c r="S186" s="9">
        <v>44574</v>
      </c>
      <c r="T186" s="4">
        <v>76.2</v>
      </c>
      <c r="U186" s="9">
        <v>44574</v>
      </c>
      <c r="V186" s="4">
        <v>75.5</v>
      </c>
      <c r="W186" s="9">
        <v>44574</v>
      </c>
      <c r="X186" s="4">
        <v>75</v>
      </c>
      <c r="Y186" s="9">
        <v>44574</v>
      </c>
      <c r="Z186" s="4">
        <v>74.8</v>
      </c>
      <c r="AA186" s="9">
        <v>44574</v>
      </c>
      <c r="AB186" s="4">
        <v>75.400000000000006</v>
      </c>
      <c r="AC186" s="4"/>
      <c r="AD186" s="4"/>
      <c r="AE186" s="9">
        <v>44574</v>
      </c>
      <c r="AF186" s="4">
        <v>77.7</v>
      </c>
      <c r="AG186" s="9">
        <v>44574</v>
      </c>
      <c r="AH186" s="4">
        <v>80.8</v>
      </c>
      <c r="AI186" s="9">
        <v>44574</v>
      </c>
      <c r="AJ186" s="4">
        <v>84.6</v>
      </c>
      <c r="AK186" s="9">
        <v>44574</v>
      </c>
      <c r="AL186" s="4">
        <v>89.3</v>
      </c>
      <c r="AM186" s="9">
        <v>44574</v>
      </c>
      <c r="AN186" s="4">
        <v>94.5</v>
      </c>
      <c r="AO186" s="9">
        <v>44574</v>
      </c>
      <c r="AP186" s="4">
        <v>100.1</v>
      </c>
      <c r="AQ186" s="9">
        <v>44574</v>
      </c>
      <c r="AR186" s="4">
        <v>105.9</v>
      </c>
      <c r="AS186" s="9">
        <v>44574</v>
      </c>
      <c r="AT186" s="4">
        <v>111.9</v>
      </c>
      <c r="AW186" s="9">
        <v>44574</v>
      </c>
      <c r="AX186" s="4">
        <v>124</v>
      </c>
      <c r="BA186" s="9">
        <v>44574</v>
      </c>
      <c r="BB186" s="4">
        <v>136.19999999999999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9">
        <v>44573</v>
      </c>
      <c r="J187" s="4">
        <v>76.8</v>
      </c>
      <c r="K187" s="9">
        <v>44573</v>
      </c>
      <c r="L187" s="4">
        <v>77</v>
      </c>
      <c r="M187" s="9">
        <v>44573</v>
      </c>
      <c r="N187" s="4">
        <v>76.900000000000006</v>
      </c>
      <c r="O187" s="4"/>
      <c r="P187" s="4"/>
      <c r="Q187" s="9">
        <v>44573</v>
      </c>
      <c r="R187" s="4">
        <v>78.400000000000006</v>
      </c>
      <c r="S187" s="9">
        <v>44573</v>
      </c>
      <c r="T187" s="4">
        <v>76.2</v>
      </c>
      <c r="U187" s="9">
        <v>44573</v>
      </c>
      <c r="V187" s="4">
        <v>75.2</v>
      </c>
      <c r="W187" s="9">
        <v>44573</v>
      </c>
      <c r="X187" s="4">
        <v>75.099999999999994</v>
      </c>
      <c r="Y187" s="9">
        <v>44573</v>
      </c>
      <c r="Z187" s="4">
        <v>75.7</v>
      </c>
      <c r="AA187" s="9">
        <v>44573</v>
      </c>
      <c r="AB187" s="4">
        <v>76.5</v>
      </c>
      <c r="AC187" s="4"/>
      <c r="AD187" s="4"/>
      <c r="AE187" s="9">
        <v>44573</v>
      </c>
      <c r="AF187" s="4">
        <v>78.400000000000006</v>
      </c>
      <c r="AG187" s="9">
        <v>44573</v>
      </c>
      <c r="AH187" s="4">
        <v>81</v>
      </c>
      <c r="AI187" s="9">
        <v>44573</v>
      </c>
      <c r="AJ187" s="4">
        <v>84.5</v>
      </c>
      <c r="AK187" s="9">
        <v>44573</v>
      </c>
      <c r="AL187" s="4">
        <v>88.9</v>
      </c>
      <c r="AM187" s="9">
        <v>44573</v>
      </c>
      <c r="AN187" s="4">
        <v>93.9</v>
      </c>
      <c r="AO187" s="9">
        <v>44573</v>
      </c>
      <c r="AP187" s="4">
        <v>99.3</v>
      </c>
      <c r="AQ187" s="9">
        <v>44573</v>
      </c>
      <c r="AR187" s="4">
        <v>105</v>
      </c>
      <c r="AS187" s="9">
        <v>44573</v>
      </c>
      <c r="AT187" s="4">
        <v>110.8</v>
      </c>
      <c r="AW187" s="9">
        <v>44573</v>
      </c>
      <c r="AX187" s="4">
        <v>122.7</v>
      </c>
      <c r="BA187" s="9">
        <v>44573</v>
      </c>
      <c r="BB187" s="4">
        <v>134.69999999999999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9">
        <v>44572</v>
      </c>
      <c r="J188" s="4">
        <v>77</v>
      </c>
      <c r="K188" s="9">
        <v>44572</v>
      </c>
      <c r="L188" s="4">
        <v>77.2</v>
      </c>
      <c r="M188" s="9">
        <v>44572</v>
      </c>
      <c r="N188" s="4">
        <v>77</v>
      </c>
      <c r="O188" s="4"/>
      <c r="P188" s="4"/>
      <c r="Q188" s="9">
        <v>44572</v>
      </c>
      <c r="R188" s="4">
        <v>78</v>
      </c>
      <c r="S188" s="9">
        <v>44572</v>
      </c>
      <c r="T188" s="4">
        <v>76.3</v>
      </c>
      <c r="U188" s="9">
        <v>44572</v>
      </c>
      <c r="V188" s="4">
        <v>75.599999999999994</v>
      </c>
      <c r="W188" s="9">
        <v>44572</v>
      </c>
      <c r="X188" s="4">
        <v>75.2</v>
      </c>
      <c r="Y188" s="9">
        <v>44572</v>
      </c>
      <c r="Z188" s="4">
        <v>75.2</v>
      </c>
      <c r="AA188" s="9">
        <v>44572</v>
      </c>
      <c r="AB188" s="4">
        <v>75.900000000000006</v>
      </c>
      <c r="AC188" s="4"/>
      <c r="AD188" s="4"/>
      <c r="AE188" s="9">
        <v>44572</v>
      </c>
      <c r="AF188" s="4">
        <v>77.8</v>
      </c>
      <c r="AG188" s="9">
        <v>44572</v>
      </c>
      <c r="AH188" s="4">
        <v>80.5</v>
      </c>
      <c r="AI188" s="9">
        <v>44572</v>
      </c>
      <c r="AJ188" s="4">
        <v>84</v>
      </c>
      <c r="AK188" s="9">
        <v>44572</v>
      </c>
      <c r="AL188" s="4">
        <v>88.3</v>
      </c>
      <c r="AM188" s="9">
        <v>44572</v>
      </c>
      <c r="AN188" s="4">
        <v>93.2</v>
      </c>
      <c r="AO188" s="9">
        <v>44572</v>
      </c>
      <c r="AP188" s="4">
        <v>98.6</v>
      </c>
      <c r="AQ188" s="9">
        <v>44572</v>
      </c>
      <c r="AR188" s="4">
        <v>104.2</v>
      </c>
      <c r="AS188" s="9">
        <v>44572</v>
      </c>
      <c r="AT188" s="4">
        <v>110</v>
      </c>
      <c r="AW188" s="9">
        <v>44572</v>
      </c>
      <c r="AX188" s="4">
        <v>121.9</v>
      </c>
      <c r="BA188" s="9">
        <v>44572</v>
      </c>
      <c r="BB188" s="4">
        <v>133.9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9">
        <v>44571</v>
      </c>
      <c r="J189" s="4">
        <v>75.5</v>
      </c>
      <c r="K189" s="9">
        <v>44571</v>
      </c>
      <c r="L189" s="4">
        <v>75.7</v>
      </c>
      <c r="M189" s="9">
        <v>44571</v>
      </c>
      <c r="N189" s="4">
        <v>75.5</v>
      </c>
      <c r="O189" s="4"/>
      <c r="P189" s="4"/>
      <c r="Q189" s="9">
        <v>44571</v>
      </c>
      <c r="R189" s="4">
        <v>77.3</v>
      </c>
      <c r="S189" s="9">
        <v>44571</v>
      </c>
      <c r="T189" s="4">
        <v>74.900000000000006</v>
      </c>
      <c r="U189" s="9">
        <v>44571</v>
      </c>
      <c r="V189" s="4">
        <v>74.400000000000006</v>
      </c>
      <c r="W189" s="9">
        <v>44571</v>
      </c>
      <c r="X189" s="4">
        <v>73.900000000000006</v>
      </c>
      <c r="Y189" s="9">
        <v>44571</v>
      </c>
      <c r="Z189" s="4">
        <v>73.8</v>
      </c>
      <c r="AA189" s="9">
        <v>44571</v>
      </c>
      <c r="AB189" s="4">
        <v>74.5</v>
      </c>
      <c r="AC189" s="4"/>
      <c r="AD189" s="4"/>
      <c r="AE189" s="9">
        <v>44571</v>
      </c>
      <c r="AF189" s="4">
        <v>76.900000000000006</v>
      </c>
      <c r="AG189" s="9">
        <v>44571</v>
      </c>
      <c r="AH189" s="4">
        <v>79.8</v>
      </c>
      <c r="AI189" s="9">
        <v>44571</v>
      </c>
      <c r="AJ189" s="4">
        <v>83.3</v>
      </c>
      <c r="AK189" s="9">
        <v>44571</v>
      </c>
      <c r="AL189" s="4">
        <v>87.5</v>
      </c>
      <c r="AM189" s="9">
        <v>44571</v>
      </c>
      <c r="AN189" s="4">
        <v>92.2</v>
      </c>
      <c r="AO189" s="9">
        <v>44571</v>
      </c>
      <c r="AP189" s="4">
        <v>97.4</v>
      </c>
      <c r="AQ189" s="9">
        <v>44571</v>
      </c>
      <c r="AR189" s="4">
        <v>102.9</v>
      </c>
      <c r="AS189" s="9">
        <v>44571</v>
      </c>
      <c r="AT189" s="4">
        <v>108.5</v>
      </c>
      <c r="AW189" s="9">
        <v>44571</v>
      </c>
      <c r="AX189" s="4">
        <v>120</v>
      </c>
      <c r="BA189" s="9">
        <v>44571</v>
      </c>
      <c r="BB189" s="4">
        <v>131.69999999999999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9">
        <v>44568</v>
      </c>
      <c r="J190" s="4">
        <v>75</v>
      </c>
      <c r="K190" s="9">
        <v>44568</v>
      </c>
      <c r="L190" s="4">
        <v>75.2</v>
      </c>
      <c r="M190" s="9">
        <v>44568</v>
      </c>
      <c r="N190" s="4">
        <v>74.900000000000006</v>
      </c>
      <c r="O190" s="4"/>
      <c r="P190" s="4"/>
      <c r="Q190" s="9">
        <v>44568</v>
      </c>
      <c r="R190" s="4">
        <v>76.900000000000006</v>
      </c>
      <c r="S190" s="9">
        <v>44568</v>
      </c>
      <c r="T190" s="4">
        <v>74.2</v>
      </c>
      <c r="U190" s="9">
        <v>44568</v>
      </c>
      <c r="V190" s="4">
        <v>73.5</v>
      </c>
      <c r="W190" s="9">
        <v>44568</v>
      </c>
      <c r="X190" s="4">
        <v>73.400000000000006</v>
      </c>
      <c r="Y190" s="9">
        <v>44568</v>
      </c>
      <c r="Z190" s="4">
        <v>73.8</v>
      </c>
      <c r="AA190" s="9">
        <v>44568</v>
      </c>
      <c r="AB190" s="4">
        <v>74.599999999999994</v>
      </c>
      <c r="AC190" s="4"/>
      <c r="AD190" s="4"/>
      <c r="AE190" s="9">
        <v>44568</v>
      </c>
      <c r="AF190" s="4">
        <v>76.7</v>
      </c>
      <c r="AG190" s="9">
        <v>44568</v>
      </c>
      <c r="AH190" s="4">
        <v>79.5</v>
      </c>
      <c r="AI190" s="9">
        <v>44568</v>
      </c>
      <c r="AJ190" s="4">
        <v>82.9</v>
      </c>
      <c r="AK190" s="9">
        <v>44568</v>
      </c>
      <c r="AL190" s="4">
        <v>87.1</v>
      </c>
      <c r="AM190" s="9">
        <v>44568</v>
      </c>
      <c r="AN190" s="4">
        <v>91.8</v>
      </c>
      <c r="AO190" s="9">
        <v>44568</v>
      </c>
      <c r="AP190" s="4">
        <v>97</v>
      </c>
      <c r="AQ190" s="9">
        <v>44568</v>
      </c>
      <c r="AR190" s="4">
        <v>102.4</v>
      </c>
      <c r="AS190" s="9">
        <v>44568</v>
      </c>
      <c r="AT190" s="4">
        <v>108</v>
      </c>
      <c r="AW190" s="9">
        <v>44568</v>
      </c>
      <c r="AX190" s="4">
        <v>119.6</v>
      </c>
      <c r="BA190" s="9">
        <v>44568</v>
      </c>
      <c r="BB190" s="4">
        <v>131.30000000000001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9">
        <v>44567</v>
      </c>
      <c r="J191" s="4">
        <v>74.5</v>
      </c>
      <c r="K191" s="9">
        <v>44567</v>
      </c>
      <c r="L191" s="4">
        <v>74.7</v>
      </c>
      <c r="M191" s="9">
        <v>44567</v>
      </c>
      <c r="N191" s="4">
        <v>74.5</v>
      </c>
      <c r="O191" s="4"/>
      <c r="P191" s="4"/>
      <c r="Q191" s="9">
        <v>44567</v>
      </c>
      <c r="R191" s="4">
        <v>76.7</v>
      </c>
      <c r="S191" s="9">
        <v>44567</v>
      </c>
      <c r="T191" s="4">
        <v>73.8</v>
      </c>
      <c r="U191" s="9">
        <v>44567</v>
      </c>
      <c r="V191" s="4">
        <v>73.2</v>
      </c>
      <c r="W191" s="9">
        <v>44567</v>
      </c>
      <c r="X191" s="4">
        <v>73.099999999999994</v>
      </c>
      <c r="Y191" s="9">
        <v>44567</v>
      </c>
      <c r="Z191" s="4">
        <v>73.5</v>
      </c>
      <c r="AA191" s="9">
        <v>44567</v>
      </c>
      <c r="AB191" s="4">
        <v>74.3</v>
      </c>
      <c r="AC191" s="4"/>
      <c r="AD191" s="4"/>
      <c r="AE191" s="9">
        <v>44567</v>
      </c>
      <c r="AF191" s="4">
        <v>76.599999999999994</v>
      </c>
      <c r="AG191" s="9">
        <v>44567</v>
      </c>
      <c r="AH191" s="4">
        <v>79.5</v>
      </c>
      <c r="AI191" s="9">
        <v>44567</v>
      </c>
      <c r="AJ191" s="4">
        <v>83.1</v>
      </c>
      <c r="AK191" s="9">
        <v>44567</v>
      </c>
      <c r="AL191" s="4">
        <v>87.4</v>
      </c>
      <c r="AM191" s="9">
        <v>44567</v>
      </c>
      <c r="AN191" s="4">
        <v>92.2</v>
      </c>
      <c r="AO191" s="9">
        <v>44567</v>
      </c>
      <c r="AP191" s="4">
        <v>97.4</v>
      </c>
      <c r="AQ191" s="9">
        <v>44567</v>
      </c>
      <c r="AR191" s="4">
        <v>102.9</v>
      </c>
      <c r="AS191" s="9">
        <v>44567</v>
      </c>
      <c r="AT191" s="4">
        <v>108.5</v>
      </c>
      <c r="AW191" s="9">
        <v>44567</v>
      </c>
      <c r="AX191" s="4">
        <v>120.1</v>
      </c>
      <c r="BA191" s="9">
        <v>44567</v>
      </c>
      <c r="BB191" s="4">
        <v>131.9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9">
        <v>44566</v>
      </c>
      <c r="J192" s="4">
        <v>69.7</v>
      </c>
      <c r="K192" s="9">
        <v>44566</v>
      </c>
      <c r="L192" s="4">
        <v>70.099999999999994</v>
      </c>
      <c r="M192" s="9">
        <v>44566</v>
      </c>
      <c r="N192" s="4">
        <v>70.2</v>
      </c>
      <c r="O192" s="4"/>
      <c r="P192" s="4"/>
      <c r="Q192" s="9">
        <v>44566</v>
      </c>
      <c r="R192" s="4">
        <v>76.099999999999994</v>
      </c>
      <c r="S192" s="9">
        <v>44566</v>
      </c>
      <c r="T192" s="4">
        <v>69.8</v>
      </c>
      <c r="U192" s="9">
        <v>44566</v>
      </c>
      <c r="V192" s="4">
        <v>69.599999999999994</v>
      </c>
      <c r="W192" s="9">
        <v>44566</v>
      </c>
      <c r="X192" s="4">
        <v>70.3</v>
      </c>
      <c r="Y192" s="9">
        <v>44566</v>
      </c>
      <c r="Z192" s="4">
        <v>71.5</v>
      </c>
      <c r="AA192" s="9">
        <v>44566</v>
      </c>
      <c r="AB192" s="4">
        <v>73</v>
      </c>
      <c r="AC192" s="4"/>
      <c r="AD192" s="4"/>
      <c r="AE192" s="9">
        <v>44566</v>
      </c>
      <c r="AF192" s="4">
        <v>76.400000000000006</v>
      </c>
      <c r="AG192" s="9">
        <v>44566</v>
      </c>
      <c r="AH192" s="4">
        <v>80.5</v>
      </c>
      <c r="AI192" s="9">
        <v>44566</v>
      </c>
      <c r="AJ192" s="4">
        <v>85.3</v>
      </c>
      <c r="AK192" s="9">
        <v>44566</v>
      </c>
      <c r="AL192" s="4">
        <v>90.6</v>
      </c>
      <c r="AM192" s="9">
        <v>44566</v>
      </c>
      <c r="AN192" s="4">
        <v>96.3</v>
      </c>
      <c r="AO192" s="9">
        <v>44566</v>
      </c>
      <c r="AP192" s="4">
        <v>102.3</v>
      </c>
      <c r="AQ192" s="9">
        <v>44566</v>
      </c>
      <c r="AR192" s="4">
        <v>108.4</v>
      </c>
      <c r="AS192" s="9">
        <v>44566</v>
      </c>
      <c r="AT192" s="4">
        <v>114.6</v>
      </c>
      <c r="AW192" s="9">
        <v>44566</v>
      </c>
      <c r="AX192" s="4">
        <v>127.1</v>
      </c>
      <c r="BA192" s="9">
        <v>44566</v>
      </c>
      <c r="BB192" s="4">
        <v>139.6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9">
        <v>44565</v>
      </c>
      <c r="J193" s="4">
        <v>69.3</v>
      </c>
      <c r="K193" s="9">
        <v>44565</v>
      </c>
      <c r="L193" s="4">
        <v>69.8</v>
      </c>
      <c r="M193" s="9">
        <v>44565</v>
      </c>
      <c r="N193" s="4">
        <v>70.099999999999994</v>
      </c>
      <c r="O193" s="4"/>
      <c r="P193" s="4"/>
      <c r="Q193" s="9">
        <v>44565</v>
      </c>
      <c r="R193" s="4">
        <v>76.900000000000006</v>
      </c>
      <c r="S193" s="9">
        <v>44565</v>
      </c>
      <c r="T193" s="4">
        <v>70.099999999999994</v>
      </c>
      <c r="U193" s="9">
        <v>44565</v>
      </c>
      <c r="V193" s="4">
        <v>70.400000000000006</v>
      </c>
      <c r="W193" s="9">
        <v>44565</v>
      </c>
      <c r="X193" s="4">
        <v>70.900000000000006</v>
      </c>
      <c r="Y193" s="9">
        <v>44565</v>
      </c>
      <c r="Z193" s="4">
        <v>72.099999999999994</v>
      </c>
      <c r="AA193" s="9">
        <v>44565</v>
      </c>
      <c r="AB193" s="4">
        <v>73.8</v>
      </c>
      <c r="AC193" s="4"/>
      <c r="AD193" s="4"/>
      <c r="AE193" s="9">
        <v>44565</v>
      </c>
      <c r="AF193" s="4">
        <v>77.7</v>
      </c>
      <c r="AG193" s="9">
        <v>44565</v>
      </c>
      <c r="AH193" s="4">
        <v>82.2</v>
      </c>
      <c r="AI193" s="9">
        <v>44565</v>
      </c>
      <c r="AJ193" s="4">
        <v>87.1</v>
      </c>
      <c r="AK193" s="9">
        <v>44565</v>
      </c>
      <c r="AL193" s="4">
        <v>92.6</v>
      </c>
      <c r="AM193" s="9">
        <v>44565</v>
      </c>
      <c r="AN193" s="4">
        <v>98.4</v>
      </c>
      <c r="AO193" s="9">
        <v>44565</v>
      </c>
      <c r="AP193" s="4">
        <v>104.5</v>
      </c>
      <c r="AQ193" s="9">
        <v>44565</v>
      </c>
      <c r="AR193" s="4">
        <v>110.6</v>
      </c>
      <c r="AS193" s="9">
        <v>44565</v>
      </c>
      <c r="AT193" s="4">
        <v>116.9</v>
      </c>
      <c r="AW193" s="9">
        <v>44565</v>
      </c>
      <c r="AX193" s="4">
        <v>129.5</v>
      </c>
      <c r="BA193" s="9">
        <v>44565</v>
      </c>
      <c r="BB193" s="4">
        <v>142.1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9">
        <v>44564</v>
      </c>
      <c r="J194" s="4">
        <v>67.900000000000006</v>
      </c>
      <c r="K194" s="9">
        <v>44564</v>
      </c>
      <c r="L194" s="4">
        <v>68.3</v>
      </c>
      <c r="M194" s="9">
        <v>44564</v>
      </c>
      <c r="N194" s="4">
        <v>68.3</v>
      </c>
      <c r="O194" s="4"/>
      <c r="P194" s="4"/>
      <c r="Q194" s="9">
        <v>44564</v>
      </c>
      <c r="R194" s="4">
        <v>77.3</v>
      </c>
      <c r="S194" s="9">
        <v>44564</v>
      </c>
      <c r="T194" s="4">
        <v>68.3</v>
      </c>
      <c r="U194" s="9">
        <v>44564</v>
      </c>
      <c r="V194" s="4">
        <v>68.5</v>
      </c>
      <c r="W194" s="9">
        <v>44564</v>
      </c>
      <c r="X194" s="4">
        <v>69.599999999999994</v>
      </c>
      <c r="Y194" s="9">
        <v>44564</v>
      </c>
      <c r="Z194" s="4">
        <v>71.400000000000006</v>
      </c>
      <c r="AA194" s="9">
        <v>44564</v>
      </c>
      <c r="AB194" s="4">
        <v>73.599999999999994</v>
      </c>
      <c r="AC194" s="4"/>
      <c r="AD194" s="4"/>
      <c r="AE194" s="9">
        <v>44564</v>
      </c>
      <c r="AF194" s="4">
        <v>78.5</v>
      </c>
      <c r="AG194" s="9">
        <v>44564</v>
      </c>
      <c r="AH194" s="4">
        <v>83.6</v>
      </c>
      <c r="AI194" s="9">
        <v>44564</v>
      </c>
      <c r="AJ194" s="4">
        <v>89.2</v>
      </c>
      <c r="AK194" s="9">
        <v>44564</v>
      </c>
      <c r="AL194" s="4">
        <v>95</v>
      </c>
      <c r="AM194" s="9">
        <v>44564</v>
      </c>
      <c r="AN194" s="4">
        <v>101.1</v>
      </c>
      <c r="AO194" s="9">
        <v>44564</v>
      </c>
      <c r="AP194" s="4">
        <v>107.3</v>
      </c>
      <c r="AQ194" s="9">
        <v>44564</v>
      </c>
      <c r="AR194" s="4">
        <v>113.7</v>
      </c>
      <c r="AS194" s="9">
        <v>44564</v>
      </c>
      <c r="AT194" s="4">
        <v>120.1</v>
      </c>
      <c r="AW194" s="9">
        <v>44564</v>
      </c>
      <c r="AX194" s="4">
        <v>132.9</v>
      </c>
      <c r="BA194" s="9">
        <v>44564</v>
      </c>
      <c r="BB194" s="4">
        <v>145.6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9">
        <v>44561</v>
      </c>
      <c r="J195" s="4">
        <v>66.7</v>
      </c>
      <c r="K195" s="9">
        <v>44561</v>
      </c>
      <c r="L195" s="4">
        <v>67.2</v>
      </c>
      <c r="M195" s="9">
        <v>44561</v>
      </c>
      <c r="N195" s="4">
        <v>67.400000000000006</v>
      </c>
      <c r="O195" s="4"/>
      <c r="P195" s="4"/>
      <c r="Q195" s="9">
        <v>44561</v>
      </c>
      <c r="R195" s="4">
        <v>76.900000000000006</v>
      </c>
      <c r="S195" s="9">
        <v>44561</v>
      </c>
      <c r="T195" s="4">
        <v>67.5</v>
      </c>
      <c r="U195" s="9">
        <v>44561</v>
      </c>
      <c r="V195" s="4">
        <v>67.900000000000006</v>
      </c>
      <c r="W195" s="9">
        <v>44561</v>
      </c>
      <c r="X195" s="4">
        <v>69.599999999999994</v>
      </c>
      <c r="Y195" s="9">
        <v>44561</v>
      </c>
      <c r="Z195" s="4">
        <v>71.8</v>
      </c>
      <c r="AA195" s="9">
        <v>44561</v>
      </c>
      <c r="AB195" s="4">
        <v>74.2</v>
      </c>
      <c r="AC195" s="4"/>
      <c r="AD195" s="4"/>
      <c r="AE195" s="9">
        <v>44561</v>
      </c>
      <c r="AF195" s="4">
        <v>79.099999999999994</v>
      </c>
      <c r="AG195" s="9">
        <v>44561</v>
      </c>
      <c r="AH195" s="4">
        <v>84.5</v>
      </c>
      <c r="AI195" s="9">
        <v>44561</v>
      </c>
      <c r="AJ195" s="4">
        <v>90.1</v>
      </c>
      <c r="AK195" s="9">
        <v>44561</v>
      </c>
      <c r="AL195" s="4">
        <v>96.1</v>
      </c>
      <c r="AM195" s="9">
        <v>44561</v>
      </c>
      <c r="AN195" s="4">
        <v>102.3</v>
      </c>
      <c r="AO195" s="9">
        <v>44561</v>
      </c>
      <c r="AP195" s="4">
        <v>108.7</v>
      </c>
      <c r="AQ195" s="9">
        <v>44561</v>
      </c>
      <c r="AR195" s="4">
        <v>115.1</v>
      </c>
      <c r="AS195" s="9">
        <v>44561</v>
      </c>
      <c r="AT195" s="4">
        <v>121.5</v>
      </c>
      <c r="AW195" s="9">
        <v>44561</v>
      </c>
      <c r="AX195" s="4">
        <v>134.4</v>
      </c>
      <c r="BA195" s="9">
        <v>44561</v>
      </c>
      <c r="BB195" s="4">
        <v>147.19999999999999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9">
        <v>44560</v>
      </c>
      <c r="J196" s="4">
        <v>66.7</v>
      </c>
      <c r="K196" s="9">
        <v>44560</v>
      </c>
      <c r="L196" s="4">
        <v>67.3</v>
      </c>
      <c r="M196" s="9">
        <v>44560</v>
      </c>
      <c r="N196" s="4">
        <v>67.599999999999994</v>
      </c>
      <c r="O196" s="4"/>
      <c r="P196" s="4"/>
      <c r="Q196" s="9">
        <v>44560</v>
      </c>
      <c r="R196" s="4">
        <v>76.7</v>
      </c>
      <c r="S196" s="9">
        <v>44560</v>
      </c>
      <c r="T196" s="4">
        <v>67.900000000000006</v>
      </c>
      <c r="U196" s="9">
        <v>44560</v>
      </c>
      <c r="V196" s="4">
        <v>68.400000000000006</v>
      </c>
      <c r="W196" s="9">
        <v>44560</v>
      </c>
      <c r="X196" s="4">
        <v>69.3</v>
      </c>
      <c r="Y196" s="9">
        <v>44560</v>
      </c>
      <c r="Z196" s="4">
        <v>70.900000000000006</v>
      </c>
      <c r="AA196" s="9">
        <v>44560</v>
      </c>
      <c r="AB196" s="4">
        <v>73.599999999999994</v>
      </c>
      <c r="AC196" s="4"/>
      <c r="AD196" s="4"/>
      <c r="AE196" s="9">
        <v>44560</v>
      </c>
      <c r="AF196" s="4">
        <v>79.099999999999994</v>
      </c>
      <c r="AG196" s="9">
        <v>44560</v>
      </c>
      <c r="AH196" s="4">
        <v>84.9</v>
      </c>
      <c r="AI196" s="9">
        <v>44560</v>
      </c>
      <c r="AJ196" s="4">
        <v>90.8</v>
      </c>
      <c r="AK196" s="9">
        <v>44560</v>
      </c>
      <c r="AL196" s="4">
        <v>97</v>
      </c>
      <c r="AM196" s="9">
        <v>44560</v>
      </c>
      <c r="AN196" s="4">
        <v>103.3</v>
      </c>
      <c r="AO196" s="9">
        <v>44560</v>
      </c>
      <c r="AP196" s="4">
        <v>109.8</v>
      </c>
      <c r="AQ196" s="9">
        <v>44560</v>
      </c>
      <c r="AR196" s="4">
        <v>116.3</v>
      </c>
      <c r="AS196" s="9">
        <v>44560</v>
      </c>
      <c r="AT196" s="4">
        <v>122.9</v>
      </c>
      <c r="AW196" s="9">
        <v>44560</v>
      </c>
      <c r="AX196" s="4">
        <v>136</v>
      </c>
      <c r="BA196" s="9">
        <v>44560</v>
      </c>
      <c r="BB196" s="4">
        <v>149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9">
        <v>44559</v>
      </c>
      <c r="J197" s="4">
        <v>67.3</v>
      </c>
      <c r="K197" s="9">
        <v>44559</v>
      </c>
      <c r="L197" s="4">
        <v>67.7</v>
      </c>
      <c r="M197" s="9">
        <v>44559</v>
      </c>
      <c r="N197" s="4">
        <v>67.900000000000006</v>
      </c>
      <c r="O197" s="4"/>
      <c r="P197" s="4"/>
      <c r="Q197" s="9">
        <v>44559</v>
      </c>
      <c r="R197" s="4">
        <v>77.099999999999994</v>
      </c>
      <c r="S197" s="9">
        <v>44559</v>
      </c>
      <c r="T197" s="4">
        <v>67.8</v>
      </c>
      <c r="U197" s="9">
        <v>44559</v>
      </c>
      <c r="V197" s="4">
        <v>68.2</v>
      </c>
      <c r="W197" s="9">
        <v>44559</v>
      </c>
      <c r="X197" s="4">
        <v>69.599999999999994</v>
      </c>
      <c r="Y197" s="9">
        <v>44559</v>
      </c>
      <c r="Z197" s="4">
        <v>71.7</v>
      </c>
      <c r="AA197" s="9">
        <v>44559</v>
      </c>
      <c r="AB197" s="4">
        <v>73.900000000000006</v>
      </c>
      <c r="AC197" s="4"/>
      <c r="AD197" s="4"/>
      <c r="AE197" s="9">
        <v>44559</v>
      </c>
      <c r="AF197" s="4">
        <v>78.8</v>
      </c>
      <c r="AG197" s="9">
        <v>44559</v>
      </c>
      <c r="AH197" s="4">
        <v>84.1</v>
      </c>
      <c r="AI197" s="9">
        <v>44559</v>
      </c>
      <c r="AJ197" s="4">
        <v>89.7</v>
      </c>
      <c r="AK197" s="9">
        <v>44559</v>
      </c>
      <c r="AL197" s="4">
        <v>95.6</v>
      </c>
      <c r="AM197" s="9">
        <v>44559</v>
      </c>
      <c r="AN197" s="4">
        <v>101.7</v>
      </c>
      <c r="AO197" s="9">
        <v>44559</v>
      </c>
      <c r="AP197" s="4">
        <v>108</v>
      </c>
      <c r="AQ197" s="9">
        <v>44559</v>
      </c>
      <c r="AR197" s="4">
        <v>114.3</v>
      </c>
      <c r="AS197" s="9">
        <v>44559</v>
      </c>
      <c r="AT197" s="4">
        <v>120.8</v>
      </c>
      <c r="AW197" s="9">
        <v>44559</v>
      </c>
      <c r="AX197" s="4">
        <v>133.6</v>
      </c>
      <c r="BA197" s="9">
        <v>44559</v>
      </c>
      <c r="BB197" s="4">
        <v>146.4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9">
        <v>44558</v>
      </c>
      <c r="J198" s="4">
        <v>66.599999999999994</v>
      </c>
      <c r="K198" s="9">
        <v>44558</v>
      </c>
      <c r="L198" s="4">
        <v>67.2</v>
      </c>
      <c r="M198" s="9">
        <v>44558</v>
      </c>
      <c r="N198" s="4">
        <v>67.5</v>
      </c>
      <c r="O198" s="4"/>
      <c r="P198" s="4"/>
      <c r="Q198" s="9">
        <v>44558</v>
      </c>
      <c r="R198" s="4">
        <v>76.8</v>
      </c>
      <c r="S198" s="9">
        <v>44558</v>
      </c>
      <c r="T198" s="4">
        <v>67.7</v>
      </c>
      <c r="U198" s="9">
        <v>44558</v>
      </c>
      <c r="V198" s="4">
        <v>68.2</v>
      </c>
      <c r="W198" s="9">
        <v>44558</v>
      </c>
      <c r="X198" s="4">
        <v>69.5</v>
      </c>
      <c r="Y198" s="9">
        <v>44558</v>
      </c>
      <c r="Z198" s="4">
        <v>71.5</v>
      </c>
      <c r="AA198" s="9">
        <v>44558</v>
      </c>
      <c r="AB198" s="4">
        <v>74</v>
      </c>
      <c r="AC198" s="4"/>
      <c r="AD198" s="4"/>
      <c r="AE198" s="9">
        <v>44558</v>
      </c>
      <c r="AF198" s="4">
        <v>79.400000000000006</v>
      </c>
      <c r="AG198" s="9">
        <v>44558</v>
      </c>
      <c r="AH198" s="4">
        <v>85.1</v>
      </c>
      <c r="AI198" s="9">
        <v>44558</v>
      </c>
      <c r="AJ198" s="4">
        <v>91</v>
      </c>
      <c r="AK198" s="9">
        <v>44558</v>
      </c>
      <c r="AL198" s="4">
        <v>97.2</v>
      </c>
      <c r="AM198" s="9">
        <v>44558</v>
      </c>
      <c r="AN198" s="4">
        <v>103.6</v>
      </c>
      <c r="AO198" s="9">
        <v>44558</v>
      </c>
      <c r="AP198" s="4">
        <v>110</v>
      </c>
      <c r="AQ198" s="9">
        <v>44558</v>
      </c>
      <c r="AR198" s="4">
        <v>116.6</v>
      </c>
      <c r="AS198" s="9">
        <v>44558</v>
      </c>
      <c r="AT198" s="4">
        <v>123.1</v>
      </c>
      <c r="AW198" s="9">
        <v>44558</v>
      </c>
      <c r="AX198" s="4">
        <v>136.30000000000001</v>
      </c>
      <c r="BA198" s="9">
        <v>44558</v>
      </c>
      <c r="BB198" s="4">
        <v>149.30000000000001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9">
        <v>44557</v>
      </c>
      <c r="J199" s="4">
        <v>66.8</v>
      </c>
      <c r="K199" s="9">
        <v>44557</v>
      </c>
      <c r="L199" s="4">
        <v>67.400000000000006</v>
      </c>
      <c r="M199" s="9">
        <v>44557</v>
      </c>
      <c r="N199" s="4">
        <v>67.7</v>
      </c>
      <c r="O199" s="4"/>
      <c r="P199" s="4"/>
      <c r="Q199" s="9">
        <v>44557</v>
      </c>
      <c r="R199" s="4">
        <v>77</v>
      </c>
      <c r="S199" s="9">
        <v>44557</v>
      </c>
      <c r="T199" s="4">
        <v>67.900000000000006</v>
      </c>
      <c r="U199" s="9">
        <v>44557</v>
      </c>
      <c r="V199" s="4">
        <v>68.400000000000006</v>
      </c>
      <c r="W199" s="9">
        <v>44557</v>
      </c>
      <c r="X199" s="4">
        <v>69.7</v>
      </c>
      <c r="Y199" s="9">
        <v>44557</v>
      </c>
      <c r="Z199" s="4">
        <v>71.8</v>
      </c>
      <c r="AA199" s="9">
        <v>44557</v>
      </c>
      <c r="AB199" s="4">
        <v>74.2</v>
      </c>
      <c r="AC199" s="4"/>
      <c r="AD199" s="4"/>
      <c r="AE199" s="9">
        <v>44557</v>
      </c>
      <c r="AF199" s="4">
        <v>79.5</v>
      </c>
      <c r="AG199" s="9">
        <v>44557</v>
      </c>
      <c r="AH199" s="4">
        <v>85.2</v>
      </c>
      <c r="AI199" s="9">
        <v>44557</v>
      </c>
      <c r="AJ199" s="4">
        <v>91.1</v>
      </c>
      <c r="AK199" s="9">
        <v>44557</v>
      </c>
      <c r="AL199" s="4">
        <v>97.3</v>
      </c>
      <c r="AM199" s="9">
        <v>44557</v>
      </c>
      <c r="AN199" s="4">
        <v>103.7</v>
      </c>
      <c r="AO199" s="9">
        <v>44557</v>
      </c>
      <c r="AP199" s="4">
        <v>110.1</v>
      </c>
      <c r="AQ199" s="9">
        <v>44557</v>
      </c>
      <c r="AR199" s="4">
        <v>116.7</v>
      </c>
      <c r="AS199" s="9">
        <v>44557</v>
      </c>
      <c r="AT199" s="4">
        <v>123.2</v>
      </c>
      <c r="AW199" s="9">
        <v>44557</v>
      </c>
      <c r="AX199" s="4">
        <v>136.30000000000001</v>
      </c>
      <c r="BA199" s="9">
        <v>44557</v>
      </c>
      <c r="BB199" s="4">
        <v>149.4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9">
        <v>44554</v>
      </c>
      <c r="J200" s="4">
        <v>67</v>
      </c>
      <c r="K200" s="9">
        <v>44554</v>
      </c>
      <c r="L200" s="4">
        <v>67.5</v>
      </c>
      <c r="M200" s="9">
        <v>44554</v>
      </c>
      <c r="N200" s="4">
        <v>67.7</v>
      </c>
      <c r="O200" s="4"/>
      <c r="P200" s="4"/>
      <c r="Q200" s="9">
        <v>44554</v>
      </c>
      <c r="R200" s="4">
        <v>77.3</v>
      </c>
      <c r="S200" s="9">
        <v>44554</v>
      </c>
      <c r="T200" s="4">
        <v>67.8</v>
      </c>
      <c r="U200" s="9">
        <v>44554</v>
      </c>
      <c r="V200" s="4">
        <v>68.400000000000006</v>
      </c>
      <c r="W200" s="9">
        <v>44554</v>
      </c>
      <c r="X200" s="4">
        <v>70</v>
      </c>
      <c r="Y200" s="9">
        <v>44554</v>
      </c>
      <c r="Z200" s="4">
        <v>72.099999999999994</v>
      </c>
      <c r="AA200" s="9">
        <v>44554</v>
      </c>
      <c r="AB200" s="4">
        <v>74.5</v>
      </c>
      <c r="AC200" s="4"/>
      <c r="AD200" s="4"/>
      <c r="AE200" s="9">
        <v>44554</v>
      </c>
      <c r="AF200" s="4">
        <v>79.599999999999994</v>
      </c>
      <c r="AG200" s="9">
        <v>44554</v>
      </c>
      <c r="AH200" s="4">
        <v>85.1</v>
      </c>
      <c r="AI200" s="9">
        <v>44554</v>
      </c>
      <c r="AJ200" s="4">
        <v>90.9</v>
      </c>
      <c r="AK200" s="9">
        <v>44554</v>
      </c>
      <c r="AL200" s="4">
        <v>96.9</v>
      </c>
      <c r="AM200" s="9">
        <v>44554</v>
      </c>
      <c r="AN200" s="4">
        <v>103.2</v>
      </c>
      <c r="AO200" s="9">
        <v>44554</v>
      </c>
      <c r="AP200" s="4">
        <v>109.5</v>
      </c>
      <c r="AQ200" s="9">
        <v>44554</v>
      </c>
      <c r="AR200" s="4">
        <v>116</v>
      </c>
      <c r="AS200" s="9">
        <v>44554</v>
      </c>
      <c r="AT200" s="4">
        <v>122.5</v>
      </c>
      <c r="AW200" s="9">
        <v>44554</v>
      </c>
      <c r="AX200" s="4">
        <v>135.5</v>
      </c>
      <c r="BA200" s="9">
        <v>44554</v>
      </c>
      <c r="BB200" s="4">
        <v>148.30000000000001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9">
        <v>44553</v>
      </c>
      <c r="J201" s="4">
        <v>66.900000000000006</v>
      </c>
      <c r="K201" s="9">
        <v>44553</v>
      </c>
      <c r="L201" s="4">
        <v>67.400000000000006</v>
      </c>
      <c r="M201" s="9">
        <v>44553</v>
      </c>
      <c r="N201" s="4">
        <v>67.599999999999994</v>
      </c>
      <c r="O201" s="4"/>
      <c r="P201" s="4"/>
      <c r="Q201" s="9">
        <v>44553</v>
      </c>
      <c r="R201" s="4">
        <v>77.3</v>
      </c>
      <c r="S201" s="9">
        <v>44553</v>
      </c>
      <c r="T201" s="4">
        <v>67.8</v>
      </c>
      <c r="U201" s="9">
        <v>44553</v>
      </c>
      <c r="V201" s="4">
        <v>68.400000000000006</v>
      </c>
      <c r="W201" s="9">
        <v>44553</v>
      </c>
      <c r="X201" s="4">
        <v>70</v>
      </c>
      <c r="Y201" s="9">
        <v>44553</v>
      </c>
      <c r="Z201" s="4">
        <v>72.099999999999994</v>
      </c>
      <c r="AA201" s="9">
        <v>44553</v>
      </c>
      <c r="AB201" s="4">
        <v>74.5</v>
      </c>
      <c r="AC201" s="4"/>
      <c r="AD201" s="4"/>
      <c r="AE201" s="9">
        <v>44553</v>
      </c>
      <c r="AF201" s="4">
        <v>79.7</v>
      </c>
      <c r="AG201" s="9">
        <v>44553</v>
      </c>
      <c r="AH201" s="4">
        <v>85.1</v>
      </c>
      <c r="AI201" s="9">
        <v>44553</v>
      </c>
      <c r="AJ201" s="4">
        <v>90.9</v>
      </c>
      <c r="AK201" s="9">
        <v>44553</v>
      </c>
      <c r="AL201" s="4">
        <v>97</v>
      </c>
      <c r="AM201" s="9">
        <v>44553</v>
      </c>
      <c r="AN201" s="4">
        <v>103.2</v>
      </c>
      <c r="AO201" s="9">
        <v>44553</v>
      </c>
      <c r="AP201" s="4">
        <v>109.6</v>
      </c>
      <c r="AQ201" s="9">
        <v>44553</v>
      </c>
      <c r="AR201" s="4">
        <v>116.1</v>
      </c>
      <c r="AS201" s="9">
        <v>44553</v>
      </c>
      <c r="AT201" s="4">
        <v>122.6</v>
      </c>
      <c r="AW201" s="9">
        <v>44553</v>
      </c>
      <c r="AX201" s="4">
        <v>135.6</v>
      </c>
      <c r="BA201" s="9">
        <v>44553</v>
      </c>
      <c r="BB201" s="4">
        <v>148.5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9">
        <v>44552</v>
      </c>
      <c r="J202" s="4">
        <v>67</v>
      </c>
      <c r="K202" s="9">
        <v>44552</v>
      </c>
      <c r="L202" s="4">
        <v>67.599999999999994</v>
      </c>
      <c r="M202" s="9">
        <v>44552</v>
      </c>
      <c r="N202" s="4">
        <v>68</v>
      </c>
      <c r="O202" s="4"/>
      <c r="P202" s="4"/>
      <c r="Q202" s="9">
        <v>44552</v>
      </c>
      <c r="R202" s="4">
        <v>77.400000000000006</v>
      </c>
      <c r="S202" s="9">
        <v>44552</v>
      </c>
      <c r="T202" s="4">
        <v>68.3</v>
      </c>
      <c r="U202" s="9">
        <v>44552</v>
      </c>
      <c r="V202" s="4">
        <v>69</v>
      </c>
      <c r="W202" s="9">
        <v>44552</v>
      </c>
      <c r="X202" s="4">
        <v>70.099999999999994</v>
      </c>
      <c r="Y202" s="9">
        <v>44552</v>
      </c>
      <c r="Z202" s="4">
        <v>72.2</v>
      </c>
      <c r="AA202" s="9">
        <v>44552</v>
      </c>
      <c r="AB202" s="4">
        <v>74.8</v>
      </c>
      <c r="AC202" s="4"/>
      <c r="AD202" s="4"/>
      <c r="AE202" s="9">
        <v>44552</v>
      </c>
      <c r="AF202" s="4">
        <v>80.3</v>
      </c>
      <c r="AG202" s="9">
        <v>44552</v>
      </c>
      <c r="AH202" s="4">
        <v>86.1</v>
      </c>
      <c r="AI202" s="9">
        <v>44552</v>
      </c>
      <c r="AJ202" s="4">
        <v>92.1</v>
      </c>
      <c r="AK202" s="9">
        <v>44552</v>
      </c>
      <c r="AL202" s="4">
        <v>98.4</v>
      </c>
      <c r="AM202" s="9">
        <v>44552</v>
      </c>
      <c r="AN202" s="4">
        <v>104.9</v>
      </c>
      <c r="AO202" s="9">
        <v>44552</v>
      </c>
      <c r="AP202" s="4">
        <v>111.5</v>
      </c>
      <c r="AQ202" s="9">
        <v>44552</v>
      </c>
      <c r="AR202" s="4">
        <v>118.1</v>
      </c>
      <c r="AS202" s="9">
        <v>44552</v>
      </c>
      <c r="AT202" s="4">
        <v>124.8</v>
      </c>
      <c r="AW202" s="9">
        <v>44552</v>
      </c>
      <c r="AX202" s="4">
        <v>138.19999999999999</v>
      </c>
      <c r="BA202" s="9">
        <v>44552</v>
      </c>
      <c r="BB202" s="4">
        <v>151.4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9">
        <v>44551</v>
      </c>
      <c r="J203" s="4">
        <v>67.5</v>
      </c>
      <c r="K203" s="9">
        <v>44551</v>
      </c>
      <c r="L203" s="4">
        <v>68.099999999999994</v>
      </c>
      <c r="M203" s="9">
        <v>44551</v>
      </c>
      <c r="N203" s="4">
        <v>68.400000000000006</v>
      </c>
      <c r="O203" s="4"/>
      <c r="P203" s="4"/>
      <c r="Q203" s="9">
        <v>44551</v>
      </c>
      <c r="R203" s="4">
        <v>78.099999999999994</v>
      </c>
      <c r="S203" s="9">
        <v>44551</v>
      </c>
      <c r="T203" s="4">
        <v>68.599999999999994</v>
      </c>
      <c r="U203" s="9">
        <v>44551</v>
      </c>
      <c r="V203" s="4">
        <v>69.2</v>
      </c>
      <c r="W203" s="9">
        <v>44551</v>
      </c>
      <c r="X203" s="4">
        <v>70.5</v>
      </c>
      <c r="Y203" s="9">
        <v>44551</v>
      </c>
      <c r="Z203" s="4">
        <v>72.7</v>
      </c>
      <c r="AA203" s="9">
        <v>44551</v>
      </c>
      <c r="AB203" s="4">
        <v>75.3</v>
      </c>
      <c r="AC203" s="4"/>
      <c r="AD203" s="4"/>
      <c r="AE203" s="9">
        <v>44551</v>
      </c>
      <c r="AF203" s="4">
        <v>81</v>
      </c>
      <c r="AG203" s="9">
        <v>44551</v>
      </c>
      <c r="AH203" s="4">
        <v>86.7</v>
      </c>
      <c r="AI203" s="9">
        <v>44551</v>
      </c>
      <c r="AJ203" s="4">
        <v>92.8</v>
      </c>
      <c r="AK203" s="9">
        <v>44551</v>
      </c>
      <c r="AL203" s="4">
        <v>99</v>
      </c>
      <c r="AM203" s="9">
        <v>44551</v>
      </c>
      <c r="AN203" s="4">
        <v>105.4</v>
      </c>
      <c r="AO203" s="9">
        <v>44551</v>
      </c>
      <c r="AP203" s="4">
        <v>112</v>
      </c>
      <c r="AQ203" s="9">
        <v>44551</v>
      </c>
      <c r="AR203" s="4">
        <v>118.6</v>
      </c>
      <c r="AS203" s="9">
        <v>44551</v>
      </c>
      <c r="AT203" s="4">
        <v>125.2</v>
      </c>
      <c r="AW203" s="9">
        <v>44551</v>
      </c>
      <c r="AX203" s="4">
        <v>138.4</v>
      </c>
      <c r="BA203" s="9">
        <v>44551</v>
      </c>
      <c r="BB203" s="4">
        <v>151.6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9">
        <v>44550</v>
      </c>
      <c r="J204" s="4">
        <v>65.900000000000006</v>
      </c>
      <c r="K204" s="9">
        <v>44550</v>
      </c>
      <c r="L204" s="4">
        <v>66.400000000000006</v>
      </c>
      <c r="M204" s="9">
        <v>44550</v>
      </c>
      <c r="N204" s="4">
        <v>66.599999999999994</v>
      </c>
      <c r="O204" s="4"/>
      <c r="P204" s="4"/>
      <c r="Q204" s="9">
        <v>44550</v>
      </c>
      <c r="R204" s="4">
        <v>75.900000000000006</v>
      </c>
      <c r="S204" s="9">
        <v>44550</v>
      </c>
      <c r="T204" s="4">
        <v>66.599999999999994</v>
      </c>
      <c r="U204" s="9">
        <v>44550</v>
      </c>
      <c r="V204" s="4">
        <v>67.3</v>
      </c>
      <c r="W204" s="9">
        <v>44550</v>
      </c>
      <c r="X204" s="4">
        <v>69</v>
      </c>
      <c r="Y204" s="9">
        <v>44550</v>
      </c>
      <c r="Z204" s="4">
        <v>71.3</v>
      </c>
      <c r="AA204" s="9">
        <v>44550</v>
      </c>
      <c r="AB204" s="4">
        <v>73.8</v>
      </c>
      <c r="AC204" s="4"/>
      <c r="AD204" s="4"/>
      <c r="AE204" s="9">
        <v>44550</v>
      </c>
      <c r="AF204" s="4">
        <v>79.2</v>
      </c>
      <c r="AG204" s="9">
        <v>44550</v>
      </c>
      <c r="AH204" s="4">
        <v>84.8</v>
      </c>
      <c r="AI204" s="9">
        <v>44550</v>
      </c>
      <c r="AJ204" s="4">
        <v>90.7</v>
      </c>
      <c r="AK204" s="9">
        <v>44550</v>
      </c>
      <c r="AL204" s="4">
        <v>96.9</v>
      </c>
      <c r="AM204" s="9">
        <v>44550</v>
      </c>
      <c r="AN204" s="4">
        <v>103.3</v>
      </c>
      <c r="AO204" s="9">
        <v>44550</v>
      </c>
      <c r="AP204" s="4">
        <v>109.8</v>
      </c>
      <c r="AQ204" s="9">
        <v>44550</v>
      </c>
      <c r="AR204" s="4">
        <v>116.3</v>
      </c>
      <c r="AS204" s="9">
        <v>44550</v>
      </c>
      <c r="AT204" s="4">
        <v>122.8</v>
      </c>
      <c r="AW204" s="9">
        <v>44550</v>
      </c>
      <c r="AX204" s="4">
        <v>135.9</v>
      </c>
      <c r="BA204" s="9">
        <v>44550</v>
      </c>
      <c r="BB204" s="4">
        <v>148.9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9">
        <v>44547</v>
      </c>
      <c r="J205" s="4">
        <v>66.2</v>
      </c>
      <c r="K205" s="9">
        <v>44547</v>
      </c>
      <c r="L205" s="4">
        <v>66.8</v>
      </c>
      <c r="M205" s="9">
        <v>44547</v>
      </c>
      <c r="N205" s="4">
        <v>67.2</v>
      </c>
      <c r="O205" s="4"/>
      <c r="P205" s="4"/>
      <c r="Q205" s="9">
        <v>44547</v>
      </c>
      <c r="R205" s="4">
        <v>76.5</v>
      </c>
      <c r="S205" s="9">
        <v>44547</v>
      </c>
      <c r="T205" s="4">
        <v>67.400000000000006</v>
      </c>
      <c r="U205" s="9">
        <v>44547</v>
      </c>
      <c r="V205" s="4">
        <v>67.900000000000006</v>
      </c>
      <c r="W205" s="9">
        <v>44547</v>
      </c>
      <c r="X205" s="4">
        <v>69.400000000000006</v>
      </c>
      <c r="Y205" s="9">
        <v>44547</v>
      </c>
      <c r="Z205" s="4">
        <v>71.7</v>
      </c>
      <c r="AA205" s="9">
        <v>44547</v>
      </c>
      <c r="AB205" s="4">
        <v>74.400000000000006</v>
      </c>
      <c r="AC205" s="4"/>
      <c r="AD205" s="4"/>
      <c r="AE205" s="9">
        <v>44547</v>
      </c>
      <c r="AF205" s="4">
        <v>80.400000000000006</v>
      </c>
      <c r="AG205" s="9">
        <v>44547</v>
      </c>
      <c r="AH205" s="4">
        <v>86.6</v>
      </c>
      <c r="AI205" s="9">
        <v>44547</v>
      </c>
      <c r="AJ205" s="4">
        <v>93.1</v>
      </c>
      <c r="AK205" s="9">
        <v>44547</v>
      </c>
      <c r="AL205" s="4">
        <v>99.7</v>
      </c>
      <c r="AM205" s="9">
        <v>44547</v>
      </c>
      <c r="AN205" s="4">
        <v>106.5</v>
      </c>
      <c r="AO205" s="9">
        <v>44547</v>
      </c>
      <c r="AP205" s="4">
        <v>113.4</v>
      </c>
      <c r="AQ205" s="9">
        <v>44547</v>
      </c>
      <c r="AR205" s="4">
        <v>120.3</v>
      </c>
      <c r="AS205" s="9">
        <v>44547</v>
      </c>
      <c r="AT205" s="4">
        <v>127.2</v>
      </c>
      <c r="AW205" s="9">
        <v>44547</v>
      </c>
      <c r="AX205" s="4">
        <v>141</v>
      </c>
      <c r="BA205" s="9">
        <v>44547</v>
      </c>
      <c r="BB205" s="4">
        <v>154.69999999999999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9">
        <v>44546</v>
      </c>
      <c r="J206" s="4">
        <v>65.8</v>
      </c>
      <c r="K206" s="9">
        <v>44546</v>
      </c>
      <c r="L206" s="4">
        <v>66.3</v>
      </c>
      <c r="M206" s="9">
        <v>44546</v>
      </c>
      <c r="N206" s="4">
        <v>66.400000000000006</v>
      </c>
      <c r="O206" s="4"/>
      <c r="P206" s="4"/>
      <c r="Q206" s="9">
        <v>44546</v>
      </c>
      <c r="R206" s="4">
        <v>75.900000000000006</v>
      </c>
      <c r="S206" s="9">
        <v>44546</v>
      </c>
      <c r="T206" s="4">
        <v>66.400000000000006</v>
      </c>
      <c r="U206" s="9">
        <v>44546</v>
      </c>
      <c r="V206" s="4">
        <v>67</v>
      </c>
      <c r="W206" s="9">
        <v>44546</v>
      </c>
      <c r="X206" s="4">
        <v>68.900000000000006</v>
      </c>
      <c r="Y206" s="9">
        <v>44546</v>
      </c>
      <c r="Z206" s="4">
        <v>71.3</v>
      </c>
      <c r="AA206" s="9">
        <v>44546</v>
      </c>
      <c r="AB206" s="4">
        <v>73.8</v>
      </c>
      <c r="AC206" s="4"/>
      <c r="AD206" s="4"/>
      <c r="AE206" s="9">
        <v>44546</v>
      </c>
      <c r="AF206" s="4">
        <v>79.400000000000006</v>
      </c>
      <c r="AG206" s="9">
        <v>44546</v>
      </c>
      <c r="AH206" s="4">
        <v>85.3</v>
      </c>
      <c r="AI206" s="9">
        <v>44546</v>
      </c>
      <c r="AJ206" s="4">
        <v>91.4</v>
      </c>
      <c r="AK206" s="9">
        <v>44546</v>
      </c>
      <c r="AL206" s="4">
        <v>97.8</v>
      </c>
      <c r="AM206" s="9">
        <v>44546</v>
      </c>
      <c r="AN206" s="4">
        <v>104.4</v>
      </c>
      <c r="AO206" s="9">
        <v>44546</v>
      </c>
      <c r="AP206" s="4">
        <v>111.1</v>
      </c>
      <c r="AQ206" s="9">
        <v>44546</v>
      </c>
      <c r="AR206" s="4">
        <v>117.9</v>
      </c>
      <c r="AS206" s="9">
        <v>44546</v>
      </c>
      <c r="AT206" s="4">
        <v>124.7</v>
      </c>
      <c r="AW206" s="9">
        <v>44546</v>
      </c>
      <c r="AX206" s="4">
        <v>138.19999999999999</v>
      </c>
      <c r="BA206" s="9">
        <v>44546</v>
      </c>
      <c r="BB206" s="4">
        <v>151.6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9">
        <v>44545</v>
      </c>
      <c r="J207" s="4">
        <v>67.7</v>
      </c>
      <c r="K207" s="9">
        <v>44545</v>
      </c>
      <c r="L207" s="4">
        <v>68.099999999999994</v>
      </c>
      <c r="M207" s="9">
        <v>44545</v>
      </c>
      <c r="N207" s="4">
        <v>68.099999999999994</v>
      </c>
      <c r="O207" s="4"/>
      <c r="P207" s="4"/>
      <c r="Q207" s="9">
        <v>44545</v>
      </c>
      <c r="R207" s="4">
        <v>77.900000000000006</v>
      </c>
      <c r="S207" s="9">
        <v>44545</v>
      </c>
      <c r="T207" s="4">
        <v>67.8</v>
      </c>
      <c r="U207" s="9">
        <v>44545</v>
      </c>
      <c r="V207" s="4">
        <v>68</v>
      </c>
      <c r="W207" s="9">
        <v>44545</v>
      </c>
      <c r="X207" s="4">
        <v>69.900000000000006</v>
      </c>
      <c r="Y207" s="9">
        <v>44545</v>
      </c>
      <c r="Z207" s="4">
        <v>72.400000000000006</v>
      </c>
      <c r="AA207" s="9">
        <v>44545</v>
      </c>
      <c r="AB207" s="4">
        <v>75.099999999999994</v>
      </c>
      <c r="AC207" s="4"/>
      <c r="AD207" s="4"/>
      <c r="AE207" s="9">
        <v>44545</v>
      </c>
      <c r="AF207" s="4">
        <v>80.8</v>
      </c>
      <c r="AG207" s="9">
        <v>44545</v>
      </c>
      <c r="AH207" s="4">
        <v>86.9</v>
      </c>
      <c r="AI207" s="9">
        <v>44545</v>
      </c>
      <c r="AJ207" s="4">
        <v>93.4</v>
      </c>
      <c r="AK207" s="9">
        <v>44545</v>
      </c>
      <c r="AL207" s="4">
        <v>100.2</v>
      </c>
      <c r="AM207" s="9">
        <v>44545</v>
      </c>
      <c r="AN207" s="4">
        <v>107.2</v>
      </c>
      <c r="AO207" s="9">
        <v>44545</v>
      </c>
      <c r="AP207" s="4">
        <v>114.4</v>
      </c>
      <c r="AQ207" s="9">
        <v>44545</v>
      </c>
      <c r="AR207" s="4">
        <v>121.7</v>
      </c>
      <c r="AS207" s="9">
        <v>44545</v>
      </c>
      <c r="AT207" s="4">
        <v>129.19999999999999</v>
      </c>
      <c r="AW207" s="9">
        <v>44545</v>
      </c>
      <c r="AX207" s="4">
        <v>144.30000000000001</v>
      </c>
      <c r="BA207" s="9">
        <v>44545</v>
      </c>
      <c r="BB207" s="4">
        <v>159.5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9">
        <v>44544</v>
      </c>
      <c r="J208" s="4">
        <v>68.2</v>
      </c>
      <c r="K208" s="9">
        <v>44544</v>
      </c>
      <c r="L208" s="4">
        <v>68.599999999999994</v>
      </c>
      <c r="M208" s="9">
        <v>44544</v>
      </c>
      <c r="N208" s="4">
        <v>68.599999999999994</v>
      </c>
      <c r="O208" s="4"/>
      <c r="P208" s="4"/>
      <c r="Q208" s="9">
        <v>44544</v>
      </c>
      <c r="R208" s="4">
        <v>78.599999999999994</v>
      </c>
      <c r="S208" s="9">
        <v>44544</v>
      </c>
      <c r="T208" s="4">
        <v>68.3</v>
      </c>
      <c r="U208" s="9">
        <v>44544</v>
      </c>
      <c r="V208" s="4">
        <v>68.7</v>
      </c>
      <c r="W208" s="9">
        <v>44544</v>
      </c>
      <c r="X208" s="4">
        <v>70.400000000000006</v>
      </c>
      <c r="Y208" s="9">
        <v>44544</v>
      </c>
      <c r="Z208" s="4">
        <v>72.900000000000006</v>
      </c>
      <c r="AA208" s="9">
        <v>44544</v>
      </c>
      <c r="AB208" s="4">
        <v>75.7</v>
      </c>
      <c r="AC208" s="4"/>
      <c r="AD208" s="4"/>
      <c r="AE208" s="9">
        <v>44544</v>
      </c>
      <c r="AF208" s="4">
        <v>81.7</v>
      </c>
      <c r="AG208" s="9">
        <v>44544</v>
      </c>
      <c r="AH208" s="4">
        <v>88</v>
      </c>
      <c r="AI208" s="9">
        <v>44544</v>
      </c>
      <c r="AJ208" s="4">
        <v>94.7</v>
      </c>
      <c r="AK208" s="9">
        <v>44544</v>
      </c>
      <c r="AL208" s="4">
        <v>101.6</v>
      </c>
      <c r="AM208" s="9">
        <v>44544</v>
      </c>
      <c r="AN208" s="4">
        <v>108.9</v>
      </c>
      <c r="AO208" s="9">
        <v>44544</v>
      </c>
      <c r="AP208" s="4">
        <v>116.3</v>
      </c>
      <c r="AQ208" s="9">
        <v>44544</v>
      </c>
      <c r="AR208" s="4">
        <v>123.9</v>
      </c>
      <c r="AS208" s="9">
        <v>44544</v>
      </c>
      <c r="AT208" s="4">
        <v>131.6</v>
      </c>
      <c r="AW208" s="9">
        <v>44544</v>
      </c>
      <c r="AX208" s="4">
        <v>147.30000000000001</v>
      </c>
      <c r="BA208" s="9">
        <v>44544</v>
      </c>
      <c r="BB208" s="4">
        <v>163.30000000000001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9">
        <v>44543</v>
      </c>
      <c r="J209" s="4">
        <v>67.099999999999994</v>
      </c>
      <c r="K209" s="9">
        <v>44543</v>
      </c>
      <c r="L209" s="4">
        <v>67.7</v>
      </c>
      <c r="M209" s="9">
        <v>44543</v>
      </c>
      <c r="N209" s="4">
        <v>67.900000000000006</v>
      </c>
      <c r="O209" s="4"/>
      <c r="P209" s="4"/>
      <c r="Q209" s="9">
        <v>44543</v>
      </c>
      <c r="R209" s="4">
        <v>77.7</v>
      </c>
      <c r="S209" s="9">
        <v>44543</v>
      </c>
      <c r="T209" s="4">
        <v>68.2</v>
      </c>
      <c r="U209" s="9">
        <v>44543</v>
      </c>
      <c r="V209" s="4">
        <v>69.099999999999994</v>
      </c>
      <c r="W209" s="9">
        <v>44543</v>
      </c>
      <c r="X209" s="4">
        <v>70.8</v>
      </c>
      <c r="Y209" s="9">
        <v>44543</v>
      </c>
      <c r="Z209" s="4">
        <v>73</v>
      </c>
      <c r="AA209" s="9">
        <v>44543</v>
      </c>
      <c r="AB209" s="4">
        <v>75.5</v>
      </c>
      <c r="AC209" s="4"/>
      <c r="AD209" s="4"/>
      <c r="AE209" s="9">
        <v>44543</v>
      </c>
      <c r="AF209" s="4">
        <v>80.8</v>
      </c>
      <c r="AG209" s="9">
        <v>44543</v>
      </c>
      <c r="AH209" s="4">
        <v>86.5</v>
      </c>
      <c r="AI209" s="9">
        <v>44543</v>
      </c>
      <c r="AJ209" s="4">
        <v>92.7</v>
      </c>
      <c r="AK209" s="9">
        <v>44543</v>
      </c>
      <c r="AL209" s="4">
        <v>99.1</v>
      </c>
      <c r="AM209" s="9">
        <v>44543</v>
      </c>
      <c r="AN209" s="4">
        <v>105.8</v>
      </c>
      <c r="AO209" s="9">
        <v>44543</v>
      </c>
      <c r="AP209" s="4">
        <v>112.6</v>
      </c>
      <c r="AQ209" s="9">
        <v>44543</v>
      </c>
      <c r="AR209" s="4">
        <v>119.4</v>
      </c>
      <c r="AS209" s="9">
        <v>44543</v>
      </c>
      <c r="AT209" s="4">
        <v>126.3</v>
      </c>
      <c r="AW209" s="9">
        <v>44543</v>
      </c>
      <c r="AX209" s="4">
        <v>140.19999999999999</v>
      </c>
      <c r="BA209" s="9">
        <v>44543</v>
      </c>
      <c r="BB209" s="4">
        <v>153.9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9">
        <v>44540</v>
      </c>
      <c r="J210" s="4">
        <v>67.8</v>
      </c>
      <c r="K210" s="9">
        <v>44540</v>
      </c>
      <c r="L210" s="4">
        <v>68.400000000000006</v>
      </c>
      <c r="M210" s="9">
        <v>44540</v>
      </c>
      <c r="N210" s="4">
        <v>68.5</v>
      </c>
      <c r="O210" s="4"/>
      <c r="P210" s="4"/>
      <c r="Q210" s="9">
        <v>44540</v>
      </c>
      <c r="R210" s="4">
        <v>78.5</v>
      </c>
      <c r="S210" s="9">
        <v>44540</v>
      </c>
      <c r="T210" s="4">
        <v>68.599999999999994</v>
      </c>
      <c r="U210" s="9">
        <v>44540</v>
      </c>
      <c r="V210" s="4">
        <v>69.400000000000006</v>
      </c>
      <c r="W210" s="9">
        <v>44540</v>
      </c>
      <c r="X210" s="4">
        <v>71.3</v>
      </c>
      <c r="Y210" s="9">
        <v>44540</v>
      </c>
      <c r="Z210" s="4">
        <v>73.5</v>
      </c>
      <c r="AA210" s="9">
        <v>44540</v>
      </c>
      <c r="AB210" s="4">
        <v>75.8</v>
      </c>
      <c r="AC210" s="4"/>
      <c r="AD210" s="4"/>
      <c r="AE210" s="9">
        <v>44540</v>
      </c>
      <c r="AF210" s="4">
        <v>80.7</v>
      </c>
      <c r="AG210" s="9">
        <v>44540</v>
      </c>
      <c r="AH210" s="4">
        <v>86</v>
      </c>
      <c r="AI210" s="9">
        <v>44540</v>
      </c>
      <c r="AJ210" s="4">
        <v>91.8</v>
      </c>
      <c r="AK210" s="9">
        <v>44540</v>
      </c>
      <c r="AL210" s="4">
        <v>98</v>
      </c>
      <c r="AM210" s="9">
        <v>44540</v>
      </c>
      <c r="AN210" s="4">
        <v>104.4</v>
      </c>
      <c r="AO210" s="9">
        <v>44540</v>
      </c>
      <c r="AP210" s="4">
        <v>111</v>
      </c>
      <c r="AQ210" s="9">
        <v>44540</v>
      </c>
      <c r="AR210" s="4">
        <v>117.7</v>
      </c>
      <c r="AS210" s="9">
        <v>44540</v>
      </c>
      <c r="AT210" s="4">
        <v>124.5</v>
      </c>
      <c r="AW210" s="9">
        <v>44540</v>
      </c>
      <c r="AX210" s="4">
        <v>138</v>
      </c>
      <c r="BA210" s="9">
        <v>44540</v>
      </c>
      <c r="BB210" s="4">
        <v>151.5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9">
        <v>44539</v>
      </c>
      <c r="J211" s="4">
        <v>68.8</v>
      </c>
      <c r="K211" s="9">
        <v>44539</v>
      </c>
      <c r="L211" s="4">
        <v>69.599999999999994</v>
      </c>
      <c r="M211" s="9">
        <v>44539</v>
      </c>
      <c r="N211" s="4">
        <v>69.8</v>
      </c>
      <c r="O211" s="4"/>
      <c r="P211" s="4"/>
      <c r="Q211" s="9">
        <v>44539</v>
      </c>
      <c r="R211" s="4">
        <v>79.8</v>
      </c>
      <c r="S211" s="9">
        <v>44539</v>
      </c>
      <c r="T211" s="4">
        <v>69.7</v>
      </c>
      <c r="U211" s="9">
        <v>44539</v>
      </c>
      <c r="V211" s="4">
        <v>70.099999999999994</v>
      </c>
      <c r="W211" s="9">
        <v>44539</v>
      </c>
      <c r="X211" s="4">
        <v>71.5</v>
      </c>
      <c r="Y211" s="9">
        <v>44539</v>
      </c>
      <c r="Z211" s="4">
        <v>73.900000000000006</v>
      </c>
      <c r="AA211" s="9">
        <v>44539</v>
      </c>
      <c r="AB211" s="4">
        <v>76.7</v>
      </c>
      <c r="AC211" s="4"/>
      <c r="AD211" s="4"/>
      <c r="AE211" s="9">
        <v>44539</v>
      </c>
      <c r="AF211" s="4">
        <v>82.4</v>
      </c>
      <c r="AG211" s="9">
        <v>44539</v>
      </c>
      <c r="AH211" s="4">
        <v>88.4</v>
      </c>
      <c r="AI211" s="9">
        <v>44539</v>
      </c>
      <c r="AJ211" s="4">
        <v>94.7</v>
      </c>
      <c r="AK211" s="9">
        <v>44539</v>
      </c>
      <c r="AL211" s="4">
        <v>101.3</v>
      </c>
      <c r="AM211" s="9">
        <v>44539</v>
      </c>
      <c r="AN211" s="4">
        <v>108.1</v>
      </c>
      <c r="AO211" s="9">
        <v>44539</v>
      </c>
      <c r="AP211" s="4">
        <v>115</v>
      </c>
      <c r="AQ211" s="9">
        <v>44539</v>
      </c>
      <c r="AR211" s="4">
        <v>121.9</v>
      </c>
      <c r="AS211" s="9">
        <v>44539</v>
      </c>
      <c r="AT211" s="4">
        <v>128.9</v>
      </c>
      <c r="AW211" s="9">
        <v>44539</v>
      </c>
      <c r="AX211" s="4">
        <v>143</v>
      </c>
      <c r="BA211" s="9">
        <v>44539</v>
      </c>
      <c r="BB211" s="4">
        <v>156.9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9">
        <v>44538</v>
      </c>
      <c r="J212" s="4">
        <v>69.900000000000006</v>
      </c>
      <c r="K212" s="9">
        <v>44538</v>
      </c>
      <c r="L212" s="4">
        <v>70.599999999999994</v>
      </c>
      <c r="M212" s="9">
        <v>44538</v>
      </c>
      <c r="N212" s="4">
        <v>71</v>
      </c>
      <c r="O212" s="4"/>
      <c r="P212" s="4"/>
      <c r="Q212" s="9">
        <v>44538</v>
      </c>
      <c r="R212" s="4">
        <v>82</v>
      </c>
      <c r="S212" s="9">
        <v>44538</v>
      </c>
      <c r="T212" s="4">
        <v>71.5</v>
      </c>
      <c r="U212" s="9">
        <v>44538</v>
      </c>
      <c r="V212" s="4">
        <v>72.3</v>
      </c>
      <c r="W212" s="9">
        <v>44538</v>
      </c>
      <c r="X212" s="4">
        <v>73.8</v>
      </c>
      <c r="Y212" s="9">
        <v>44538</v>
      </c>
      <c r="Z212" s="4">
        <v>76.099999999999994</v>
      </c>
      <c r="AA212" s="9">
        <v>44538</v>
      </c>
      <c r="AB212" s="4">
        <v>78.7</v>
      </c>
      <c r="AC212" s="4"/>
      <c r="AD212" s="4"/>
      <c r="AE212" s="9">
        <v>44538</v>
      </c>
      <c r="AF212" s="4">
        <v>84.2</v>
      </c>
      <c r="AG212" s="9">
        <v>44538</v>
      </c>
      <c r="AH212" s="4">
        <v>90</v>
      </c>
      <c r="AI212" s="9">
        <v>44538</v>
      </c>
      <c r="AJ212" s="4">
        <v>96.1</v>
      </c>
      <c r="AK212" s="9">
        <v>44538</v>
      </c>
      <c r="AL212" s="4">
        <v>102.5</v>
      </c>
      <c r="AM212" s="9">
        <v>44538</v>
      </c>
      <c r="AN212" s="4">
        <v>109.2</v>
      </c>
      <c r="AO212" s="9">
        <v>44538</v>
      </c>
      <c r="AP212" s="4">
        <v>116</v>
      </c>
      <c r="AQ212" s="9">
        <v>44538</v>
      </c>
      <c r="AR212" s="4">
        <v>122.9</v>
      </c>
      <c r="AS212" s="9">
        <v>44538</v>
      </c>
      <c r="AT212" s="4">
        <v>129.80000000000001</v>
      </c>
      <c r="AW212" s="9">
        <v>44538</v>
      </c>
      <c r="AX212" s="4">
        <v>143.80000000000001</v>
      </c>
      <c r="BA212" s="9">
        <v>44538</v>
      </c>
      <c r="BB212" s="4">
        <v>157.69999999999999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9">
        <v>44537</v>
      </c>
      <c r="J213" s="4">
        <v>70.8</v>
      </c>
      <c r="K213" s="9">
        <v>44537</v>
      </c>
      <c r="L213" s="4">
        <v>71.8</v>
      </c>
      <c r="M213" s="9">
        <v>44537</v>
      </c>
      <c r="N213" s="4">
        <v>72.5</v>
      </c>
      <c r="O213" s="4"/>
      <c r="P213" s="4"/>
      <c r="Q213" s="9">
        <v>44537</v>
      </c>
      <c r="R213" s="4">
        <v>84.3</v>
      </c>
      <c r="S213" s="9">
        <v>44537</v>
      </c>
      <c r="T213" s="4">
        <v>73.099999999999994</v>
      </c>
      <c r="U213" s="9">
        <v>44537</v>
      </c>
      <c r="V213" s="4">
        <v>74.099999999999994</v>
      </c>
      <c r="W213" s="9">
        <v>44537</v>
      </c>
      <c r="X213" s="4">
        <v>75.599999999999994</v>
      </c>
      <c r="Y213" s="9">
        <v>44537</v>
      </c>
      <c r="Z213" s="4">
        <v>78.099999999999994</v>
      </c>
      <c r="AA213" s="9">
        <v>44537</v>
      </c>
      <c r="AB213" s="4">
        <v>80.900000000000006</v>
      </c>
      <c r="AC213" s="4"/>
      <c r="AD213" s="4"/>
      <c r="AE213" s="9">
        <v>44537</v>
      </c>
      <c r="AF213" s="4">
        <v>86.8</v>
      </c>
      <c r="AG213" s="9">
        <v>44537</v>
      </c>
      <c r="AH213" s="4">
        <v>92.9</v>
      </c>
      <c r="AI213" s="9">
        <v>44537</v>
      </c>
      <c r="AJ213" s="4">
        <v>99.3</v>
      </c>
      <c r="AK213" s="9">
        <v>44537</v>
      </c>
      <c r="AL213" s="4">
        <v>105.9</v>
      </c>
      <c r="AM213" s="9">
        <v>44537</v>
      </c>
      <c r="AN213" s="4">
        <v>112.7</v>
      </c>
      <c r="AO213" s="9">
        <v>44537</v>
      </c>
      <c r="AP213" s="4">
        <v>119.6</v>
      </c>
      <c r="AQ213" s="9">
        <v>44537</v>
      </c>
      <c r="AR213" s="4">
        <v>126.7</v>
      </c>
      <c r="AS213" s="9">
        <v>44537</v>
      </c>
      <c r="AT213" s="4">
        <v>133.69999999999999</v>
      </c>
      <c r="AW213" s="9">
        <v>44537</v>
      </c>
      <c r="AX213" s="4">
        <v>147.9</v>
      </c>
      <c r="BA213" s="9">
        <v>44537</v>
      </c>
      <c r="BB213" s="4">
        <v>162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9">
        <v>44536</v>
      </c>
      <c r="J214" s="4">
        <v>70.400000000000006</v>
      </c>
      <c r="K214" s="9">
        <v>44536</v>
      </c>
      <c r="L214" s="4">
        <v>71.5</v>
      </c>
      <c r="M214" s="9">
        <v>44536</v>
      </c>
      <c r="N214" s="4">
        <v>72.2</v>
      </c>
      <c r="O214" s="4"/>
      <c r="P214" s="4"/>
      <c r="Q214" s="9">
        <v>44536</v>
      </c>
      <c r="R214" s="4">
        <v>85</v>
      </c>
      <c r="S214" s="9">
        <v>44536</v>
      </c>
      <c r="T214" s="4">
        <v>72.8</v>
      </c>
      <c r="U214" s="9">
        <v>44536</v>
      </c>
      <c r="V214" s="4">
        <v>74.5</v>
      </c>
      <c r="W214" s="9">
        <v>44536</v>
      </c>
      <c r="X214" s="4">
        <v>76.8</v>
      </c>
      <c r="Y214" s="9">
        <v>44536</v>
      </c>
      <c r="Z214" s="4">
        <v>79.5</v>
      </c>
      <c r="AA214" s="9">
        <v>44536</v>
      </c>
      <c r="AB214" s="4">
        <v>82.3</v>
      </c>
      <c r="AC214" s="4"/>
      <c r="AD214" s="4"/>
      <c r="AE214" s="9">
        <v>44536</v>
      </c>
      <c r="AF214" s="4">
        <v>88.2</v>
      </c>
      <c r="AG214" s="9">
        <v>44536</v>
      </c>
      <c r="AH214" s="4">
        <v>94.3</v>
      </c>
      <c r="AI214" s="9">
        <v>44536</v>
      </c>
      <c r="AJ214" s="4">
        <v>100.6</v>
      </c>
      <c r="AK214" s="9">
        <v>44536</v>
      </c>
      <c r="AL214" s="4">
        <v>107.3</v>
      </c>
      <c r="AM214" s="9">
        <v>44536</v>
      </c>
      <c r="AN214" s="4">
        <v>114.1</v>
      </c>
      <c r="AO214" s="9">
        <v>44536</v>
      </c>
      <c r="AP214" s="4">
        <v>121</v>
      </c>
      <c r="AQ214" s="9">
        <v>44536</v>
      </c>
      <c r="AR214" s="4">
        <v>128</v>
      </c>
      <c r="AS214" s="9">
        <v>44536</v>
      </c>
      <c r="AT214" s="4">
        <v>135</v>
      </c>
      <c r="AW214" s="9">
        <v>44536</v>
      </c>
      <c r="AX214" s="4">
        <v>149.1</v>
      </c>
      <c r="BA214" s="9">
        <v>44536</v>
      </c>
      <c r="BB214" s="4">
        <v>163.19999999999999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9">
        <v>44533</v>
      </c>
      <c r="J215" s="4">
        <v>69.599999999999994</v>
      </c>
      <c r="K215" s="9">
        <v>44533</v>
      </c>
      <c r="L215" s="4">
        <v>70.8</v>
      </c>
      <c r="M215" s="9">
        <v>44533</v>
      </c>
      <c r="N215" s="4">
        <v>71.7</v>
      </c>
      <c r="O215" s="4"/>
      <c r="P215" s="4"/>
      <c r="Q215" s="9">
        <v>44533</v>
      </c>
      <c r="R215" s="4">
        <v>85.1</v>
      </c>
      <c r="S215" s="9">
        <v>44533</v>
      </c>
      <c r="T215" s="4">
        <v>73</v>
      </c>
      <c r="U215" s="9">
        <v>44533</v>
      </c>
      <c r="V215" s="4">
        <v>75.2</v>
      </c>
      <c r="W215" s="9">
        <v>44533</v>
      </c>
      <c r="X215" s="4">
        <v>77.8</v>
      </c>
      <c r="Y215" s="9">
        <v>44533</v>
      </c>
      <c r="Z215" s="4">
        <v>80.5</v>
      </c>
      <c r="AA215" s="9">
        <v>44533</v>
      </c>
      <c r="AB215" s="4">
        <v>83.3</v>
      </c>
      <c r="AC215" s="4"/>
      <c r="AD215" s="4"/>
      <c r="AE215" s="9">
        <v>44533</v>
      </c>
      <c r="AF215" s="4">
        <v>89.1</v>
      </c>
      <c r="AG215" s="9">
        <v>44533</v>
      </c>
      <c r="AH215" s="4">
        <v>95.2</v>
      </c>
      <c r="AI215" s="9">
        <v>44533</v>
      </c>
      <c r="AJ215" s="4">
        <v>101.5</v>
      </c>
      <c r="AK215" s="9">
        <v>44533</v>
      </c>
      <c r="AL215" s="4">
        <v>108.1</v>
      </c>
      <c r="AM215" s="9">
        <v>44533</v>
      </c>
      <c r="AN215" s="4">
        <v>114.9</v>
      </c>
      <c r="AO215" s="9">
        <v>44533</v>
      </c>
      <c r="AP215" s="4">
        <v>121.8</v>
      </c>
      <c r="AQ215" s="9">
        <v>44533</v>
      </c>
      <c r="AR215" s="4">
        <v>128.80000000000001</v>
      </c>
      <c r="AS215" s="9">
        <v>44533</v>
      </c>
      <c r="AT215" s="4">
        <v>135.80000000000001</v>
      </c>
      <c r="AW215" s="9">
        <v>44533</v>
      </c>
      <c r="AX215" s="4">
        <v>149.9</v>
      </c>
      <c r="BA215" s="9">
        <v>44533</v>
      </c>
      <c r="BB215" s="4">
        <v>163.80000000000001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9">
        <v>44532</v>
      </c>
      <c r="J216" s="4">
        <v>71.3</v>
      </c>
      <c r="K216" s="9">
        <v>44532</v>
      </c>
      <c r="L216" s="4">
        <v>72.599999999999994</v>
      </c>
      <c r="M216" s="9">
        <v>44532</v>
      </c>
      <c r="N216" s="4">
        <v>73.7</v>
      </c>
      <c r="O216" s="4"/>
      <c r="P216" s="4"/>
      <c r="Q216" s="9">
        <v>44532</v>
      </c>
      <c r="R216" s="4">
        <v>84.2</v>
      </c>
      <c r="S216" s="9">
        <v>44532</v>
      </c>
      <c r="T216" s="4">
        <v>74.7</v>
      </c>
      <c r="U216" s="9">
        <v>44532</v>
      </c>
      <c r="V216" s="4">
        <v>75.900000000000006</v>
      </c>
      <c r="W216" s="9">
        <v>44532</v>
      </c>
      <c r="X216" s="4">
        <v>77.5</v>
      </c>
      <c r="Y216" s="9">
        <v>44532</v>
      </c>
      <c r="Z216" s="4">
        <v>79.8</v>
      </c>
      <c r="AA216" s="9">
        <v>44532</v>
      </c>
      <c r="AB216" s="4">
        <v>82.1</v>
      </c>
      <c r="AC216" s="4"/>
      <c r="AD216" s="4"/>
      <c r="AE216" s="9">
        <v>44532</v>
      </c>
      <c r="AF216" s="4">
        <v>86.8</v>
      </c>
      <c r="AG216" s="9">
        <v>44532</v>
      </c>
      <c r="AH216" s="4">
        <v>91.7</v>
      </c>
      <c r="AI216" s="9">
        <v>44532</v>
      </c>
      <c r="AJ216" s="4">
        <v>97.1</v>
      </c>
      <c r="AK216" s="9">
        <v>44532</v>
      </c>
      <c r="AL216" s="4">
        <v>102.8</v>
      </c>
      <c r="AM216" s="9">
        <v>44532</v>
      </c>
      <c r="AN216" s="4">
        <v>108.9</v>
      </c>
      <c r="AO216" s="9">
        <v>44532</v>
      </c>
      <c r="AP216" s="4">
        <v>115.2</v>
      </c>
      <c r="AQ216" s="9">
        <v>44532</v>
      </c>
      <c r="AR216" s="4">
        <v>121.6</v>
      </c>
      <c r="AS216" s="9">
        <v>44532</v>
      </c>
      <c r="AT216" s="4">
        <v>128.19999999999999</v>
      </c>
      <c r="AW216" s="9">
        <v>44532</v>
      </c>
      <c r="AX216" s="4">
        <v>141.4</v>
      </c>
      <c r="BA216" s="9">
        <v>44532</v>
      </c>
      <c r="BB216" s="4">
        <v>154.6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9">
        <v>44531</v>
      </c>
      <c r="J217" s="4">
        <v>70</v>
      </c>
      <c r="K217" s="9">
        <v>44531</v>
      </c>
      <c r="L217" s="4">
        <v>71.099999999999994</v>
      </c>
      <c r="M217" s="9">
        <v>44531</v>
      </c>
      <c r="N217" s="4">
        <v>71.8</v>
      </c>
      <c r="O217" s="4"/>
      <c r="P217" s="4"/>
      <c r="Q217" s="9">
        <v>44531</v>
      </c>
      <c r="R217" s="4">
        <v>82.1</v>
      </c>
      <c r="S217" s="9">
        <v>44531</v>
      </c>
      <c r="T217" s="4">
        <v>72.400000000000006</v>
      </c>
      <c r="U217" s="9">
        <v>44531</v>
      </c>
      <c r="V217" s="4">
        <v>74.099999999999994</v>
      </c>
      <c r="W217" s="9">
        <v>44531</v>
      </c>
      <c r="X217" s="4">
        <v>76.3</v>
      </c>
      <c r="Y217" s="9">
        <v>44531</v>
      </c>
      <c r="Z217" s="4">
        <v>78.400000000000006</v>
      </c>
      <c r="AA217" s="9">
        <v>44531</v>
      </c>
      <c r="AB217" s="4">
        <v>80.5</v>
      </c>
      <c r="AC217" s="4"/>
      <c r="AD217" s="4"/>
      <c r="AE217" s="9">
        <v>44531</v>
      </c>
      <c r="AF217" s="4">
        <v>84.9</v>
      </c>
      <c r="AG217" s="9">
        <v>44531</v>
      </c>
      <c r="AH217" s="4">
        <v>89.6</v>
      </c>
      <c r="AI217" s="9">
        <v>44531</v>
      </c>
      <c r="AJ217" s="4">
        <v>94.9</v>
      </c>
      <c r="AK217" s="9">
        <v>44531</v>
      </c>
      <c r="AL217" s="4">
        <v>100.6</v>
      </c>
      <c r="AM217" s="9">
        <v>44531</v>
      </c>
      <c r="AN217" s="4">
        <v>106.6</v>
      </c>
      <c r="AO217" s="9">
        <v>44531</v>
      </c>
      <c r="AP217" s="4">
        <v>112.8</v>
      </c>
      <c r="AQ217" s="9">
        <v>44531</v>
      </c>
      <c r="AR217" s="4">
        <v>119.3</v>
      </c>
      <c r="AS217" s="9">
        <v>44531</v>
      </c>
      <c r="AT217" s="4">
        <v>125.8</v>
      </c>
      <c r="AW217" s="9">
        <v>44531</v>
      </c>
      <c r="AX217" s="4">
        <v>138.9</v>
      </c>
      <c r="BA217" s="9">
        <v>44531</v>
      </c>
      <c r="BB217" s="4">
        <v>152.1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9">
        <v>44530</v>
      </c>
      <c r="J218" s="4">
        <v>70.7</v>
      </c>
      <c r="K218" s="9">
        <v>44530</v>
      </c>
      <c r="L218" s="4">
        <v>71.7</v>
      </c>
      <c r="M218" s="9">
        <v>44530</v>
      </c>
      <c r="N218" s="4">
        <v>72.2</v>
      </c>
      <c r="O218" s="4"/>
      <c r="P218" s="4"/>
      <c r="Q218" s="9">
        <v>44530</v>
      </c>
      <c r="R218" s="4">
        <v>82.1</v>
      </c>
      <c r="S218" s="9">
        <v>44530</v>
      </c>
      <c r="T218" s="4">
        <v>72.8</v>
      </c>
      <c r="U218" s="9">
        <v>44530</v>
      </c>
      <c r="V218" s="4">
        <v>74.099999999999994</v>
      </c>
      <c r="W218" s="9">
        <v>44530</v>
      </c>
      <c r="X218" s="4">
        <v>76</v>
      </c>
      <c r="Y218" s="9">
        <v>44530</v>
      </c>
      <c r="Z218" s="4">
        <v>78</v>
      </c>
      <c r="AA218" s="9">
        <v>44530</v>
      </c>
      <c r="AB218" s="4">
        <v>80.099999999999994</v>
      </c>
      <c r="AC218" s="4"/>
      <c r="AD218" s="4"/>
      <c r="AE218" s="9">
        <v>44530</v>
      </c>
      <c r="AF218" s="4">
        <v>84.4</v>
      </c>
      <c r="AG218" s="9">
        <v>44530</v>
      </c>
      <c r="AH218" s="4">
        <v>89.1</v>
      </c>
      <c r="AI218" s="9">
        <v>44530</v>
      </c>
      <c r="AJ218" s="4">
        <v>94.2</v>
      </c>
      <c r="AK218" s="9">
        <v>44530</v>
      </c>
      <c r="AL218" s="4">
        <v>99.8</v>
      </c>
      <c r="AM218" s="9">
        <v>44530</v>
      </c>
      <c r="AN218" s="4">
        <v>105.8</v>
      </c>
      <c r="AO218" s="9">
        <v>44530</v>
      </c>
      <c r="AP218" s="4">
        <v>112</v>
      </c>
      <c r="AQ218" s="9">
        <v>44530</v>
      </c>
      <c r="AR218" s="4">
        <v>118.3</v>
      </c>
      <c r="AS218" s="9">
        <v>44530</v>
      </c>
      <c r="AT218" s="4">
        <v>124.8</v>
      </c>
      <c r="AW218" s="9">
        <v>44530</v>
      </c>
      <c r="AX218" s="4">
        <v>137.9</v>
      </c>
      <c r="BA218" s="9">
        <v>44530</v>
      </c>
      <c r="BB218" s="4">
        <v>151.1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9">
        <v>44529</v>
      </c>
      <c r="J219" s="4">
        <v>70</v>
      </c>
      <c r="K219" s="9">
        <v>44529</v>
      </c>
      <c r="L219" s="4">
        <v>70.599999999999994</v>
      </c>
      <c r="M219" s="9">
        <v>44529</v>
      </c>
      <c r="N219" s="4">
        <v>70.7</v>
      </c>
      <c r="O219" s="4"/>
      <c r="P219" s="4"/>
      <c r="Q219" s="9">
        <v>44529</v>
      </c>
      <c r="R219" s="4">
        <v>80</v>
      </c>
      <c r="S219" s="9">
        <v>44529</v>
      </c>
      <c r="T219" s="4">
        <v>70.900000000000006</v>
      </c>
      <c r="U219" s="9">
        <v>44529</v>
      </c>
      <c r="V219" s="4">
        <v>72.3</v>
      </c>
      <c r="W219" s="9">
        <v>44529</v>
      </c>
      <c r="X219" s="4">
        <v>74.2</v>
      </c>
      <c r="Y219" s="9">
        <v>44529</v>
      </c>
      <c r="Z219" s="4">
        <v>76.099999999999994</v>
      </c>
      <c r="AA219" s="9">
        <v>44529</v>
      </c>
      <c r="AB219" s="4">
        <v>78</v>
      </c>
      <c r="AC219" s="4"/>
      <c r="AD219" s="4"/>
      <c r="AE219" s="9">
        <v>44529</v>
      </c>
      <c r="AF219" s="4">
        <v>81.8</v>
      </c>
      <c r="AG219" s="9">
        <v>44529</v>
      </c>
      <c r="AH219" s="4">
        <v>86.1</v>
      </c>
      <c r="AI219" s="9">
        <v>44529</v>
      </c>
      <c r="AJ219" s="4">
        <v>91</v>
      </c>
      <c r="AK219" s="9">
        <v>44529</v>
      </c>
      <c r="AL219" s="4">
        <v>96.3</v>
      </c>
      <c r="AM219" s="9">
        <v>44529</v>
      </c>
      <c r="AN219" s="4">
        <v>102.1</v>
      </c>
      <c r="AO219" s="9">
        <v>44529</v>
      </c>
      <c r="AP219" s="4">
        <v>108.2</v>
      </c>
      <c r="AQ219" s="9">
        <v>44529</v>
      </c>
      <c r="AR219" s="4">
        <v>114.4</v>
      </c>
      <c r="AS219" s="9">
        <v>44529</v>
      </c>
      <c r="AT219" s="4">
        <v>120.8</v>
      </c>
      <c r="AW219" s="9">
        <v>44529</v>
      </c>
      <c r="AX219" s="4">
        <v>133.80000000000001</v>
      </c>
      <c r="BA219" s="9">
        <v>44529</v>
      </c>
      <c r="BB219" s="4">
        <v>146.80000000000001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9">
        <v>44526</v>
      </c>
      <c r="J220" s="4">
        <v>69.7</v>
      </c>
      <c r="K220" s="9">
        <v>44526</v>
      </c>
      <c r="L220" s="4">
        <v>70.3</v>
      </c>
      <c r="M220" s="9">
        <v>44526</v>
      </c>
      <c r="N220" s="4">
        <v>70.599999999999994</v>
      </c>
      <c r="O220" s="4"/>
      <c r="P220" s="4"/>
      <c r="Q220" s="9">
        <v>44526</v>
      </c>
      <c r="R220" s="4">
        <v>80.5</v>
      </c>
      <c r="S220" s="9">
        <v>44526</v>
      </c>
      <c r="T220" s="4">
        <v>71.099999999999994</v>
      </c>
      <c r="U220" s="9">
        <v>44526</v>
      </c>
      <c r="V220" s="4">
        <v>72.8</v>
      </c>
      <c r="W220" s="9">
        <v>44526</v>
      </c>
      <c r="X220" s="4">
        <v>74.900000000000006</v>
      </c>
      <c r="Y220" s="9">
        <v>44526</v>
      </c>
      <c r="Z220" s="4">
        <v>76.8</v>
      </c>
      <c r="AA220" s="9">
        <v>44526</v>
      </c>
      <c r="AB220" s="4">
        <v>78.7</v>
      </c>
      <c r="AC220" s="4"/>
      <c r="AD220" s="4"/>
      <c r="AE220" s="9">
        <v>44526</v>
      </c>
      <c r="AF220" s="4">
        <v>82.5</v>
      </c>
      <c r="AG220" s="9">
        <v>44526</v>
      </c>
      <c r="AH220" s="4">
        <v>86.8</v>
      </c>
      <c r="AI220" s="9">
        <v>44526</v>
      </c>
      <c r="AJ220" s="4">
        <v>91.7</v>
      </c>
      <c r="AK220" s="9">
        <v>44526</v>
      </c>
      <c r="AL220" s="4">
        <v>97.1</v>
      </c>
      <c r="AM220" s="9">
        <v>44526</v>
      </c>
      <c r="AN220" s="4">
        <v>102.9</v>
      </c>
      <c r="AO220" s="9">
        <v>44526</v>
      </c>
      <c r="AP220" s="4">
        <v>109</v>
      </c>
      <c r="AQ220" s="9">
        <v>44526</v>
      </c>
      <c r="AR220" s="4">
        <v>115.3</v>
      </c>
      <c r="AS220" s="9">
        <v>44526</v>
      </c>
      <c r="AT220" s="4">
        <v>121.7</v>
      </c>
      <c r="AW220" s="9">
        <v>44526</v>
      </c>
      <c r="AX220" s="4">
        <v>134.6</v>
      </c>
      <c r="BA220" s="9">
        <v>44526</v>
      </c>
      <c r="BB220" s="4">
        <v>147.69999999999999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9">
        <v>44525</v>
      </c>
      <c r="J221" s="4">
        <v>71.900000000000006</v>
      </c>
      <c r="K221" s="9">
        <v>44525</v>
      </c>
      <c r="L221" s="4">
        <v>72.599999999999994</v>
      </c>
      <c r="M221" s="9">
        <v>44525</v>
      </c>
      <c r="N221" s="4">
        <v>72.7</v>
      </c>
      <c r="O221" s="4"/>
      <c r="P221" s="4"/>
      <c r="Q221" s="9">
        <v>44525</v>
      </c>
      <c r="R221" s="4">
        <v>81.400000000000006</v>
      </c>
      <c r="S221" s="9">
        <v>44525</v>
      </c>
      <c r="T221" s="4">
        <v>72.599999999999994</v>
      </c>
      <c r="U221" s="9">
        <v>44525</v>
      </c>
      <c r="V221" s="4">
        <v>73.5</v>
      </c>
      <c r="W221" s="9">
        <v>44525</v>
      </c>
      <c r="X221" s="4">
        <v>75.2</v>
      </c>
      <c r="Y221" s="9">
        <v>44525</v>
      </c>
      <c r="Z221" s="4">
        <v>76.900000000000006</v>
      </c>
      <c r="AA221" s="9">
        <v>44525</v>
      </c>
      <c r="AB221" s="4">
        <v>78.599999999999994</v>
      </c>
      <c r="AC221" s="4"/>
      <c r="AD221" s="4"/>
      <c r="AE221" s="9">
        <v>44525</v>
      </c>
      <c r="AF221" s="4">
        <v>82.1</v>
      </c>
      <c r="AG221" s="9">
        <v>44525</v>
      </c>
      <c r="AH221" s="4">
        <v>86.1</v>
      </c>
      <c r="AI221" s="9">
        <v>44525</v>
      </c>
      <c r="AJ221" s="4">
        <v>90.7</v>
      </c>
      <c r="AK221" s="9">
        <v>44525</v>
      </c>
      <c r="AL221" s="4">
        <v>95.9</v>
      </c>
      <c r="AM221" s="9">
        <v>44525</v>
      </c>
      <c r="AN221" s="4">
        <v>101.5</v>
      </c>
      <c r="AO221" s="9">
        <v>44525</v>
      </c>
      <c r="AP221" s="4">
        <v>107.5</v>
      </c>
      <c r="AQ221" s="9">
        <v>44525</v>
      </c>
      <c r="AR221" s="4">
        <v>113.6</v>
      </c>
      <c r="AS221" s="9">
        <v>44525</v>
      </c>
      <c r="AT221" s="4">
        <v>119.9</v>
      </c>
      <c r="AW221" s="9">
        <v>44525</v>
      </c>
      <c r="AX221" s="4">
        <v>132.80000000000001</v>
      </c>
      <c r="BA221" s="9">
        <v>44525</v>
      </c>
      <c r="BB221" s="4">
        <v>145.69999999999999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9">
        <v>44524</v>
      </c>
      <c r="J222" s="4">
        <v>71.900000000000006</v>
      </c>
      <c r="K222" s="9">
        <v>44524</v>
      </c>
      <c r="L222" s="4">
        <v>72.599999999999994</v>
      </c>
      <c r="M222" s="9">
        <v>44524</v>
      </c>
      <c r="N222" s="4">
        <v>72.7</v>
      </c>
      <c r="O222" s="4"/>
      <c r="P222" s="4"/>
      <c r="Q222" s="9">
        <v>44524</v>
      </c>
      <c r="R222" s="4">
        <v>81.400000000000006</v>
      </c>
      <c r="S222" s="9">
        <v>44524</v>
      </c>
      <c r="T222" s="4">
        <v>72.5</v>
      </c>
      <c r="U222" s="9">
        <v>44524</v>
      </c>
      <c r="V222" s="4">
        <v>73.400000000000006</v>
      </c>
      <c r="W222" s="9">
        <v>44524</v>
      </c>
      <c r="X222" s="4">
        <v>75.099999999999994</v>
      </c>
      <c r="Y222" s="9">
        <v>44524</v>
      </c>
      <c r="Z222" s="4">
        <v>76.900000000000006</v>
      </c>
      <c r="AA222" s="9">
        <v>44524</v>
      </c>
      <c r="AB222" s="4">
        <v>78.599999999999994</v>
      </c>
      <c r="AC222" s="4"/>
      <c r="AD222" s="4"/>
      <c r="AE222" s="9">
        <v>44524</v>
      </c>
      <c r="AF222" s="4">
        <v>82.1</v>
      </c>
      <c r="AG222" s="9">
        <v>44524</v>
      </c>
      <c r="AH222" s="4">
        <v>86.1</v>
      </c>
      <c r="AI222" s="9">
        <v>44524</v>
      </c>
      <c r="AJ222" s="4">
        <v>90.7</v>
      </c>
      <c r="AK222" s="9">
        <v>44524</v>
      </c>
      <c r="AL222" s="4">
        <v>95.9</v>
      </c>
      <c r="AM222" s="9">
        <v>44524</v>
      </c>
      <c r="AN222" s="4">
        <v>101.5</v>
      </c>
      <c r="AO222" s="9">
        <v>44524</v>
      </c>
      <c r="AP222" s="4">
        <v>107.5</v>
      </c>
      <c r="AQ222" s="9">
        <v>44524</v>
      </c>
      <c r="AR222" s="4">
        <v>113.6</v>
      </c>
      <c r="AS222" s="9">
        <v>44524</v>
      </c>
      <c r="AT222" s="4">
        <v>119.9</v>
      </c>
      <c r="AW222" s="9">
        <v>44524</v>
      </c>
      <c r="AX222" s="4">
        <v>132.80000000000001</v>
      </c>
      <c r="BA222" s="9">
        <v>44524</v>
      </c>
      <c r="BB222" s="4">
        <v>145.69999999999999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9">
        <v>44523</v>
      </c>
      <c r="J223" s="4">
        <v>71.900000000000006</v>
      </c>
      <c r="K223" s="9">
        <v>44523</v>
      </c>
      <c r="L223" s="4">
        <v>72.3</v>
      </c>
      <c r="M223" s="9">
        <v>44523</v>
      </c>
      <c r="N223" s="4">
        <v>72.3</v>
      </c>
      <c r="O223" s="4"/>
      <c r="P223" s="4"/>
      <c r="Q223" s="9">
        <v>44523</v>
      </c>
      <c r="R223" s="4">
        <v>80.900000000000006</v>
      </c>
      <c r="S223" s="9">
        <v>44523</v>
      </c>
      <c r="T223" s="4">
        <v>72.099999999999994</v>
      </c>
      <c r="U223" s="9">
        <v>44523</v>
      </c>
      <c r="V223" s="4">
        <v>73.099999999999994</v>
      </c>
      <c r="W223" s="9">
        <v>44523</v>
      </c>
      <c r="X223" s="4">
        <v>74.8</v>
      </c>
      <c r="Y223" s="9">
        <v>44523</v>
      </c>
      <c r="Z223" s="4">
        <v>76.5</v>
      </c>
      <c r="AA223" s="9">
        <v>44523</v>
      </c>
      <c r="AB223" s="4">
        <v>78.099999999999994</v>
      </c>
      <c r="AC223" s="4"/>
      <c r="AD223" s="4"/>
      <c r="AE223" s="9">
        <v>44523</v>
      </c>
      <c r="AF223" s="4">
        <v>81.400000000000006</v>
      </c>
      <c r="AG223" s="9">
        <v>44523</v>
      </c>
      <c r="AH223" s="4">
        <v>85.1</v>
      </c>
      <c r="AI223" s="9">
        <v>44523</v>
      </c>
      <c r="AJ223" s="4">
        <v>89.5</v>
      </c>
      <c r="AK223" s="9">
        <v>44523</v>
      </c>
      <c r="AL223" s="4">
        <v>94.5</v>
      </c>
      <c r="AM223" s="9">
        <v>44523</v>
      </c>
      <c r="AN223" s="4">
        <v>99.9</v>
      </c>
      <c r="AO223" s="9">
        <v>44523</v>
      </c>
      <c r="AP223" s="4">
        <v>105.7</v>
      </c>
      <c r="AQ223" s="9">
        <v>44523</v>
      </c>
      <c r="AR223" s="4">
        <v>111.7</v>
      </c>
      <c r="AS223" s="9">
        <v>44523</v>
      </c>
      <c r="AT223" s="4">
        <v>118</v>
      </c>
      <c r="AW223" s="9">
        <v>44523</v>
      </c>
      <c r="AX223" s="4">
        <v>130.6</v>
      </c>
      <c r="BA223" s="9">
        <v>44523</v>
      </c>
      <c r="BB223" s="4">
        <v>143.4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9">
        <v>44522</v>
      </c>
      <c r="J224" s="4">
        <v>71.099999999999994</v>
      </c>
      <c r="K224" s="9">
        <v>44522</v>
      </c>
      <c r="L224" s="4">
        <v>71.599999999999994</v>
      </c>
      <c r="M224" s="9">
        <v>44522</v>
      </c>
      <c r="N224" s="4">
        <v>71.7</v>
      </c>
      <c r="O224" s="4"/>
      <c r="P224" s="4"/>
      <c r="Q224" s="9">
        <v>44522</v>
      </c>
      <c r="R224" s="4">
        <v>80.2</v>
      </c>
      <c r="S224" s="9">
        <v>44522</v>
      </c>
      <c r="T224" s="4">
        <v>71.5</v>
      </c>
      <c r="U224" s="9">
        <v>44522</v>
      </c>
      <c r="V224" s="4">
        <v>72.5</v>
      </c>
      <c r="W224" s="9">
        <v>44522</v>
      </c>
      <c r="X224" s="4">
        <v>74.3</v>
      </c>
      <c r="Y224" s="9">
        <v>44522</v>
      </c>
      <c r="Z224" s="4">
        <v>76</v>
      </c>
      <c r="AA224" s="9">
        <v>44522</v>
      </c>
      <c r="AB224" s="4">
        <v>77.599999999999994</v>
      </c>
      <c r="AC224" s="4"/>
      <c r="AD224" s="4"/>
      <c r="AE224" s="9">
        <v>44522</v>
      </c>
      <c r="AF224" s="4">
        <v>81</v>
      </c>
      <c r="AG224" s="9">
        <v>44522</v>
      </c>
      <c r="AH224" s="4">
        <v>84.9</v>
      </c>
      <c r="AI224" s="9">
        <v>44522</v>
      </c>
      <c r="AJ224" s="4">
        <v>89.4</v>
      </c>
      <c r="AK224" s="9">
        <v>44522</v>
      </c>
      <c r="AL224" s="4">
        <v>94.5</v>
      </c>
      <c r="AM224" s="9">
        <v>44522</v>
      </c>
      <c r="AN224" s="4">
        <v>100.1</v>
      </c>
      <c r="AO224" s="9">
        <v>44522</v>
      </c>
      <c r="AP224" s="4">
        <v>106.1</v>
      </c>
      <c r="AQ224" s="9">
        <v>44522</v>
      </c>
      <c r="AR224" s="4">
        <v>112.2</v>
      </c>
      <c r="AS224" s="9">
        <v>44522</v>
      </c>
      <c r="AT224" s="4">
        <v>118.5</v>
      </c>
      <c r="AW224" s="9">
        <v>44522</v>
      </c>
      <c r="AX224" s="4">
        <v>131.19999999999999</v>
      </c>
      <c r="BA224" s="9">
        <v>44522</v>
      </c>
      <c r="BB224" s="4">
        <v>144.1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9">
        <v>44519</v>
      </c>
      <c r="J225" s="4">
        <v>69.599999999999994</v>
      </c>
      <c r="K225" s="9">
        <v>44519</v>
      </c>
      <c r="L225" s="4">
        <v>70.2</v>
      </c>
      <c r="M225" s="9">
        <v>44519</v>
      </c>
      <c r="N225" s="4">
        <v>70.2</v>
      </c>
      <c r="O225" s="4"/>
      <c r="P225" s="4"/>
      <c r="Q225" s="9">
        <v>44519</v>
      </c>
      <c r="R225" s="4">
        <v>78.900000000000006</v>
      </c>
      <c r="S225" s="9">
        <v>44519</v>
      </c>
      <c r="T225" s="4">
        <v>70.099999999999994</v>
      </c>
      <c r="U225" s="9">
        <v>44519</v>
      </c>
      <c r="V225" s="4">
        <v>71.400000000000006</v>
      </c>
      <c r="W225" s="9">
        <v>44519</v>
      </c>
      <c r="X225" s="4">
        <v>73.2</v>
      </c>
      <c r="Y225" s="9">
        <v>44519</v>
      </c>
      <c r="Z225" s="4">
        <v>75</v>
      </c>
      <c r="AA225" s="9">
        <v>44519</v>
      </c>
      <c r="AB225" s="4">
        <v>76.8</v>
      </c>
      <c r="AC225" s="4"/>
      <c r="AD225" s="4"/>
      <c r="AE225" s="9">
        <v>44519</v>
      </c>
      <c r="AF225" s="4">
        <v>80.400000000000006</v>
      </c>
      <c r="AG225" s="9">
        <v>44519</v>
      </c>
      <c r="AH225" s="4">
        <v>84.6</v>
      </c>
      <c r="AI225" s="9">
        <v>44519</v>
      </c>
      <c r="AJ225" s="4">
        <v>89.4</v>
      </c>
      <c r="AK225" s="9">
        <v>44519</v>
      </c>
      <c r="AL225" s="4">
        <v>94.7</v>
      </c>
      <c r="AM225" s="9">
        <v>44519</v>
      </c>
      <c r="AN225" s="4">
        <v>100.4</v>
      </c>
      <c r="AO225" s="9">
        <v>44519</v>
      </c>
      <c r="AP225" s="4">
        <v>106.4</v>
      </c>
      <c r="AQ225" s="9">
        <v>44519</v>
      </c>
      <c r="AR225" s="4">
        <v>112.7</v>
      </c>
      <c r="AS225" s="9">
        <v>44519</v>
      </c>
      <c r="AT225" s="4">
        <v>119</v>
      </c>
      <c r="AW225" s="9">
        <v>44519</v>
      </c>
      <c r="AX225" s="4">
        <v>131.9</v>
      </c>
      <c r="BA225" s="9">
        <v>44519</v>
      </c>
      <c r="BB225" s="4">
        <v>144.80000000000001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9">
        <v>44518</v>
      </c>
      <c r="J226" s="4">
        <v>71.400000000000006</v>
      </c>
      <c r="K226" s="9">
        <v>44518</v>
      </c>
      <c r="L226" s="4">
        <v>71.3</v>
      </c>
      <c r="M226" s="9">
        <v>44518</v>
      </c>
      <c r="N226" s="4">
        <v>70.7</v>
      </c>
      <c r="O226" s="4"/>
      <c r="P226" s="4"/>
      <c r="Q226" s="9">
        <v>44518</v>
      </c>
      <c r="R226" s="4">
        <v>78.2</v>
      </c>
      <c r="S226" s="9">
        <v>44518</v>
      </c>
      <c r="T226" s="4">
        <v>70.099999999999994</v>
      </c>
      <c r="U226" s="9">
        <v>44518</v>
      </c>
      <c r="V226" s="4">
        <v>70.7</v>
      </c>
      <c r="W226" s="9">
        <v>44518</v>
      </c>
      <c r="X226" s="4">
        <v>72.099999999999994</v>
      </c>
      <c r="Y226" s="9">
        <v>44518</v>
      </c>
      <c r="Z226" s="4">
        <v>73.7</v>
      </c>
      <c r="AA226" s="9">
        <v>44518</v>
      </c>
      <c r="AB226" s="4">
        <v>75.5</v>
      </c>
      <c r="AC226" s="4"/>
      <c r="AD226" s="4"/>
      <c r="AE226" s="9">
        <v>44518</v>
      </c>
      <c r="AF226" s="4">
        <v>79.900000000000006</v>
      </c>
      <c r="AG226" s="9">
        <v>44518</v>
      </c>
      <c r="AH226" s="4">
        <v>85.2</v>
      </c>
      <c r="AI226" s="9">
        <v>44518</v>
      </c>
      <c r="AJ226" s="4">
        <v>91.2</v>
      </c>
      <c r="AK226" s="9">
        <v>44518</v>
      </c>
      <c r="AL226" s="4">
        <v>97.8</v>
      </c>
      <c r="AM226" s="9">
        <v>44518</v>
      </c>
      <c r="AN226" s="4">
        <v>104.7</v>
      </c>
      <c r="AO226" s="9">
        <v>44518</v>
      </c>
      <c r="AP226" s="4">
        <v>111.9</v>
      </c>
      <c r="AQ226" s="9">
        <v>44518</v>
      </c>
      <c r="AR226" s="4">
        <v>119.3</v>
      </c>
      <c r="AS226" s="9">
        <v>44518</v>
      </c>
      <c r="AT226" s="4">
        <v>126.7</v>
      </c>
      <c r="AW226" s="9">
        <v>44518</v>
      </c>
      <c r="AX226" s="4">
        <v>141.5</v>
      </c>
      <c r="BA226" s="9">
        <v>44518</v>
      </c>
      <c r="BB226" s="4">
        <v>156.30000000000001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9">
        <v>44517</v>
      </c>
      <c r="J227" s="4">
        <v>71.3</v>
      </c>
      <c r="K227" s="9">
        <v>44517</v>
      </c>
      <c r="L227" s="4">
        <v>71.2</v>
      </c>
      <c r="M227" s="9">
        <v>44517</v>
      </c>
      <c r="N227" s="4">
        <v>70.5</v>
      </c>
      <c r="O227" s="4"/>
      <c r="P227" s="4"/>
      <c r="Q227" s="9">
        <v>44517</v>
      </c>
      <c r="R227" s="4">
        <v>77.900000000000006</v>
      </c>
      <c r="S227" s="9">
        <v>44517</v>
      </c>
      <c r="T227" s="4">
        <v>69.900000000000006</v>
      </c>
      <c r="U227" s="9">
        <v>44517</v>
      </c>
      <c r="V227" s="4">
        <v>70.599999999999994</v>
      </c>
      <c r="W227" s="9">
        <v>44517</v>
      </c>
      <c r="X227" s="4">
        <v>72.099999999999994</v>
      </c>
      <c r="Y227" s="9">
        <v>44517</v>
      </c>
      <c r="Z227" s="4">
        <v>73.599999999999994</v>
      </c>
      <c r="AA227" s="9">
        <v>44517</v>
      </c>
      <c r="AB227" s="4">
        <v>75.3</v>
      </c>
      <c r="AC227" s="4"/>
      <c r="AD227" s="4"/>
      <c r="AE227" s="9">
        <v>44517</v>
      </c>
      <c r="AF227" s="4">
        <v>79.400000000000006</v>
      </c>
      <c r="AG227" s="9">
        <v>44517</v>
      </c>
      <c r="AH227" s="4">
        <v>84.5</v>
      </c>
      <c r="AI227" s="9">
        <v>44517</v>
      </c>
      <c r="AJ227" s="4">
        <v>90.5</v>
      </c>
      <c r="AK227" s="9">
        <v>44517</v>
      </c>
      <c r="AL227" s="4">
        <v>97</v>
      </c>
      <c r="AM227" s="9">
        <v>44517</v>
      </c>
      <c r="AN227" s="4">
        <v>103.9</v>
      </c>
      <c r="AO227" s="9">
        <v>44517</v>
      </c>
      <c r="AP227" s="4">
        <v>111.1</v>
      </c>
      <c r="AQ227" s="9">
        <v>44517</v>
      </c>
      <c r="AR227" s="4">
        <v>118.4</v>
      </c>
      <c r="AS227" s="9">
        <v>44517</v>
      </c>
      <c r="AT227" s="4">
        <v>125.8</v>
      </c>
      <c r="AW227" s="9">
        <v>44517</v>
      </c>
      <c r="AX227" s="4">
        <v>140.6</v>
      </c>
      <c r="BA227" s="9">
        <v>44517</v>
      </c>
      <c r="BB227" s="4">
        <v>155.4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9">
        <v>44516</v>
      </c>
      <c r="J228" s="4">
        <v>72.7</v>
      </c>
      <c r="K228" s="9">
        <v>44516</v>
      </c>
      <c r="L228" s="4">
        <v>72.7</v>
      </c>
      <c r="M228" s="9">
        <v>44516</v>
      </c>
      <c r="N228" s="4">
        <v>72.099999999999994</v>
      </c>
      <c r="O228" s="4"/>
      <c r="P228" s="4"/>
      <c r="Q228" s="9">
        <v>44516</v>
      </c>
      <c r="R228" s="4">
        <v>79.7</v>
      </c>
      <c r="S228" s="9">
        <v>44516</v>
      </c>
      <c r="T228" s="4">
        <v>71.5</v>
      </c>
      <c r="U228" s="9">
        <v>44516</v>
      </c>
      <c r="V228" s="4">
        <v>72</v>
      </c>
      <c r="W228" s="9">
        <v>44516</v>
      </c>
      <c r="X228" s="4">
        <v>73.3</v>
      </c>
      <c r="Y228" s="9">
        <v>44516</v>
      </c>
      <c r="Z228" s="4">
        <v>74.900000000000006</v>
      </c>
      <c r="AA228" s="9">
        <v>44516</v>
      </c>
      <c r="AB228" s="4">
        <v>76.7</v>
      </c>
      <c r="AC228" s="4"/>
      <c r="AD228" s="4"/>
      <c r="AE228" s="9">
        <v>44516</v>
      </c>
      <c r="AF228" s="4">
        <v>80.900000000000006</v>
      </c>
      <c r="AG228" s="9">
        <v>44516</v>
      </c>
      <c r="AH228" s="4">
        <v>86</v>
      </c>
      <c r="AI228" s="9">
        <v>44516</v>
      </c>
      <c r="AJ228" s="4">
        <v>92</v>
      </c>
      <c r="AK228" s="9">
        <v>44516</v>
      </c>
      <c r="AL228" s="4">
        <v>98.5</v>
      </c>
      <c r="AM228" s="9">
        <v>44516</v>
      </c>
      <c r="AN228" s="4">
        <v>105.4</v>
      </c>
      <c r="AO228" s="9">
        <v>44516</v>
      </c>
      <c r="AP228" s="4">
        <v>112.5</v>
      </c>
      <c r="AQ228" s="9">
        <v>44516</v>
      </c>
      <c r="AR228" s="4">
        <v>119.8</v>
      </c>
      <c r="AS228" s="9">
        <v>44516</v>
      </c>
      <c r="AT228" s="4">
        <v>127.2</v>
      </c>
      <c r="AW228" s="9">
        <v>44516</v>
      </c>
      <c r="AX228" s="4">
        <v>142.1</v>
      </c>
      <c r="BA228" s="9">
        <v>44516</v>
      </c>
      <c r="BB228" s="4">
        <v>157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9">
        <v>44515</v>
      </c>
      <c r="J229" s="4">
        <v>70.900000000000006</v>
      </c>
      <c r="K229" s="9">
        <v>44515</v>
      </c>
      <c r="L229" s="4">
        <v>71.099999999999994</v>
      </c>
      <c r="M229" s="9">
        <v>44515</v>
      </c>
      <c r="N229" s="4">
        <v>70.8</v>
      </c>
      <c r="O229" s="4"/>
      <c r="P229" s="4"/>
      <c r="Q229" s="9">
        <v>44515</v>
      </c>
      <c r="R229" s="4">
        <v>80.2</v>
      </c>
      <c r="S229" s="9">
        <v>44515</v>
      </c>
      <c r="T229" s="4">
        <v>70.599999999999994</v>
      </c>
      <c r="U229" s="9">
        <v>44515</v>
      </c>
      <c r="V229" s="4">
        <v>71</v>
      </c>
      <c r="W229" s="9">
        <v>44515</v>
      </c>
      <c r="X229" s="4">
        <v>72.400000000000006</v>
      </c>
      <c r="Y229" s="9">
        <v>44515</v>
      </c>
      <c r="Z229" s="4">
        <v>74.400000000000006</v>
      </c>
      <c r="AA229" s="9">
        <v>44515</v>
      </c>
      <c r="AB229" s="4">
        <v>76.599999999999994</v>
      </c>
      <c r="AC229" s="4"/>
      <c r="AD229" s="4"/>
      <c r="AE229" s="9">
        <v>44515</v>
      </c>
      <c r="AF229" s="4">
        <v>81.599999999999994</v>
      </c>
      <c r="AG229" s="9">
        <v>44515</v>
      </c>
      <c r="AH229" s="4">
        <v>87.5</v>
      </c>
      <c r="AI229" s="9">
        <v>44515</v>
      </c>
      <c r="AJ229" s="4">
        <v>94.1</v>
      </c>
      <c r="AK229" s="9">
        <v>44515</v>
      </c>
      <c r="AL229" s="4">
        <v>101.3</v>
      </c>
      <c r="AM229" s="9">
        <v>44515</v>
      </c>
      <c r="AN229" s="4">
        <v>108.7</v>
      </c>
      <c r="AO229" s="9">
        <v>44515</v>
      </c>
      <c r="AP229" s="4">
        <v>116.3</v>
      </c>
      <c r="AQ229" s="9">
        <v>44515</v>
      </c>
      <c r="AR229" s="4">
        <v>124</v>
      </c>
      <c r="AS229" s="9">
        <v>44515</v>
      </c>
      <c r="AT229" s="4">
        <v>131.69999999999999</v>
      </c>
      <c r="AW229" s="9">
        <v>44515</v>
      </c>
      <c r="AX229" s="4">
        <v>147.1</v>
      </c>
      <c r="BA229" s="9">
        <v>44515</v>
      </c>
      <c r="BB229" s="4">
        <v>162.4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9">
        <v>44512</v>
      </c>
      <c r="J230" s="4">
        <v>70.7</v>
      </c>
      <c r="K230" s="9">
        <v>44512</v>
      </c>
      <c r="L230" s="4">
        <v>71</v>
      </c>
      <c r="M230" s="9">
        <v>44512</v>
      </c>
      <c r="N230" s="4">
        <v>70.8</v>
      </c>
      <c r="O230" s="4"/>
      <c r="P230" s="4"/>
      <c r="Q230" s="9">
        <v>44512</v>
      </c>
      <c r="R230" s="4">
        <v>81.2</v>
      </c>
      <c r="S230" s="9">
        <v>44512</v>
      </c>
      <c r="T230" s="4">
        <v>70.599999999999994</v>
      </c>
      <c r="U230" s="9">
        <v>44512</v>
      </c>
      <c r="V230" s="4">
        <v>71.900000000000006</v>
      </c>
      <c r="W230" s="9">
        <v>44512</v>
      </c>
      <c r="X230" s="4">
        <v>73.900000000000006</v>
      </c>
      <c r="Y230" s="9">
        <v>44512</v>
      </c>
      <c r="Z230" s="4">
        <v>76</v>
      </c>
      <c r="AA230" s="9">
        <v>44512</v>
      </c>
      <c r="AB230" s="4">
        <v>78.099999999999994</v>
      </c>
      <c r="AC230" s="4"/>
      <c r="AD230" s="4"/>
      <c r="AE230" s="9">
        <v>44512</v>
      </c>
      <c r="AF230" s="4">
        <v>83.1</v>
      </c>
      <c r="AG230" s="9">
        <v>44512</v>
      </c>
      <c r="AH230" s="4">
        <v>89</v>
      </c>
      <c r="AI230" s="9">
        <v>44512</v>
      </c>
      <c r="AJ230" s="4">
        <v>95.7</v>
      </c>
      <c r="AK230" s="9">
        <v>44512</v>
      </c>
      <c r="AL230" s="4">
        <v>102.9</v>
      </c>
      <c r="AM230" s="9">
        <v>44512</v>
      </c>
      <c r="AN230" s="4">
        <v>110.4</v>
      </c>
      <c r="AO230" s="9">
        <v>44512</v>
      </c>
      <c r="AP230" s="4">
        <v>118</v>
      </c>
      <c r="AQ230" s="9">
        <v>44512</v>
      </c>
      <c r="AR230" s="4">
        <v>125.7</v>
      </c>
      <c r="AS230" s="9">
        <v>44512</v>
      </c>
      <c r="AT230" s="4">
        <v>133.5</v>
      </c>
      <c r="AW230" s="9">
        <v>44512</v>
      </c>
      <c r="AX230" s="4">
        <v>148.9</v>
      </c>
      <c r="BA230" s="9">
        <v>44512</v>
      </c>
      <c r="BB230" s="4">
        <v>164.2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9">
        <v>44511</v>
      </c>
      <c r="J231" s="4">
        <v>69.5</v>
      </c>
      <c r="K231" s="9">
        <v>44511</v>
      </c>
      <c r="L231" s="4">
        <v>69.7</v>
      </c>
      <c r="M231" s="9">
        <v>44511</v>
      </c>
      <c r="N231" s="4">
        <v>69.5</v>
      </c>
      <c r="O231" s="4"/>
      <c r="P231" s="4"/>
      <c r="Q231" s="9">
        <v>44511</v>
      </c>
      <c r="R231" s="4">
        <v>79</v>
      </c>
      <c r="S231" s="9">
        <v>44511</v>
      </c>
      <c r="T231" s="4">
        <v>69.3</v>
      </c>
      <c r="U231" s="9">
        <v>44511</v>
      </c>
      <c r="V231" s="4">
        <v>70.099999999999994</v>
      </c>
      <c r="W231" s="9">
        <v>44511</v>
      </c>
      <c r="X231" s="4">
        <v>71.8</v>
      </c>
      <c r="Y231" s="9">
        <v>44511</v>
      </c>
      <c r="Z231" s="4">
        <v>73.8</v>
      </c>
      <c r="AA231" s="9">
        <v>44511</v>
      </c>
      <c r="AB231" s="4">
        <v>76.099999999999994</v>
      </c>
      <c r="AC231" s="4"/>
      <c r="AD231" s="4"/>
      <c r="AE231" s="9">
        <v>44511</v>
      </c>
      <c r="AF231" s="4">
        <v>81.400000000000006</v>
      </c>
      <c r="AG231" s="9">
        <v>44511</v>
      </c>
      <c r="AH231" s="4">
        <v>87.6</v>
      </c>
      <c r="AI231" s="9">
        <v>44511</v>
      </c>
      <c r="AJ231" s="4">
        <v>94.6</v>
      </c>
      <c r="AK231" s="9">
        <v>44511</v>
      </c>
      <c r="AL231" s="4">
        <v>101.9</v>
      </c>
      <c r="AM231" s="9">
        <v>44511</v>
      </c>
      <c r="AN231" s="4">
        <v>109.5</v>
      </c>
      <c r="AO231" s="9">
        <v>44511</v>
      </c>
      <c r="AP231" s="4">
        <v>117.3</v>
      </c>
      <c r="AQ231" s="9">
        <v>44511</v>
      </c>
      <c r="AR231" s="4">
        <v>125</v>
      </c>
      <c r="AS231" s="9">
        <v>44511</v>
      </c>
      <c r="AT231" s="4">
        <v>132.80000000000001</v>
      </c>
      <c r="AW231" s="9">
        <v>44511</v>
      </c>
      <c r="AX231" s="4">
        <v>148.30000000000001</v>
      </c>
      <c r="BA231" s="9">
        <v>44511</v>
      </c>
      <c r="BB231" s="4">
        <v>163.6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9">
        <v>44510</v>
      </c>
      <c r="J232" s="4">
        <v>69.8</v>
      </c>
      <c r="K232" s="9">
        <v>44510</v>
      </c>
      <c r="L232" s="4">
        <v>69.900000000000006</v>
      </c>
      <c r="M232" s="9">
        <v>44510</v>
      </c>
      <c r="N232" s="4">
        <v>69.599999999999994</v>
      </c>
      <c r="O232" s="4"/>
      <c r="P232" s="4"/>
      <c r="Q232" s="9">
        <v>44510</v>
      </c>
      <c r="R232" s="4">
        <v>79</v>
      </c>
      <c r="S232" s="9">
        <v>44510</v>
      </c>
      <c r="T232" s="4">
        <v>69.400000000000006</v>
      </c>
      <c r="U232" s="9">
        <v>44510</v>
      </c>
      <c r="V232" s="4">
        <v>70.2</v>
      </c>
      <c r="W232" s="9">
        <v>44510</v>
      </c>
      <c r="X232" s="4">
        <v>71.8</v>
      </c>
      <c r="Y232" s="9">
        <v>44510</v>
      </c>
      <c r="Z232" s="4">
        <v>73.8</v>
      </c>
      <c r="AA232" s="9">
        <v>44510</v>
      </c>
      <c r="AB232" s="4">
        <v>76</v>
      </c>
      <c r="AC232" s="4"/>
      <c r="AD232" s="4"/>
      <c r="AE232" s="9">
        <v>44510</v>
      </c>
      <c r="AF232" s="4">
        <v>81.2</v>
      </c>
      <c r="AG232" s="9">
        <v>44510</v>
      </c>
      <c r="AH232" s="4">
        <v>87.3</v>
      </c>
      <c r="AI232" s="9">
        <v>44510</v>
      </c>
      <c r="AJ232" s="4">
        <v>94.2</v>
      </c>
      <c r="AK232" s="9">
        <v>44510</v>
      </c>
      <c r="AL232" s="4">
        <v>101.5</v>
      </c>
      <c r="AM232" s="9">
        <v>44510</v>
      </c>
      <c r="AN232" s="4">
        <v>109</v>
      </c>
      <c r="AO232" s="9">
        <v>44510</v>
      </c>
      <c r="AP232" s="4">
        <v>116.7</v>
      </c>
      <c r="AQ232" s="9">
        <v>44510</v>
      </c>
      <c r="AR232" s="4">
        <v>124.4</v>
      </c>
      <c r="AS232" s="9">
        <v>44510</v>
      </c>
      <c r="AT232" s="4">
        <v>132.19999999999999</v>
      </c>
      <c r="AW232" s="9">
        <v>44510</v>
      </c>
      <c r="AX232" s="4">
        <v>147.6</v>
      </c>
      <c r="BA232" s="9">
        <v>44510</v>
      </c>
      <c r="BB232" s="4">
        <v>162.9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9">
        <v>44509</v>
      </c>
      <c r="J233" s="4">
        <v>67.099999999999994</v>
      </c>
      <c r="K233" s="9">
        <v>44509</v>
      </c>
      <c r="L233" s="4">
        <v>67.099999999999994</v>
      </c>
      <c r="M233" s="9">
        <v>44509</v>
      </c>
      <c r="N233" s="4">
        <v>66.8</v>
      </c>
      <c r="O233" s="4"/>
      <c r="P233" s="4"/>
      <c r="Q233" s="9">
        <v>44509</v>
      </c>
      <c r="R233" s="4">
        <v>76.3</v>
      </c>
      <c r="S233" s="9">
        <v>44509</v>
      </c>
      <c r="T233" s="4">
        <v>66.8</v>
      </c>
      <c r="U233" s="9">
        <v>44509</v>
      </c>
      <c r="V233" s="4">
        <v>68</v>
      </c>
      <c r="W233" s="9">
        <v>44509</v>
      </c>
      <c r="X233" s="4">
        <v>69.900000000000006</v>
      </c>
      <c r="Y233" s="9">
        <v>44509</v>
      </c>
      <c r="Z233" s="4">
        <v>72.2</v>
      </c>
      <c r="AA233" s="9">
        <v>44509</v>
      </c>
      <c r="AB233" s="4">
        <v>74.599999999999994</v>
      </c>
      <c r="AC233" s="4"/>
      <c r="AD233" s="4"/>
      <c r="AE233" s="9">
        <v>44509</v>
      </c>
      <c r="AF233" s="4">
        <v>80.3</v>
      </c>
      <c r="AG233" s="9">
        <v>44509</v>
      </c>
      <c r="AH233" s="4">
        <v>86.8</v>
      </c>
      <c r="AI233" s="9">
        <v>44509</v>
      </c>
      <c r="AJ233" s="4">
        <v>93.8</v>
      </c>
      <c r="AK233" s="9">
        <v>44509</v>
      </c>
      <c r="AL233" s="4">
        <v>101.3</v>
      </c>
      <c r="AM233" s="9">
        <v>44509</v>
      </c>
      <c r="AN233" s="4">
        <v>108.9</v>
      </c>
      <c r="AO233" s="9">
        <v>44509</v>
      </c>
      <c r="AP233" s="4">
        <v>116.6</v>
      </c>
      <c r="AQ233" s="9">
        <v>44509</v>
      </c>
      <c r="AR233" s="4">
        <v>124.4</v>
      </c>
      <c r="AS233" s="9">
        <v>44509</v>
      </c>
      <c r="AT233" s="4">
        <v>132.19999999999999</v>
      </c>
      <c r="AW233" s="9">
        <v>44509</v>
      </c>
      <c r="AX233" s="4">
        <v>147.6</v>
      </c>
      <c r="BA233" s="9">
        <v>44509</v>
      </c>
      <c r="BB233" s="4">
        <v>162.80000000000001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B233"/>
  <sheetViews>
    <sheetView topLeftCell="AM194" workbookViewId="0">
      <selection activeCell="BC233" sqref="BC23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9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9</v>
      </c>
      <c r="B1" s="3" t="str">
        <f>"USCLQH"&amp;A1</f>
        <v>USCLQH9</v>
      </c>
      <c r="D1" s="3" t="str">
        <f>"USCLQG"&amp;A1</f>
        <v>USCLQG9</v>
      </c>
      <c r="F1" s="3" t="str">
        <f>"USCLQF"&amp;A1</f>
        <v>USCLQF9</v>
      </c>
      <c r="H1" s="3" t="str">
        <f>"USCLQE"&amp;A1</f>
        <v>USCLQE9</v>
      </c>
      <c r="J1" s="3" t="str">
        <f>"USCLQD"&amp;A1</f>
        <v>USCLQD9</v>
      </c>
      <c r="L1" s="3" t="str">
        <f>"USCLQC"&amp;A1</f>
        <v>USCLQC9</v>
      </c>
      <c r="N1" s="3" t="str">
        <f>"USCLQB"&amp;A1</f>
        <v>USCLQB9</v>
      </c>
      <c r="P1" s="3" t="str">
        <f>"USCLQA"&amp;A1</f>
        <v>USCLQA9</v>
      </c>
      <c r="R1" s="3" t="str">
        <f>"USCNSQ"&amp;A1</f>
        <v>USCNSQ9</v>
      </c>
      <c r="T1" s="3" t="str">
        <f>"USCNQA"&amp;A1</f>
        <v>USCNQA9</v>
      </c>
      <c r="V1" s="3" t="str">
        <f>"USCNQB"&amp;A1</f>
        <v>USCNQB9</v>
      </c>
      <c r="X1" s="3" t="str">
        <f>"USCNQC"&amp;A1</f>
        <v>USCNQC9</v>
      </c>
      <c r="Z1" s="3" t="str">
        <f>"USCNQD"&amp;A1</f>
        <v>USCNQD9</v>
      </c>
      <c r="AB1" s="3" t="str">
        <f>"USCNQE"&amp;A1</f>
        <v>USCNQE9</v>
      </c>
      <c r="AD1" s="3" t="str">
        <f>"USCNQF"&amp;A1</f>
        <v>USCNQF9</v>
      </c>
      <c r="AF1" s="3" t="str">
        <f>"USCNQG"&amp;A1</f>
        <v>USCNQG9</v>
      </c>
      <c r="AH1" s="3" t="str">
        <f>"USCNQH"&amp;A1</f>
        <v>USCNQH9</v>
      </c>
      <c r="AJ1" s="3" t="str">
        <f>"USCNQI"&amp;A1</f>
        <v>USCNQI9</v>
      </c>
      <c r="AL1" s="3" t="str">
        <f>"USCNQJ"&amp;A1</f>
        <v>USCNQJ9</v>
      </c>
      <c r="AN1" s="3" t="str">
        <f>"USCNQK"&amp;A1</f>
        <v>USCNQK9</v>
      </c>
      <c r="AP1" s="3" t="str">
        <f>"USCNQL"&amp;A1</f>
        <v>USCNQL9</v>
      </c>
      <c r="AR1" s="3" t="str">
        <f>"USCNQM"&amp;A1</f>
        <v>USCNQM9</v>
      </c>
      <c r="AT1" s="3" t="str">
        <f>"USCNQO"&amp;A1</f>
        <v>USCNQO9</v>
      </c>
      <c r="AV1" s="3" t="str">
        <f>"USCNQP"&amp;A1</f>
        <v>USCNQP9</v>
      </c>
      <c r="AX1" s="3" t="str">
        <f>"USCNQQ"&amp;A1</f>
        <v>USCNQQ9</v>
      </c>
      <c r="AZ1" s="3" t="str">
        <f>"USCNQR"&amp;A1</f>
        <v>USCNQR9</v>
      </c>
      <c r="BB1" s="3" t="str">
        <f>"USCNQS"&amp;A1</f>
        <v>USCNQS9</v>
      </c>
    </row>
    <row r="2" spans="1:54" x14ac:dyDescent="0.2">
      <c r="B2" s="3" t="str">
        <f>B1&amp;" ICPL Curncy"</f>
        <v>USCLQH9 ICPL Curncy</v>
      </c>
      <c r="D2" s="3" t="str">
        <f t="shared" ref="D2:BB2" si="0">D1&amp;" ICPL Curncy"</f>
        <v>USCLQG9 ICPL Curncy</v>
      </c>
      <c r="F2" s="3" t="str">
        <f t="shared" si="0"/>
        <v>USCLQF9 ICPL Curncy</v>
      </c>
      <c r="H2" s="3" t="str">
        <f t="shared" si="0"/>
        <v>USCLQE9 ICPL Curncy</v>
      </c>
      <c r="J2" s="3" t="str">
        <f t="shared" si="0"/>
        <v>USCLQD9 ICPL Curncy</v>
      </c>
      <c r="L2" s="3" t="str">
        <f t="shared" si="0"/>
        <v>USCLQC9 ICPL Curncy</v>
      </c>
      <c r="N2" s="3" t="str">
        <f t="shared" si="0"/>
        <v>USCLQB9 ICPL Curncy</v>
      </c>
      <c r="P2" s="3" t="str">
        <f t="shared" si="0"/>
        <v>USCLQA9 ICPL Curncy</v>
      </c>
      <c r="R2" s="3" t="str">
        <f t="shared" si="0"/>
        <v>USCNSQ9 ICPL Curncy</v>
      </c>
      <c r="T2" s="3" t="str">
        <f t="shared" si="0"/>
        <v>USCNQA9 ICPL Curncy</v>
      </c>
      <c r="V2" s="3" t="str">
        <f t="shared" si="0"/>
        <v>USCNQB9 ICPL Curncy</v>
      </c>
      <c r="X2" s="3" t="str">
        <f t="shared" si="0"/>
        <v>USCNQC9 ICPL Curncy</v>
      </c>
      <c r="Z2" s="3" t="str">
        <f t="shared" si="0"/>
        <v>USCNQD9 ICPL Curncy</v>
      </c>
      <c r="AB2" s="3" t="str">
        <f t="shared" si="0"/>
        <v>USCNQE9 ICPL Curncy</v>
      </c>
      <c r="AD2" s="3" t="str">
        <f t="shared" si="0"/>
        <v>USCNQF9 ICPL Curncy</v>
      </c>
      <c r="AF2" s="3" t="str">
        <f t="shared" si="0"/>
        <v>USCNQG9 ICPL Curncy</v>
      </c>
      <c r="AH2" s="3" t="str">
        <f t="shared" si="0"/>
        <v>USCNQH9 ICPL Curncy</v>
      </c>
      <c r="AJ2" s="3" t="str">
        <f t="shared" si="0"/>
        <v>USCNQI9 ICPL Curncy</v>
      </c>
      <c r="AL2" s="3" t="str">
        <f t="shared" si="0"/>
        <v>USCNQJ9 ICPL Curncy</v>
      </c>
      <c r="AN2" s="3" t="str">
        <f t="shared" si="0"/>
        <v>USCNQK9 ICPL Curncy</v>
      </c>
      <c r="AP2" s="3" t="str">
        <f t="shared" si="0"/>
        <v>USCNQL9 ICPL Curncy</v>
      </c>
      <c r="AR2" s="3" t="str">
        <f t="shared" si="0"/>
        <v>USCNQM9 ICPL Curncy</v>
      </c>
      <c r="AT2" s="3" t="str">
        <f t="shared" si="0"/>
        <v>USCNQO9 ICPL Curncy</v>
      </c>
      <c r="AV2" s="3" t="str">
        <f t="shared" si="0"/>
        <v>USCNQP9 ICPL Curncy</v>
      </c>
      <c r="AX2" s="3" t="str">
        <f t="shared" si="0"/>
        <v>USCNQQ9 ICPL Curncy</v>
      </c>
      <c r="AZ2" s="3" t="str">
        <f t="shared" si="0"/>
        <v>USCNQR9 ICPL Curncy</v>
      </c>
      <c r="BB2" s="3" t="str">
        <f t="shared" si="0"/>
        <v>USCNQS9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44831</v>
      </c>
      <c r="J3" s="4">
        <v>125.2</v>
      </c>
      <c r="K3" s="9">
        <v>44831</v>
      </c>
      <c r="L3" s="4">
        <v>126.3</v>
      </c>
      <c r="M3" s="9">
        <v>44831</v>
      </c>
      <c r="N3" s="4">
        <v>127.1</v>
      </c>
      <c r="O3" s="9" t="s">
        <v>523</v>
      </c>
      <c r="P3" s="4"/>
      <c r="Q3" s="9">
        <v>44831</v>
      </c>
      <c r="R3" s="4">
        <v>133.6</v>
      </c>
      <c r="S3" s="9">
        <v>44831</v>
      </c>
      <c r="T3" s="4">
        <v>127.6</v>
      </c>
      <c r="U3" s="9">
        <v>44831</v>
      </c>
      <c r="V3" s="4">
        <v>127.9</v>
      </c>
      <c r="W3" s="9">
        <v>44831</v>
      </c>
      <c r="X3" s="4">
        <v>128</v>
      </c>
      <c r="Y3" s="9">
        <v>44831</v>
      </c>
      <c r="Z3" s="4">
        <v>127.9</v>
      </c>
      <c r="AA3" s="9">
        <v>44831</v>
      </c>
      <c r="AB3" s="4">
        <v>127.8</v>
      </c>
      <c r="AC3" s="9" t="s">
        <v>523</v>
      </c>
      <c r="AD3" s="4"/>
      <c r="AE3" s="9">
        <v>44831</v>
      </c>
      <c r="AF3" s="4">
        <v>127.7</v>
      </c>
      <c r="AG3" s="9">
        <v>44831</v>
      </c>
      <c r="AH3" s="4">
        <v>127.8</v>
      </c>
      <c r="AI3" s="9">
        <v>44831</v>
      </c>
      <c r="AJ3" s="4">
        <v>128.6</v>
      </c>
      <c r="AK3" s="9">
        <v>44831</v>
      </c>
      <c r="AL3" s="4">
        <v>130.1</v>
      </c>
      <c r="AM3" s="9">
        <v>44831</v>
      </c>
      <c r="AN3" s="4">
        <v>132.80000000000001</v>
      </c>
      <c r="AO3" s="9">
        <v>44831</v>
      </c>
      <c r="AP3" s="4">
        <v>136.69999999999999</v>
      </c>
      <c r="AQ3" s="9">
        <v>44831</v>
      </c>
      <c r="AR3" s="4">
        <v>141.69999999999999</v>
      </c>
      <c r="AS3" s="9">
        <v>44831</v>
      </c>
      <c r="AT3" s="4">
        <v>147.30000000000001</v>
      </c>
      <c r="AU3" s="9" t="s">
        <v>523</v>
      </c>
      <c r="AW3" s="9">
        <v>44831</v>
      </c>
      <c r="AX3" s="4">
        <v>159.69999999999999</v>
      </c>
      <c r="AY3" s="9" t="s">
        <v>523</v>
      </c>
      <c r="BA3" s="9">
        <v>44831</v>
      </c>
      <c r="BB3" s="4">
        <v>173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44830</v>
      </c>
      <c r="J4" s="4">
        <v>122.6</v>
      </c>
      <c r="K4" s="9">
        <v>44830</v>
      </c>
      <c r="L4" s="4">
        <v>123.6</v>
      </c>
      <c r="M4" s="9">
        <v>44830</v>
      </c>
      <c r="N4" s="4">
        <v>124.4</v>
      </c>
      <c r="O4" s="4"/>
      <c r="P4" s="4"/>
      <c r="Q4" s="9">
        <v>44830</v>
      </c>
      <c r="R4" s="4">
        <v>130.19999999999999</v>
      </c>
      <c r="S4" s="9">
        <v>44830</v>
      </c>
      <c r="T4" s="4">
        <v>124.8</v>
      </c>
      <c r="U4" s="9">
        <v>44830</v>
      </c>
      <c r="V4" s="4">
        <v>125.1</v>
      </c>
      <c r="W4" s="9">
        <v>44830</v>
      </c>
      <c r="X4" s="4">
        <v>125.1</v>
      </c>
      <c r="Y4" s="9">
        <v>44830</v>
      </c>
      <c r="Z4" s="4">
        <v>125.1</v>
      </c>
      <c r="AA4" s="9">
        <v>44830</v>
      </c>
      <c r="AB4" s="4">
        <v>125</v>
      </c>
      <c r="AC4" s="4"/>
      <c r="AD4" s="4"/>
      <c r="AE4" s="9">
        <v>44830</v>
      </c>
      <c r="AF4" s="4">
        <v>124.8</v>
      </c>
      <c r="AG4" s="9">
        <v>44830</v>
      </c>
      <c r="AH4" s="4">
        <v>125</v>
      </c>
      <c r="AI4" s="9">
        <v>44830</v>
      </c>
      <c r="AJ4" s="4">
        <v>125.7</v>
      </c>
      <c r="AK4" s="9">
        <v>44830</v>
      </c>
      <c r="AL4" s="4">
        <v>127</v>
      </c>
      <c r="AM4" s="9">
        <v>44830</v>
      </c>
      <c r="AN4" s="4">
        <v>129.4</v>
      </c>
      <c r="AO4" s="9">
        <v>44830</v>
      </c>
      <c r="AP4" s="4">
        <v>132.9</v>
      </c>
      <c r="AQ4" s="9">
        <v>44830</v>
      </c>
      <c r="AR4" s="4">
        <v>137.4</v>
      </c>
      <c r="AS4" s="9">
        <v>44830</v>
      </c>
      <c r="AT4" s="4">
        <v>142.69999999999999</v>
      </c>
      <c r="AW4" s="9">
        <v>44830</v>
      </c>
      <c r="AX4" s="4">
        <v>154.6</v>
      </c>
      <c r="BA4" s="9">
        <v>44830</v>
      </c>
      <c r="BB4" s="4">
        <v>167.4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44827</v>
      </c>
      <c r="J5" s="4">
        <v>118.6</v>
      </c>
      <c r="K5" s="9">
        <v>44827</v>
      </c>
      <c r="L5" s="4">
        <v>119.6</v>
      </c>
      <c r="M5" s="9">
        <v>44827</v>
      </c>
      <c r="N5" s="4">
        <v>120.2</v>
      </c>
      <c r="O5" s="4"/>
      <c r="P5" s="4"/>
      <c r="Q5" s="9">
        <v>44827</v>
      </c>
      <c r="R5" s="4">
        <v>125.6</v>
      </c>
      <c r="S5" s="9">
        <v>44827</v>
      </c>
      <c r="T5" s="4">
        <v>120.6</v>
      </c>
      <c r="U5" s="9">
        <v>44827</v>
      </c>
      <c r="V5" s="4">
        <v>120.8</v>
      </c>
      <c r="W5" s="9">
        <v>44827</v>
      </c>
      <c r="X5" s="4">
        <v>120.8</v>
      </c>
      <c r="Y5" s="9">
        <v>44827</v>
      </c>
      <c r="Z5" s="4">
        <v>120.6</v>
      </c>
      <c r="AA5" s="9">
        <v>44827</v>
      </c>
      <c r="AB5" s="4">
        <v>120.5</v>
      </c>
      <c r="AC5" s="4"/>
      <c r="AD5" s="4"/>
      <c r="AE5" s="9">
        <v>44827</v>
      </c>
      <c r="AF5" s="4">
        <v>120.3</v>
      </c>
      <c r="AG5" s="9">
        <v>44827</v>
      </c>
      <c r="AH5" s="4">
        <v>120.5</v>
      </c>
      <c r="AI5" s="9">
        <v>44827</v>
      </c>
      <c r="AJ5" s="4">
        <v>121.5</v>
      </c>
      <c r="AK5" s="9">
        <v>44827</v>
      </c>
      <c r="AL5" s="4">
        <v>123.3</v>
      </c>
      <c r="AM5" s="9">
        <v>44827</v>
      </c>
      <c r="AN5" s="4">
        <v>126.2</v>
      </c>
      <c r="AO5" s="9">
        <v>44827</v>
      </c>
      <c r="AP5" s="4">
        <v>130.30000000000001</v>
      </c>
      <c r="AQ5" s="9">
        <v>44827</v>
      </c>
      <c r="AR5" s="4">
        <v>135.4</v>
      </c>
      <c r="AS5" s="9">
        <v>44827</v>
      </c>
      <c r="AT5" s="4">
        <v>141.4</v>
      </c>
      <c r="AW5" s="9">
        <v>44827</v>
      </c>
      <c r="AX5" s="4">
        <v>154.6</v>
      </c>
      <c r="BA5" s="9">
        <v>44827</v>
      </c>
      <c r="BB5" s="4">
        <v>168.7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44826</v>
      </c>
      <c r="J6" s="4">
        <v>118.1</v>
      </c>
      <c r="K6" s="9">
        <v>44826</v>
      </c>
      <c r="L6" s="4">
        <v>118.8</v>
      </c>
      <c r="M6" s="9">
        <v>44826</v>
      </c>
      <c r="N6" s="4">
        <v>119.3</v>
      </c>
      <c r="O6" s="4"/>
      <c r="P6" s="4"/>
      <c r="Q6" s="9">
        <v>44826</v>
      </c>
      <c r="R6" s="4">
        <v>121.6</v>
      </c>
      <c r="S6" s="9">
        <v>44826</v>
      </c>
      <c r="T6" s="4">
        <v>119.5</v>
      </c>
      <c r="U6" s="9">
        <v>44826</v>
      </c>
      <c r="V6" s="4">
        <v>119.5</v>
      </c>
      <c r="W6" s="9">
        <v>44826</v>
      </c>
      <c r="X6" s="4">
        <v>119.3</v>
      </c>
      <c r="Y6" s="9">
        <v>44826</v>
      </c>
      <c r="Z6" s="4">
        <v>119</v>
      </c>
      <c r="AA6" s="9">
        <v>44826</v>
      </c>
      <c r="AB6" s="4">
        <v>118.6</v>
      </c>
      <c r="AC6" s="4"/>
      <c r="AD6" s="4"/>
      <c r="AE6" s="9">
        <v>44826</v>
      </c>
      <c r="AF6" s="4">
        <v>118</v>
      </c>
      <c r="AG6" s="9">
        <v>44826</v>
      </c>
      <c r="AH6" s="4">
        <v>117.8</v>
      </c>
      <c r="AI6" s="9">
        <v>44826</v>
      </c>
      <c r="AJ6" s="4">
        <v>118.3</v>
      </c>
      <c r="AK6" s="9">
        <v>44826</v>
      </c>
      <c r="AL6" s="4">
        <v>119.6</v>
      </c>
      <c r="AM6" s="9">
        <v>44826</v>
      </c>
      <c r="AN6" s="4">
        <v>121.9</v>
      </c>
      <c r="AO6" s="9">
        <v>44826</v>
      </c>
      <c r="AP6" s="4">
        <v>125.4</v>
      </c>
      <c r="AQ6" s="9">
        <v>44826</v>
      </c>
      <c r="AR6" s="4">
        <v>130.1</v>
      </c>
      <c r="AS6" s="9">
        <v>44826</v>
      </c>
      <c r="AT6" s="4">
        <v>135.9</v>
      </c>
      <c r="AW6" s="9">
        <v>44826</v>
      </c>
      <c r="AX6" s="4">
        <v>149.6</v>
      </c>
      <c r="BA6" s="9">
        <v>44826</v>
      </c>
      <c r="BB6" s="4">
        <v>163.9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44825</v>
      </c>
      <c r="J7" s="4">
        <v>115.4</v>
      </c>
      <c r="K7" s="9">
        <v>44825</v>
      </c>
      <c r="L7" s="4">
        <v>116.2</v>
      </c>
      <c r="M7" s="9">
        <v>44825</v>
      </c>
      <c r="N7" s="4">
        <v>116.7</v>
      </c>
      <c r="O7" s="4"/>
      <c r="P7" s="4"/>
      <c r="Q7" s="9">
        <v>44825</v>
      </c>
      <c r="R7" s="4">
        <v>120.4</v>
      </c>
      <c r="S7" s="9">
        <v>44825</v>
      </c>
      <c r="T7" s="4">
        <v>117</v>
      </c>
      <c r="U7" s="9">
        <v>44825</v>
      </c>
      <c r="V7" s="4">
        <v>117</v>
      </c>
      <c r="W7" s="9">
        <v>44825</v>
      </c>
      <c r="X7" s="4">
        <v>116.9</v>
      </c>
      <c r="Y7" s="9">
        <v>44825</v>
      </c>
      <c r="Z7" s="4">
        <v>116.6</v>
      </c>
      <c r="AA7" s="9">
        <v>44825</v>
      </c>
      <c r="AB7" s="4">
        <v>116.4</v>
      </c>
      <c r="AC7" s="4"/>
      <c r="AD7" s="4"/>
      <c r="AE7" s="9">
        <v>44825</v>
      </c>
      <c r="AF7" s="4">
        <v>116.1</v>
      </c>
      <c r="AG7" s="9">
        <v>44825</v>
      </c>
      <c r="AH7" s="4">
        <v>116.2</v>
      </c>
      <c r="AI7" s="9">
        <v>44825</v>
      </c>
      <c r="AJ7" s="4">
        <v>117.1</v>
      </c>
      <c r="AK7" s="9">
        <v>44825</v>
      </c>
      <c r="AL7" s="4">
        <v>118.9</v>
      </c>
      <c r="AM7" s="9">
        <v>44825</v>
      </c>
      <c r="AN7" s="4">
        <v>121.7</v>
      </c>
      <c r="AO7" s="9">
        <v>44825</v>
      </c>
      <c r="AP7" s="4">
        <v>125.6</v>
      </c>
      <c r="AQ7" s="9">
        <v>44825</v>
      </c>
      <c r="AR7" s="4">
        <v>130.69999999999999</v>
      </c>
      <c r="AS7" s="9">
        <v>44825</v>
      </c>
      <c r="AT7" s="4">
        <v>136.9</v>
      </c>
      <c r="AW7" s="9">
        <v>44825</v>
      </c>
      <c r="AX7" s="4">
        <v>150.9</v>
      </c>
      <c r="BA7" s="9">
        <v>44825</v>
      </c>
      <c r="BB7" s="4">
        <v>165.4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44824</v>
      </c>
      <c r="J8" s="4">
        <v>117.7</v>
      </c>
      <c r="K8" s="9">
        <v>44824</v>
      </c>
      <c r="L8" s="4">
        <v>118.6</v>
      </c>
      <c r="M8" s="9">
        <v>44824</v>
      </c>
      <c r="N8" s="4">
        <v>119.1</v>
      </c>
      <c r="O8" s="4"/>
      <c r="P8" s="4"/>
      <c r="Q8" s="9">
        <v>44824</v>
      </c>
      <c r="R8" s="4">
        <v>122.8</v>
      </c>
      <c r="S8" s="9">
        <v>44824</v>
      </c>
      <c r="T8" s="4">
        <v>119.4</v>
      </c>
      <c r="U8" s="9">
        <v>44824</v>
      </c>
      <c r="V8" s="4">
        <v>119.5</v>
      </c>
      <c r="W8" s="9">
        <v>44824</v>
      </c>
      <c r="X8" s="4">
        <v>119.3</v>
      </c>
      <c r="Y8" s="9">
        <v>44824</v>
      </c>
      <c r="Z8" s="4">
        <v>119.1</v>
      </c>
      <c r="AA8" s="9">
        <v>44824</v>
      </c>
      <c r="AB8" s="4">
        <v>118.8</v>
      </c>
      <c r="AC8" s="4"/>
      <c r="AD8" s="4"/>
      <c r="AE8" s="9">
        <v>44824</v>
      </c>
      <c r="AF8" s="4">
        <v>118.5</v>
      </c>
      <c r="AG8" s="9">
        <v>44824</v>
      </c>
      <c r="AH8" s="4">
        <v>118.6</v>
      </c>
      <c r="AI8" s="9">
        <v>44824</v>
      </c>
      <c r="AJ8" s="4">
        <v>119.4</v>
      </c>
      <c r="AK8" s="9">
        <v>44824</v>
      </c>
      <c r="AL8" s="4">
        <v>121.2</v>
      </c>
      <c r="AM8" s="9">
        <v>44824</v>
      </c>
      <c r="AN8" s="4">
        <v>124.1</v>
      </c>
      <c r="AO8" s="9">
        <v>44824</v>
      </c>
      <c r="AP8" s="4">
        <v>128.30000000000001</v>
      </c>
      <c r="AQ8" s="9">
        <v>44824</v>
      </c>
      <c r="AR8" s="4">
        <v>133.6</v>
      </c>
      <c r="AS8" s="9">
        <v>44824</v>
      </c>
      <c r="AT8" s="4">
        <v>139.69999999999999</v>
      </c>
      <c r="AW8" s="9">
        <v>44824</v>
      </c>
      <c r="AX8" s="4">
        <v>153</v>
      </c>
      <c r="BA8" s="9">
        <v>44824</v>
      </c>
      <c r="BB8" s="4">
        <v>167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44823</v>
      </c>
      <c r="J9" s="4">
        <v>116.7</v>
      </c>
      <c r="K9" s="9">
        <v>44823</v>
      </c>
      <c r="L9" s="4">
        <v>117.6</v>
      </c>
      <c r="M9" s="9">
        <v>44823</v>
      </c>
      <c r="N9" s="4">
        <v>118.2</v>
      </c>
      <c r="O9" s="4"/>
      <c r="P9" s="4"/>
      <c r="Q9" s="9">
        <v>44823</v>
      </c>
      <c r="R9" s="4">
        <v>122.7</v>
      </c>
      <c r="S9" s="9">
        <v>44823</v>
      </c>
      <c r="T9" s="4">
        <v>118.5</v>
      </c>
      <c r="U9" s="9">
        <v>44823</v>
      </c>
      <c r="V9" s="4">
        <v>118.6</v>
      </c>
      <c r="W9" s="9">
        <v>44823</v>
      </c>
      <c r="X9" s="4">
        <v>118.5</v>
      </c>
      <c r="Y9" s="9">
        <v>44823</v>
      </c>
      <c r="Z9" s="4">
        <v>118.4</v>
      </c>
      <c r="AA9" s="9">
        <v>44823</v>
      </c>
      <c r="AB9" s="4">
        <v>118.2</v>
      </c>
      <c r="AC9" s="4"/>
      <c r="AD9" s="4"/>
      <c r="AE9" s="9">
        <v>44823</v>
      </c>
      <c r="AF9" s="4">
        <v>117.9</v>
      </c>
      <c r="AG9" s="9">
        <v>44823</v>
      </c>
      <c r="AH9" s="4">
        <v>118.2</v>
      </c>
      <c r="AI9" s="9">
        <v>44823</v>
      </c>
      <c r="AJ9" s="4">
        <v>119.3</v>
      </c>
      <c r="AK9" s="9">
        <v>44823</v>
      </c>
      <c r="AL9" s="4">
        <v>121.3</v>
      </c>
      <c r="AM9" s="9">
        <v>44823</v>
      </c>
      <c r="AN9" s="4">
        <v>124.5</v>
      </c>
      <c r="AO9" s="9">
        <v>44823</v>
      </c>
      <c r="AP9" s="4">
        <v>128.80000000000001</v>
      </c>
      <c r="AQ9" s="9">
        <v>44823</v>
      </c>
      <c r="AR9" s="4">
        <v>134</v>
      </c>
      <c r="AS9" s="9">
        <v>44823</v>
      </c>
      <c r="AT9" s="4">
        <v>139.9</v>
      </c>
      <c r="AW9" s="9">
        <v>44823</v>
      </c>
      <c r="AX9" s="4">
        <v>153.19999999999999</v>
      </c>
      <c r="BA9" s="9">
        <v>44823</v>
      </c>
      <c r="BB9" s="4">
        <v>167.4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44820</v>
      </c>
      <c r="J10" s="4">
        <v>116.1</v>
      </c>
      <c r="K10" s="9">
        <v>44820</v>
      </c>
      <c r="L10" s="4">
        <v>116.9</v>
      </c>
      <c r="M10" s="9">
        <v>44820</v>
      </c>
      <c r="N10" s="4">
        <v>117.5</v>
      </c>
      <c r="O10" s="4"/>
      <c r="P10" s="4"/>
      <c r="Q10" s="9">
        <v>44820</v>
      </c>
      <c r="R10" s="4">
        <v>121.8</v>
      </c>
      <c r="S10" s="9">
        <v>44820</v>
      </c>
      <c r="T10" s="4">
        <v>117.8</v>
      </c>
      <c r="U10" s="9">
        <v>44820</v>
      </c>
      <c r="V10" s="4">
        <v>117.9</v>
      </c>
      <c r="W10" s="9">
        <v>44820</v>
      </c>
      <c r="X10" s="4">
        <v>117.8</v>
      </c>
      <c r="Y10" s="9">
        <v>44820</v>
      </c>
      <c r="Z10" s="4">
        <v>117.6</v>
      </c>
      <c r="AA10" s="9">
        <v>44820</v>
      </c>
      <c r="AB10" s="4">
        <v>117.4</v>
      </c>
      <c r="AC10" s="4"/>
      <c r="AD10" s="4"/>
      <c r="AE10" s="9">
        <v>44820</v>
      </c>
      <c r="AF10" s="4">
        <v>117.1</v>
      </c>
      <c r="AG10" s="9">
        <v>44820</v>
      </c>
      <c r="AH10" s="4">
        <v>117.4</v>
      </c>
      <c r="AI10" s="9">
        <v>44820</v>
      </c>
      <c r="AJ10" s="4">
        <v>118.5</v>
      </c>
      <c r="AK10" s="9">
        <v>44820</v>
      </c>
      <c r="AL10" s="4">
        <v>120.6</v>
      </c>
      <c r="AM10" s="9">
        <v>44820</v>
      </c>
      <c r="AN10" s="4">
        <v>123.9</v>
      </c>
      <c r="AO10" s="9">
        <v>44820</v>
      </c>
      <c r="AP10" s="4">
        <v>128.30000000000001</v>
      </c>
      <c r="AQ10" s="9">
        <v>44820</v>
      </c>
      <c r="AR10" s="4">
        <v>133.6</v>
      </c>
      <c r="AS10" s="9">
        <v>44820</v>
      </c>
      <c r="AT10" s="4">
        <v>139.6</v>
      </c>
      <c r="AW10" s="9">
        <v>44820</v>
      </c>
      <c r="AX10" s="4">
        <v>152.80000000000001</v>
      </c>
      <c r="BA10" s="9">
        <v>44820</v>
      </c>
      <c r="BB10" s="4">
        <v>166.8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44819</v>
      </c>
      <c r="J11" s="4">
        <v>115.4</v>
      </c>
      <c r="K11" s="9">
        <v>44819</v>
      </c>
      <c r="L11" s="4">
        <v>116.3</v>
      </c>
      <c r="M11" s="9">
        <v>44819</v>
      </c>
      <c r="N11" s="4">
        <v>116.8</v>
      </c>
      <c r="O11" s="4"/>
      <c r="P11" s="4"/>
      <c r="Q11" s="9">
        <v>44819</v>
      </c>
      <c r="R11" s="4">
        <v>121.3</v>
      </c>
      <c r="S11" s="9">
        <v>44819</v>
      </c>
      <c r="T11" s="4">
        <v>117.1</v>
      </c>
      <c r="U11" s="9">
        <v>44819</v>
      </c>
      <c r="V11" s="4">
        <v>117.2</v>
      </c>
      <c r="W11" s="9">
        <v>44819</v>
      </c>
      <c r="X11" s="4">
        <v>117.1</v>
      </c>
      <c r="Y11" s="9">
        <v>44819</v>
      </c>
      <c r="Z11" s="4">
        <v>116.9</v>
      </c>
      <c r="AA11" s="9">
        <v>44819</v>
      </c>
      <c r="AB11" s="4">
        <v>116.7</v>
      </c>
      <c r="AC11" s="4"/>
      <c r="AD11" s="4"/>
      <c r="AE11" s="9">
        <v>44819</v>
      </c>
      <c r="AF11" s="4">
        <v>116.5</v>
      </c>
      <c r="AG11" s="9">
        <v>44819</v>
      </c>
      <c r="AH11" s="4">
        <v>116.8</v>
      </c>
      <c r="AI11" s="9">
        <v>44819</v>
      </c>
      <c r="AJ11" s="4">
        <v>117.9</v>
      </c>
      <c r="AK11" s="9">
        <v>44819</v>
      </c>
      <c r="AL11" s="4">
        <v>120</v>
      </c>
      <c r="AM11" s="9">
        <v>44819</v>
      </c>
      <c r="AN11" s="4">
        <v>123.3</v>
      </c>
      <c r="AO11" s="9">
        <v>44819</v>
      </c>
      <c r="AP11" s="4">
        <v>127.7</v>
      </c>
      <c r="AQ11" s="9">
        <v>44819</v>
      </c>
      <c r="AR11" s="4">
        <v>133</v>
      </c>
      <c r="AS11" s="9">
        <v>44819</v>
      </c>
      <c r="AT11" s="4">
        <v>139</v>
      </c>
      <c r="AW11" s="9">
        <v>44819</v>
      </c>
      <c r="AX11" s="4">
        <v>152.30000000000001</v>
      </c>
      <c r="BA11" s="9">
        <v>44819</v>
      </c>
      <c r="BB11" s="4">
        <v>166.4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44818</v>
      </c>
      <c r="J12" s="4">
        <v>114.6</v>
      </c>
      <c r="K12" s="9">
        <v>44818</v>
      </c>
      <c r="L12" s="4">
        <v>115.4</v>
      </c>
      <c r="M12" s="9">
        <v>44818</v>
      </c>
      <c r="N12" s="4">
        <v>116</v>
      </c>
      <c r="O12" s="4"/>
      <c r="P12" s="4"/>
      <c r="Q12" s="9">
        <v>44818</v>
      </c>
      <c r="R12" s="4">
        <v>119.8</v>
      </c>
      <c r="S12" s="9">
        <v>44818</v>
      </c>
      <c r="T12" s="4">
        <v>116.2</v>
      </c>
      <c r="U12" s="9">
        <v>44818</v>
      </c>
      <c r="V12" s="4">
        <v>116.3</v>
      </c>
      <c r="W12" s="9">
        <v>44818</v>
      </c>
      <c r="X12" s="4">
        <v>116.1</v>
      </c>
      <c r="Y12" s="9">
        <v>44818</v>
      </c>
      <c r="Z12" s="4">
        <v>115.9</v>
      </c>
      <c r="AA12" s="9">
        <v>44818</v>
      </c>
      <c r="AB12" s="4">
        <v>115.7</v>
      </c>
      <c r="AC12" s="4"/>
      <c r="AD12" s="4"/>
      <c r="AE12" s="9">
        <v>44818</v>
      </c>
      <c r="AF12" s="4">
        <v>115.4</v>
      </c>
      <c r="AG12" s="9">
        <v>44818</v>
      </c>
      <c r="AH12" s="4">
        <v>115.7</v>
      </c>
      <c r="AI12" s="9">
        <v>44818</v>
      </c>
      <c r="AJ12" s="4">
        <v>116.7</v>
      </c>
      <c r="AK12" s="9">
        <v>44818</v>
      </c>
      <c r="AL12" s="4">
        <v>118.8</v>
      </c>
      <c r="AM12" s="9">
        <v>44818</v>
      </c>
      <c r="AN12" s="4">
        <v>122.1</v>
      </c>
      <c r="AO12" s="9">
        <v>44818</v>
      </c>
      <c r="AP12" s="4">
        <v>126.5</v>
      </c>
      <c r="AQ12" s="9">
        <v>44818</v>
      </c>
      <c r="AR12" s="4">
        <v>131.80000000000001</v>
      </c>
      <c r="AS12" s="9">
        <v>44818</v>
      </c>
      <c r="AT12" s="4">
        <v>137.9</v>
      </c>
      <c r="AW12" s="9">
        <v>44818</v>
      </c>
      <c r="AX12" s="4">
        <v>151.4</v>
      </c>
      <c r="BA12" s="9">
        <v>44818</v>
      </c>
      <c r="BB12" s="4">
        <v>165.5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44817</v>
      </c>
      <c r="J13" s="4">
        <v>114.9</v>
      </c>
      <c r="K13" s="9">
        <v>44817</v>
      </c>
      <c r="L13" s="4">
        <v>115.6</v>
      </c>
      <c r="M13" s="9">
        <v>44817</v>
      </c>
      <c r="N13" s="4">
        <v>116.1</v>
      </c>
      <c r="O13" s="4"/>
      <c r="P13" s="4"/>
      <c r="Q13" s="9">
        <v>44817</v>
      </c>
      <c r="R13" s="4">
        <v>119</v>
      </c>
      <c r="S13" s="9">
        <v>44817</v>
      </c>
      <c r="T13" s="4">
        <v>116.3</v>
      </c>
      <c r="U13" s="9">
        <v>44817</v>
      </c>
      <c r="V13" s="4">
        <v>116.3</v>
      </c>
      <c r="W13" s="9">
        <v>44817</v>
      </c>
      <c r="X13" s="4">
        <v>116.2</v>
      </c>
      <c r="Y13" s="9">
        <v>44817</v>
      </c>
      <c r="Z13" s="4">
        <v>115.9</v>
      </c>
      <c r="AA13" s="9">
        <v>44817</v>
      </c>
      <c r="AB13" s="4">
        <v>115.6</v>
      </c>
      <c r="AC13" s="4"/>
      <c r="AD13" s="4"/>
      <c r="AE13" s="9">
        <v>44817</v>
      </c>
      <c r="AF13" s="4">
        <v>115.2</v>
      </c>
      <c r="AG13" s="9">
        <v>44817</v>
      </c>
      <c r="AH13" s="4">
        <v>115.3</v>
      </c>
      <c r="AI13" s="9">
        <v>44817</v>
      </c>
      <c r="AJ13" s="4">
        <v>116.2</v>
      </c>
      <c r="AK13" s="9">
        <v>44817</v>
      </c>
      <c r="AL13" s="4">
        <v>118.1</v>
      </c>
      <c r="AM13" s="9">
        <v>44817</v>
      </c>
      <c r="AN13" s="4">
        <v>121.1</v>
      </c>
      <c r="AO13" s="9">
        <v>44817</v>
      </c>
      <c r="AP13" s="4">
        <v>125.4</v>
      </c>
      <c r="AQ13" s="9">
        <v>44817</v>
      </c>
      <c r="AR13" s="4">
        <v>130.69999999999999</v>
      </c>
      <c r="AS13" s="9">
        <v>44817</v>
      </c>
      <c r="AT13" s="4">
        <v>136.80000000000001</v>
      </c>
      <c r="AW13" s="9">
        <v>44817</v>
      </c>
      <c r="AX13" s="4">
        <v>150.5</v>
      </c>
      <c r="BA13" s="9">
        <v>44817</v>
      </c>
      <c r="BB13" s="4">
        <v>164.7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44816</v>
      </c>
      <c r="J14" s="4">
        <v>113.9</v>
      </c>
      <c r="K14" s="9">
        <v>44816</v>
      </c>
      <c r="L14" s="4">
        <v>114.5</v>
      </c>
      <c r="M14" s="9">
        <v>44816</v>
      </c>
      <c r="N14" s="4">
        <v>114.9</v>
      </c>
      <c r="O14" s="4"/>
      <c r="P14" s="4"/>
      <c r="Q14" s="9">
        <v>44816</v>
      </c>
      <c r="R14" s="4">
        <v>116.4</v>
      </c>
      <c r="S14" s="9">
        <v>44816</v>
      </c>
      <c r="T14" s="4">
        <v>115.1</v>
      </c>
      <c r="U14" s="9">
        <v>44816</v>
      </c>
      <c r="V14" s="4">
        <v>114.9</v>
      </c>
      <c r="W14" s="9">
        <v>44816</v>
      </c>
      <c r="X14" s="4">
        <v>114.7</v>
      </c>
      <c r="Y14" s="9">
        <v>44816</v>
      </c>
      <c r="Z14" s="4">
        <v>114.3</v>
      </c>
      <c r="AA14" s="9">
        <v>44816</v>
      </c>
      <c r="AB14" s="4">
        <v>113.9</v>
      </c>
      <c r="AC14" s="4"/>
      <c r="AD14" s="4"/>
      <c r="AE14" s="9">
        <v>44816</v>
      </c>
      <c r="AF14" s="4">
        <v>113.3</v>
      </c>
      <c r="AG14" s="9">
        <v>44816</v>
      </c>
      <c r="AH14" s="4">
        <v>113.3</v>
      </c>
      <c r="AI14" s="9">
        <v>44816</v>
      </c>
      <c r="AJ14" s="4">
        <v>114</v>
      </c>
      <c r="AK14" s="9">
        <v>44816</v>
      </c>
      <c r="AL14" s="4">
        <v>115.9</v>
      </c>
      <c r="AM14" s="9">
        <v>44816</v>
      </c>
      <c r="AN14" s="4">
        <v>119.1</v>
      </c>
      <c r="AO14" s="9">
        <v>44816</v>
      </c>
      <c r="AP14" s="4">
        <v>123.6</v>
      </c>
      <c r="AQ14" s="9">
        <v>44816</v>
      </c>
      <c r="AR14" s="4">
        <v>129.1</v>
      </c>
      <c r="AS14" s="9">
        <v>44816</v>
      </c>
      <c r="AT14" s="4">
        <v>135.19999999999999</v>
      </c>
      <c r="AW14" s="9">
        <v>44816</v>
      </c>
      <c r="AX14" s="4">
        <v>148.69999999999999</v>
      </c>
      <c r="BA14" s="9">
        <v>44816</v>
      </c>
      <c r="BB14" s="4">
        <v>162.6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44813</v>
      </c>
      <c r="J15" s="4">
        <v>113.8</v>
      </c>
      <c r="K15" s="9">
        <v>44813</v>
      </c>
      <c r="L15" s="4">
        <v>114.6</v>
      </c>
      <c r="M15" s="9">
        <v>44813</v>
      </c>
      <c r="N15" s="4">
        <v>115</v>
      </c>
      <c r="O15" s="4"/>
      <c r="P15" s="4"/>
      <c r="Q15" s="9">
        <v>44813</v>
      </c>
      <c r="R15" s="4">
        <v>117.5</v>
      </c>
      <c r="S15" s="9">
        <v>44813</v>
      </c>
      <c r="T15" s="4">
        <v>115.3</v>
      </c>
      <c r="U15" s="9">
        <v>44813</v>
      </c>
      <c r="V15" s="4">
        <v>115.2</v>
      </c>
      <c r="W15" s="9">
        <v>44813</v>
      </c>
      <c r="X15" s="4">
        <v>115</v>
      </c>
      <c r="Y15" s="9">
        <v>44813</v>
      </c>
      <c r="Z15" s="4">
        <v>114.7</v>
      </c>
      <c r="AA15" s="9">
        <v>44813</v>
      </c>
      <c r="AB15" s="4">
        <v>114.4</v>
      </c>
      <c r="AC15" s="4"/>
      <c r="AD15" s="4"/>
      <c r="AE15" s="9">
        <v>44813</v>
      </c>
      <c r="AF15" s="4">
        <v>114</v>
      </c>
      <c r="AG15" s="9">
        <v>44813</v>
      </c>
      <c r="AH15" s="4">
        <v>114.1</v>
      </c>
      <c r="AI15" s="9">
        <v>44813</v>
      </c>
      <c r="AJ15" s="4">
        <v>115</v>
      </c>
      <c r="AK15" s="9">
        <v>44813</v>
      </c>
      <c r="AL15" s="4">
        <v>117.1</v>
      </c>
      <c r="AM15" s="9">
        <v>44813</v>
      </c>
      <c r="AN15" s="4">
        <v>120.5</v>
      </c>
      <c r="AO15" s="9">
        <v>44813</v>
      </c>
      <c r="AP15" s="4">
        <v>125.1</v>
      </c>
      <c r="AQ15" s="9">
        <v>44813</v>
      </c>
      <c r="AR15" s="4">
        <v>130.6</v>
      </c>
      <c r="AS15" s="9">
        <v>44813</v>
      </c>
      <c r="AT15" s="4">
        <v>136.9</v>
      </c>
      <c r="AW15" s="9">
        <v>44813</v>
      </c>
      <c r="AX15" s="4">
        <v>150.4</v>
      </c>
      <c r="BA15" s="9">
        <v>44813</v>
      </c>
      <c r="BB15" s="4">
        <v>164.4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44812</v>
      </c>
      <c r="J16" s="4">
        <v>113.8</v>
      </c>
      <c r="K16" s="9">
        <v>44812</v>
      </c>
      <c r="L16" s="4">
        <v>114.5</v>
      </c>
      <c r="M16" s="9">
        <v>44812</v>
      </c>
      <c r="N16" s="4">
        <v>115</v>
      </c>
      <c r="O16" s="4"/>
      <c r="P16" s="4"/>
      <c r="Q16" s="9">
        <v>44812</v>
      </c>
      <c r="R16" s="4">
        <v>117.6</v>
      </c>
      <c r="S16" s="9">
        <v>44812</v>
      </c>
      <c r="T16" s="4">
        <v>115.2</v>
      </c>
      <c r="U16" s="9">
        <v>44812</v>
      </c>
      <c r="V16" s="4">
        <v>115.1</v>
      </c>
      <c r="W16" s="9">
        <v>44812</v>
      </c>
      <c r="X16" s="4">
        <v>114.9</v>
      </c>
      <c r="Y16" s="9">
        <v>44812</v>
      </c>
      <c r="Z16" s="4">
        <v>114.6</v>
      </c>
      <c r="AA16" s="9">
        <v>44812</v>
      </c>
      <c r="AB16" s="4">
        <v>114.3</v>
      </c>
      <c r="AC16" s="4"/>
      <c r="AD16" s="4"/>
      <c r="AE16" s="9">
        <v>44812</v>
      </c>
      <c r="AF16" s="4">
        <v>114</v>
      </c>
      <c r="AG16" s="9">
        <v>44812</v>
      </c>
      <c r="AH16" s="4">
        <v>114.1</v>
      </c>
      <c r="AI16" s="9">
        <v>44812</v>
      </c>
      <c r="AJ16" s="4">
        <v>115.2</v>
      </c>
      <c r="AK16" s="9">
        <v>44812</v>
      </c>
      <c r="AL16" s="4">
        <v>117.3</v>
      </c>
      <c r="AM16" s="9">
        <v>44812</v>
      </c>
      <c r="AN16" s="4">
        <v>120.9</v>
      </c>
      <c r="AO16" s="9">
        <v>44812</v>
      </c>
      <c r="AP16" s="4">
        <v>125.5</v>
      </c>
      <c r="AQ16" s="9">
        <v>44812</v>
      </c>
      <c r="AR16" s="4">
        <v>131.1</v>
      </c>
      <c r="AS16" s="9">
        <v>44812</v>
      </c>
      <c r="AT16" s="4">
        <v>137.19999999999999</v>
      </c>
      <c r="AW16" s="9">
        <v>44812</v>
      </c>
      <c r="AX16" s="4">
        <v>150.4</v>
      </c>
      <c r="BA16" s="9">
        <v>44812</v>
      </c>
      <c r="BB16" s="4">
        <v>164.2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44811</v>
      </c>
      <c r="J17" s="4">
        <v>114.3</v>
      </c>
      <c r="K17" s="9">
        <v>44811</v>
      </c>
      <c r="L17" s="4">
        <v>115</v>
      </c>
      <c r="M17" s="9">
        <v>44811</v>
      </c>
      <c r="N17" s="4">
        <v>115.5</v>
      </c>
      <c r="O17" s="4"/>
      <c r="P17" s="4"/>
      <c r="Q17" s="9">
        <v>44811</v>
      </c>
      <c r="R17" s="4">
        <v>118.7</v>
      </c>
      <c r="S17" s="9">
        <v>44811</v>
      </c>
      <c r="T17" s="4">
        <v>115.7</v>
      </c>
      <c r="U17" s="9">
        <v>44811</v>
      </c>
      <c r="V17" s="4">
        <v>115.7</v>
      </c>
      <c r="W17" s="9">
        <v>44811</v>
      </c>
      <c r="X17" s="4">
        <v>115.6</v>
      </c>
      <c r="Y17" s="9">
        <v>44811</v>
      </c>
      <c r="Z17" s="4">
        <v>115.3</v>
      </c>
      <c r="AA17" s="9">
        <v>44811</v>
      </c>
      <c r="AB17" s="4">
        <v>115.1</v>
      </c>
      <c r="AC17" s="4"/>
      <c r="AD17" s="4"/>
      <c r="AE17" s="9">
        <v>44811</v>
      </c>
      <c r="AF17" s="4">
        <v>114.8</v>
      </c>
      <c r="AG17" s="9">
        <v>44811</v>
      </c>
      <c r="AH17" s="4">
        <v>115.1</v>
      </c>
      <c r="AI17" s="9">
        <v>44811</v>
      </c>
      <c r="AJ17" s="4">
        <v>116.2</v>
      </c>
      <c r="AK17" s="9">
        <v>44811</v>
      </c>
      <c r="AL17" s="4">
        <v>118.5</v>
      </c>
      <c r="AM17" s="9">
        <v>44811</v>
      </c>
      <c r="AN17" s="4">
        <v>122.2</v>
      </c>
      <c r="AO17" s="9">
        <v>44811</v>
      </c>
      <c r="AP17" s="4">
        <v>126.9</v>
      </c>
      <c r="AQ17" s="9">
        <v>44811</v>
      </c>
      <c r="AR17" s="4">
        <v>132.4</v>
      </c>
      <c r="AS17" s="9">
        <v>44811</v>
      </c>
      <c r="AT17" s="4">
        <v>138.5</v>
      </c>
      <c r="AW17" s="9">
        <v>44811</v>
      </c>
      <c r="AX17" s="4">
        <v>151.6</v>
      </c>
      <c r="BA17" s="9">
        <v>44811</v>
      </c>
      <c r="BB17" s="4">
        <v>165.3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44810</v>
      </c>
      <c r="J18" s="4">
        <v>115.2</v>
      </c>
      <c r="K18" s="9">
        <v>44810</v>
      </c>
      <c r="L18" s="4">
        <v>115.9</v>
      </c>
      <c r="M18" s="9">
        <v>44810</v>
      </c>
      <c r="N18" s="4">
        <v>116.4</v>
      </c>
      <c r="O18" s="4"/>
      <c r="P18" s="4"/>
      <c r="Q18" s="9">
        <v>44810</v>
      </c>
      <c r="R18" s="4">
        <v>119.2</v>
      </c>
      <c r="S18" s="9">
        <v>44810</v>
      </c>
      <c r="T18" s="4">
        <v>116.6</v>
      </c>
      <c r="U18" s="9">
        <v>44810</v>
      </c>
      <c r="V18" s="4">
        <v>116.6</v>
      </c>
      <c r="W18" s="9">
        <v>44810</v>
      </c>
      <c r="X18" s="4">
        <v>116.4</v>
      </c>
      <c r="Y18" s="9">
        <v>44810</v>
      </c>
      <c r="Z18" s="4">
        <v>116.1</v>
      </c>
      <c r="AA18" s="9">
        <v>44810</v>
      </c>
      <c r="AB18" s="4">
        <v>115.8</v>
      </c>
      <c r="AC18" s="4"/>
      <c r="AD18" s="4"/>
      <c r="AE18" s="9">
        <v>44810</v>
      </c>
      <c r="AF18" s="4">
        <v>115.5</v>
      </c>
      <c r="AG18" s="9">
        <v>44810</v>
      </c>
      <c r="AH18" s="4">
        <v>115.6</v>
      </c>
      <c r="AI18" s="9">
        <v>44810</v>
      </c>
      <c r="AJ18" s="4">
        <v>116.5</v>
      </c>
      <c r="AK18" s="9">
        <v>44810</v>
      </c>
      <c r="AL18" s="4">
        <v>118.6</v>
      </c>
      <c r="AM18" s="9">
        <v>44810</v>
      </c>
      <c r="AN18" s="4">
        <v>122</v>
      </c>
      <c r="AO18" s="9">
        <v>44810</v>
      </c>
      <c r="AP18" s="4">
        <v>126.5</v>
      </c>
      <c r="AQ18" s="9">
        <v>44810</v>
      </c>
      <c r="AR18" s="4">
        <v>131.9</v>
      </c>
      <c r="AS18" s="9">
        <v>44810</v>
      </c>
      <c r="AT18" s="4">
        <v>137.9</v>
      </c>
      <c r="AW18" s="9">
        <v>44810</v>
      </c>
      <c r="AX18" s="4">
        <v>151</v>
      </c>
      <c r="BA18" s="9">
        <v>44810</v>
      </c>
      <c r="BB18" s="4">
        <v>164.7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44809</v>
      </c>
      <c r="J19" s="4">
        <v>112.1</v>
      </c>
      <c r="K19" s="9">
        <v>44809</v>
      </c>
      <c r="L19" s="4">
        <v>112.8</v>
      </c>
      <c r="M19" s="9">
        <v>44809</v>
      </c>
      <c r="N19" s="4">
        <v>113.3</v>
      </c>
      <c r="O19" s="4"/>
      <c r="P19" s="4"/>
      <c r="Q19" s="9">
        <v>44809</v>
      </c>
      <c r="R19" s="4">
        <v>116.4</v>
      </c>
      <c r="S19" s="9">
        <v>44809</v>
      </c>
      <c r="T19" s="4">
        <v>113.5</v>
      </c>
      <c r="U19" s="9">
        <v>44809</v>
      </c>
      <c r="V19" s="4">
        <v>113.5</v>
      </c>
      <c r="W19" s="9">
        <v>44809</v>
      </c>
      <c r="X19" s="4">
        <v>113.3</v>
      </c>
      <c r="Y19" s="9">
        <v>44809</v>
      </c>
      <c r="Z19" s="4">
        <v>113</v>
      </c>
      <c r="AA19" s="9">
        <v>44809</v>
      </c>
      <c r="AB19" s="4">
        <v>112.8</v>
      </c>
      <c r="AC19" s="4"/>
      <c r="AD19" s="4"/>
      <c r="AE19" s="9">
        <v>44809</v>
      </c>
      <c r="AF19" s="4">
        <v>112.5</v>
      </c>
      <c r="AG19" s="9">
        <v>44809</v>
      </c>
      <c r="AH19" s="4">
        <v>112.8</v>
      </c>
      <c r="AI19" s="9">
        <v>44809</v>
      </c>
      <c r="AJ19" s="4">
        <v>114.1</v>
      </c>
      <c r="AK19" s="9">
        <v>44809</v>
      </c>
      <c r="AL19" s="4">
        <v>116.6</v>
      </c>
      <c r="AM19" s="9">
        <v>44809</v>
      </c>
      <c r="AN19" s="4">
        <v>120.4</v>
      </c>
      <c r="AO19" s="9">
        <v>44809</v>
      </c>
      <c r="AP19" s="4">
        <v>125.2</v>
      </c>
      <c r="AQ19" s="9">
        <v>44809</v>
      </c>
      <c r="AR19" s="4">
        <v>130.80000000000001</v>
      </c>
      <c r="AS19" s="9">
        <v>44809</v>
      </c>
      <c r="AT19" s="4">
        <v>137</v>
      </c>
      <c r="AW19" s="9">
        <v>44809</v>
      </c>
      <c r="AX19" s="4">
        <v>150.30000000000001</v>
      </c>
      <c r="BA19" s="9">
        <v>44809</v>
      </c>
      <c r="BB19" s="4">
        <v>164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44806</v>
      </c>
      <c r="J20" s="4">
        <v>112.1</v>
      </c>
      <c r="K20" s="9">
        <v>44806</v>
      </c>
      <c r="L20" s="4">
        <v>112.8</v>
      </c>
      <c r="M20" s="9">
        <v>44806</v>
      </c>
      <c r="N20" s="4">
        <v>113.3</v>
      </c>
      <c r="O20" s="4"/>
      <c r="P20" s="4"/>
      <c r="Q20" s="9">
        <v>44806</v>
      </c>
      <c r="R20" s="4">
        <v>116.4</v>
      </c>
      <c r="S20" s="9">
        <v>44806</v>
      </c>
      <c r="T20" s="4">
        <v>113.5</v>
      </c>
      <c r="U20" s="9">
        <v>44806</v>
      </c>
      <c r="V20" s="4">
        <v>113.5</v>
      </c>
      <c r="W20" s="9">
        <v>44806</v>
      </c>
      <c r="X20" s="4">
        <v>113.3</v>
      </c>
      <c r="Y20" s="9">
        <v>44806</v>
      </c>
      <c r="Z20" s="4">
        <v>113</v>
      </c>
      <c r="AA20" s="9">
        <v>44806</v>
      </c>
      <c r="AB20" s="4">
        <v>112.8</v>
      </c>
      <c r="AC20" s="4"/>
      <c r="AD20" s="4"/>
      <c r="AE20" s="9">
        <v>44806</v>
      </c>
      <c r="AF20" s="4">
        <v>112.5</v>
      </c>
      <c r="AG20" s="9">
        <v>44806</v>
      </c>
      <c r="AH20" s="4">
        <v>112.8</v>
      </c>
      <c r="AI20" s="9">
        <v>44806</v>
      </c>
      <c r="AJ20" s="4">
        <v>114.1</v>
      </c>
      <c r="AK20" s="9">
        <v>44806</v>
      </c>
      <c r="AL20" s="4">
        <v>116.6</v>
      </c>
      <c r="AM20" s="9">
        <v>44806</v>
      </c>
      <c r="AN20" s="4">
        <v>120.4</v>
      </c>
      <c r="AO20" s="9">
        <v>44806</v>
      </c>
      <c r="AP20" s="4">
        <v>125.2</v>
      </c>
      <c r="AQ20" s="9">
        <v>44806</v>
      </c>
      <c r="AR20" s="4">
        <v>130.80000000000001</v>
      </c>
      <c r="AS20" s="9">
        <v>44806</v>
      </c>
      <c r="AT20" s="4">
        <v>137</v>
      </c>
      <c r="AW20" s="9">
        <v>44806</v>
      </c>
      <c r="AX20" s="4">
        <v>150.30000000000001</v>
      </c>
      <c r="BA20" s="9">
        <v>44806</v>
      </c>
      <c r="BB20" s="4">
        <v>164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44805</v>
      </c>
      <c r="J21" s="4">
        <v>112.3</v>
      </c>
      <c r="K21" s="9">
        <v>44805</v>
      </c>
      <c r="L21" s="4">
        <v>113.1</v>
      </c>
      <c r="M21" s="9">
        <v>44805</v>
      </c>
      <c r="N21" s="4">
        <v>113.6</v>
      </c>
      <c r="O21" s="4"/>
      <c r="P21" s="4"/>
      <c r="Q21" s="9">
        <v>44805</v>
      </c>
      <c r="R21" s="4">
        <v>117.2</v>
      </c>
      <c r="S21" s="9">
        <v>44805</v>
      </c>
      <c r="T21" s="4">
        <v>113.8</v>
      </c>
      <c r="U21" s="9">
        <v>44805</v>
      </c>
      <c r="V21" s="4">
        <v>113.8</v>
      </c>
      <c r="W21" s="9">
        <v>44805</v>
      </c>
      <c r="X21" s="4">
        <v>113.6</v>
      </c>
      <c r="Y21" s="9">
        <v>44805</v>
      </c>
      <c r="Z21" s="4">
        <v>113.4</v>
      </c>
      <c r="AA21" s="9">
        <v>44805</v>
      </c>
      <c r="AB21" s="4">
        <v>113.2</v>
      </c>
      <c r="AC21" s="4"/>
      <c r="AD21" s="4"/>
      <c r="AE21" s="9">
        <v>44805</v>
      </c>
      <c r="AF21" s="4">
        <v>113</v>
      </c>
      <c r="AG21" s="9">
        <v>44805</v>
      </c>
      <c r="AH21" s="4">
        <v>113.4</v>
      </c>
      <c r="AI21" s="9">
        <v>44805</v>
      </c>
      <c r="AJ21" s="4">
        <v>114.6</v>
      </c>
      <c r="AK21" s="9">
        <v>44805</v>
      </c>
      <c r="AL21" s="4">
        <v>117.1</v>
      </c>
      <c r="AM21" s="9">
        <v>44805</v>
      </c>
      <c r="AN21" s="4">
        <v>120.7</v>
      </c>
      <c r="AO21" s="9">
        <v>44805</v>
      </c>
      <c r="AP21" s="4">
        <v>125.4</v>
      </c>
      <c r="AQ21" s="9">
        <v>44805</v>
      </c>
      <c r="AR21" s="4">
        <v>130.9</v>
      </c>
      <c r="AS21" s="9">
        <v>44805</v>
      </c>
      <c r="AT21" s="4">
        <v>136.9</v>
      </c>
      <c r="AW21" s="9">
        <v>44805</v>
      </c>
      <c r="AX21" s="4">
        <v>150</v>
      </c>
      <c r="BA21" s="9">
        <v>44805</v>
      </c>
      <c r="BB21" s="4">
        <v>163.69999999999999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44804</v>
      </c>
      <c r="J22" s="4">
        <v>110.5</v>
      </c>
      <c r="K22" s="9">
        <v>44804</v>
      </c>
      <c r="L22" s="4">
        <v>111.3</v>
      </c>
      <c r="M22" s="9">
        <v>44804</v>
      </c>
      <c r="N22" s="4">
        <v>111.8</v>
      </c>
      <c r="O22" s="4"/>
      <c r="P22" s="4"/>
      <c r="Q22" s="9">
        <v>44804</v>
      </c>
      <c r="R22" s="4">
        <v>116.2</v>
      </c>
      <c r="S22" s="9">
        <v>44804</v>
      </c>
      <c r="T22" s="4">
        <v>112.1</v>
      </c>
      <c r="U22" s="9">
        <v>44804</v>
      </c>
      <c r="V22" s="4">
        <v>112.2</v>
      </c>
      <c r="W22" s="9">
        <v>44804</v>
      </c>
      <c r="X22" s="4">
        <v>112.1</v>
      </c>
      <c r="Y22" s="9">
        <v>44804</v>
      </c>
      <c r="Z22" s="4">
        <v>111.9</v>
      </c>
      <c r="AA22" s="9">
        <v>44804</v>
      </c>
      <c r="AB22" s="4">
        <v>111.8</v>
      </c>
      <c r="AC22" s="4"/>
      <c r="AD22" s="4"/>
      <c r="AE22" s="9">
        <v>44804</v>
      </c>
      <c r="AF22" s="4">
        <v>111.8</v>
      </c>
      <c r="AG22" s="9">
        <v>44804</v>
      </c>
      <c r="AH22" s="4">
        <v>112.4</v>
      </c>
      <c r="AI22" s="9">
        <v>44804</v>
      </c>
      <c r="AJ22" s="4">
        <v>114</v>
      </c>
      <c r="AK22" s="9">
        <v>44804</v>
      </c>
      <c r="AL22" s="4">
        <v>116.6</v>
      </c>
      <c r="AM22" s="9">
        <v>44804</v>
      </c>
      <c r="AN22" s="4">
        <v>120.5</v>
      </c>
      <c r="AO22" s="9">
        <v>44804</v>
      </c>
      <c r="AP22" s="4">
        <v>125.4</v>
      </c>
      <c r="AQ22" s="9">
        <v>44804</v>
      </c>
      <c r="AR22" s="4">
        <v>131.1</v>
      </c>
      <c r="AS22" s="9">
        <v>44804</v>
      </c>
      <c r="AT22" s="4">
        <v>137.4</v>
      </c>
      <c r="AW22" s="9">
        <v>44804</v>
      </c>
      <c r="AX22" s="4">
        <v>150.80000000000001</v>
      </c>
      <c r="BA22" s="9">
        <v>44804</v>
      </c>
      <c r="BB22" s="4">
        <v>164.7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44803</v>
      </c>
      <c r="J23" s="4">
        <v>109.2</v>
      </c>
      <c r="K23" s="9">
        <v>44803</v>
      </c>
      <c r="L23" s="4">
        <v>110</v>
      </c>
      <c r="M23" s="9">
        <v>44803</v>
      </c>
      <c r="N23" s="4">
        <v>110.5</v>
      </c>
      <c r="O23" s="4"/>
      <c r="P23" s="4"/>
      <c r="Q23" s="9">
        <v>44803</v>
      </c>
      <c r="R23" s="4">
        <v>115.5</v>
      </c>
      <c r="S23" s="9">
        <v>44803</v>
      </c>
      <c r="T23" s="4">
        <v>110.8</v>
      </c>
      <c r="U23" s="9">
        <v>44803</v>
      </c>
      <c r="V23" s="4">
        <v>110.9</v>
      </c>
      <c r="W23" s="9">
        <v>44803</v>
      </c>
      <c r="X23" s="4">
        <v>110.9</v>
      </c>
      <c r="Y23" s="9">
        <v>44803</v>
      </c>
      <c r="Z23" s="4">
        <v>110.8</v>
      </c>
      <c r="AA23" s="9">
        <v>44803</v>
      </c>
      <c r="AB23" s="4">
        <v>110.7</v>
      </c>
      <c r="AC23" s="4"/>
      <c r="AD23" s="4"/>
      <c r="AE23" s="9">
        <v>44803</v>
      </c>
      <c r="AF23" s="4">
        <v>110.8</v>
      </c>
      <c r="AG23" s="9">
        <v>44803</v>
      </c>
      <c r="AH23" s="4">
        <v>111.7</v>
      </c>
      <c r="AI23" s="9">
        <v>44803</v>
      </c>
      <c r="AJ23" s="4">
        <v>113.4</v>
      </c>
      <c r="AK23" s="9">
        <v>44803</v>
      </c>
      <c r="AL23" s="4">
        <v>116.3</v>
      </c>
      <c r="AM23" s="9">
        <v>44803</v>
      </c>
      <c r="AN23" s="4">
        <v>120.3</v>
      </c>
      <c r="AO23" s="9">
        <v>44803</v>
      </c>
      <c r="AP23" s="4">
        <v>125.3</v>
      </c>
      <c r="AQ23" s="9">
        <v>44803</v>
      </c>
      <c r="AR23" s="4">
        <v>131.1</v>
      </c>
      <c r="AS23" s="9">
        <v>44803</v>
      </c>
      <c r="AT23" s="4">
        <v>137.4</v>
      </c>
      <c r="AW23" s="9">
        <v>44803</v>
      </c>
      <c r="AX23" s="4">
        <v>150.9</v>
      </c>
      <c r="BA23" s="9">
        <v>44803</v>
      </c>
      <c r="BB23" s="4">
        <v>164.8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44802</v>
      </c>
      <c r="J24" s="4">
        <v>108.1</v>
      </c>
      <c r="K24" s="9">
        <v>44802</v>
      </c>
      <c r="L24" s="4">
        <v>108.8</v>
      </c>
      <c r="M24" s="9">
        <v>44802</v>
      </c>
      <c r="N24" s="4">
        <v>109.2</v>
      </c>
      <c r="O24" s="4"/>
      <c r="P24" s="4"/>
      <c r="Q24" s="9">
        <v>44802</v>
      </c>
      <c r="R24" s="4">
        <v>113.4</v>
      </c>
      <c r="S24" s="9">
        <v>44802</v>
      </c>
      <c r="T24" s="4">
        <v>109.5</v>
      </c>
      <c r="U24" s="9">
        <v>44802</v>
      </c>
      <c r="V24" s="4">
        <v>109.5</v>
      </c>
      <c r="W24" s="9">
        <v>44802</v>
      </c>
      <c r="X24" s="4">
        <v>109.3</v>
      </c>
      <c r="Y24" s="9">
        <v>44802</v>
      </c>
      <c r="Z24" s="4">
        <v>109.2</v>
      </c>
      <c r="AA24" s="9">
        <v>44802</v>
      </c>
      <c r="AB24" s="4">
        <v>109</v>
      </c>
      <c r="AC24" s="4"/>
      <c r="AD24" s="4"/>
      <c r="AE24" s="9">
        <v>44802</v>
      </c>
      <c r="AF24" s="4">
        <v>109</v>
      </c>
      <c r="AG24" s="9">
        <v>44802</v>
      </c>
      <c r="AH24" s="4">
        <v>109.7</v>
      </c>
      <c r="AI24" s="9">
        <v>44802</v>
      </c>
      <c r="AJ24" s="4">
        <v>111.3</v>
      </c>
      <c r="AK24" s="9">
        <v>44802</v>
      </c>
      <c r="AL24" s="4">
        <v>114.2</v>
      </c>
      <c r="AM24" s="9">
        <v>44802</v>
      </c>
      <c r="AN24" s="4">
        <v>118.2</v>
      </c>
      <c r="AO24" s="9">
        <v>44802</v>
      </c>
      <c r="AP24" s="4">
        <v>123.3</v>
      </c>
      <c r="AQ24" s="9">
        <v>44802</v>
      </c>
      <c r="AR24" s="4">
        <v>129</v>
      </c>
      <c r="AS24" s="9">
        <v>44802</v>
      </c>
      <c r="AT24" s="4">
        <v>135.30000000000001</v>
      </c>
      <c r="AW24" s="9">
        <v>44802</v>
      </c>
      <c r="AX24" s="4">
        <v>148.69999999999999</v>
      </c>
      <c r="BA24" s="9">
        <v>44802</v>
      </c>
      <c r="BB24" s="4">
        <v>162.5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44799</v>
      </c>
      <c r="J25" s="4">
        <v>106.4</v>
      </c>
      <c r="K25" s="9">
        <v>44799</v>
      </c>
      <c r="L25" s="4">
        <v>107.1</v>
      </c>
      <c r="M25" s="9">
        <v>44799</v>
      </c>
      <c r="N25" s="4">
        <v>107.6</v>
      </c>
      <c r="O25" s="4"/>
      <c r="P25" s="4"/>
      <c r="Q25" s="9">
        <v>44799</v>
      </c>
      <c r="R25" s="4">
        <v>112.5</v>
      </c>
      <c r="S25" s="9">
        <v>44799</v>
      </c>
      <c r="T25" s="4">
        <v>107.9</v>
      </c>
      <c r="U25" s="9">
        <v>44799</v>
      </c>
      <c r="V25" s="4">
        <v>107.9</v>
      </c>
      <c r="W25" s="9">
        <v>44799</v>
      </c>
      <c r="X25" s="4">
        <v>107.9</v>
      </c>
      <c r="Y25" s="9">
        <v>44799</v>
      </c>
      <c r="Z25" s="4">
        <v>107.8</v>
      </c>
      <c r="AA25" s="9">
        <v>44799</v>
      </c>
      <c r="AB25" s="4">
        <v>107.7</v>
      </c>
      <c r="AC25" s="4"/>
      <c r="AD25" s="4"/>
      <c r="AE25" s="9">
        <v>44799</v>
      </c>
      <c r="AF25" s="4">
        <v>107.9</v>
      </c>
      <c r="AG25" s="9">
        <v>44799</v>
      </c>
      <c r="AH25" s="4">
        <v>108.8</v>
      </c>
      <c r="AI25" s="9">
        <v>44799</v>
      </c>
      <c r="AJ25" s="4">
        <v>110.8</v>
      </c>
      <c r="AK25" s="9">
        <v>44799</v>
      </c>
      <c r="AL25" s="4">
        <v>114</v>
      </c>
      <c r="AM25" s="9">
        <v>44799</v>
      </c>
      <c r="AN25" s="4">
        <v>118.3</v>
      </c>
      <c r="AO25" s="9">
        <v>44799</v>
      </c>
      <c r="AP25" s="4">
        <v>123.6</v>
      </c>
      <c r="AQ25" s="9">
        <v>44799</v>
      </c>
      <c r="AR25" s="4">
        <v>129.5</v>
      </c>
      <c r="AS25" s="9">
        <v>44799</v>
      </c>
      <c r="AT25" s="4">
        <v>135.80000000000001</v>
      </c>
      <c r="AW25" s="9">
        <v>44799</v>
      </c>
      <c r="AX25" s="4">
        <v>149.30000000000001</v>
      </c>
      <c r="BA25" s="9">
        <v>44799</v>
      </c>
      <c r="BB25" s="4">
        <v>163.1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44798</v>
      </c>
      <c r="J26" s="4">
        <v>107.1</v>
      </c>
      <c r="K26" s="9">
        <v>44798</v>
      </c>
      <c r="L26" s="4">
        <v>107.8</v>
      </c>
      <c r="M26" s="9">
        <v>44798</v>
      </c>
      <c r="N26" s="4">
        <v>108.3</v>
      </c>
      <c r="O26" s="4"/>
      <c r="P26" s="4"/>
      <c r="Q26" s="9">
        <v>44798</v>
      </c>
      <c r="R26" s="4">
        <v>113.7</v>
      </c>
      <c r="S26" s="9">
        <v>44798</v>
      </c>
      <c r="T26" s="4">
        <v>108.6</v>
      </c>
      <c r="U26" s="9">
        <v>44798</v>
      </c>
      <c r="V26" s="4">
        <v>108.6</v>
      </c>
      <c r="W26" s="9">
        <v>44798</v>
      </c>
      <c r="X26" s="4">
        <v>108.6</v>
      </c>
      <c r="Y26" s="9">
        <v>44798</v>
      </c>
      <c r="Z26" s="4">
        <v>108.5</v>
      </c>
      <c r="AA26" s="9">
        <v>44798</v>
      </c>
      <c r="AB26" s="4">
        <v>108.5</v>
      </c>
      <c r="AC26" s="4"/>
      <c r="AD26" s="4"/>
      <c r="AE26" s="9">
        <v>44798</v>
      </c>
      <c r="AF26" s="4">
        <v>108.8</v>
      </c>
      <c r="AG26" s="9">
        <v>44798</v>
      </c>
      <c r="AH26" s="4">
        <v>109.8</v>
      </c>
      <c r="AI26" s="9">
        <v>44798</v>
      </c>
      <c r="AJ26" s="4">
        <v>111.9</v>
      </c>
      <c r="AK26" s="9">
        <v>44798</v>
      </c>
      <c r="AL26" s="4">
        <v>115.2</v>
      </c>
      <c r="AM26" s="9">
        <v>44798</v>
      </c>
      <c r="AN26" s="4">
        <v>119.6</v>
      </c>
      <c r="AO26" s="9">
        <v>44798</v>
      </c>
      <c r="AP26" s="4">
        <v>124.9</v>
      </c>
      <c r="AQ26" s="9">
        <v>44798</v>
      </c>
      <c r="AR26" s="4">
        <v>130.69999999999999</v>
      </c>
      <c r="AS26" s="9">
        <v>44798</v>
      </c>
      <c r="AT26" s="4">
        <v>136.9</v>
      </c>
      <c r="AW26" s="9">
        <v>44798</v>
      </c>
      <c r="AX26" s="4">
        <v>150.1</v>
      </c>
      <c r="BA26" s="9">
        <v>44798</v>
      </c>
      <c r="BB26" s="4">
        <v>163.69999999999999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44797</v>
      </c>
      <c r="J27" s="4">
        <v>109.1</v>
      </c>
      <c r="K27" s="9">
        <v>44797</v>
      </c>
      <c r="L27" s="4">
        <v>109.8</v>
      </c>
      <c r="M27" s="9">
        <v>44797</v>
      </c>
      <c r="N27" s="4">
        <v>110.3</v>
      </c>
      <c r="O27" s="4"/>
      <c r="P27" s="4"/>
      <c r="Q27" s="9">
        <v>44797</v>
      </c>
      <c r="R27" s="4">
        <v>115.8</v>
      </c>
      <c r="S27" s="9">
        <v>44797</v>
      </c>
      <c r="T27" s="4">
        <v>110.6</v>
      </c>
      <c r="U27" s="9">
        <v>44797</v>
      </c>
      <c r="V27" s="4">
        <v>110.6</v>
      </c>
      <c r="W27" s="9">
        <v>44797</v>
      </c>
      <c r="X27" s="4">
        <v>110.6</v>
      </c>
      <c r="Y27" s="9">
        <v>44797</v>
      </c>
      <c r="Z27" s="4">
        <v>110.5</v>
      </c>
      <c r="AA27" s="9">
        <v>44797</v>
      </c>
      <c r="AB27" s="4">
        <v>110.4</v>
      </c>
      <c r="AC27" s="4"/>
      <c r="AD27" s="4"/>
      <c r="AE27" s="9">
        <v>44797</v>
      </c>
      <c r="AF27" s="4">
        <v>110.6</v>
      </c>
      <c r="AG27" s="9">
        <v>44797</v>
      </c>
      <c r="AH27" s="4">
        <v>111.5</v>
      </c>
      <c r="AI27" s="9">
        <v>44797</v>
      </c>
      <c r="AJ27" s="4">
        <v>113.5</v>
      </c>
      <c r="AK27" s="9">
        <v>44797</v>
      </c>
      <c r="AL27" s="4">
        <v>116.8</v>
      </c>
      <c r="AM27" s="9">
        <v>44797</v>
      </c>
      <c r="AN27" s="4">
        <v>121.1</v>
      </c>
      <c r="AO27" s="9">
        <v>44797</v>
      </c>
      <c r="AP27" s="4">
        <v>126.2</v>
      </c>
      <c r="AQ27" s="9">
        <v>44797</v>
      </c>
      <c r="AR27" s="4">
        <v>131.80000000000001</v>
      </c>
      <c r="AS27" s="9">
        <v>44797</v>
      </c>
      <c r="AT27" s="4">
        <v>137.80000000000001</v>
      </c>
      <c r="AW27" s="9">
        <v>44797</v>
      </c>
      <c r="AX27" s="4">
        <v>150.5</v>
      </c>
      <c r="BA27" s="9">
        <v>44797</v>
      </c>
      <c r="BB27" s="4">
        <v>163.80000000000001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44796</v>
      </c>
      <c r="J28" s="4">
        <v>107.6</v>
      </c>
      <c r="K28" s="9">
        <v>44796</v>
      </c>
      <c r="L28" s="4">
        <v>108.3</v>
      </c>
      <c r="M28" s="9">
        <v>44796</v>
      </c>
      <c r="N28" s="4">
        <v>108.8</v>
      </c>
      <c r="O28" s="4"/>
      <c r="P28" s="4"/>
      <c r="Q28" s="9">
        <v>44796</v>
      </c>
      <c r="R28" s="4">
        <v>114.4</v>
      </c>
      <c r="S28" s="9">
        <v>44796</v>
      </c>
      <c r="T28" s="4">
        <v>109</v>
      </c>
      <c r="U28" s="9">
        <v>44796</v>
      </c>
      <c r="V28" s="4">
        <v>109.1</v>
      </c>
      <c r="W28" s="9">
        <v>44796</v>
      </c>
      <c r="X28" s="4">
        <v>109</v>
      </c>
      <c r="Y28" s="9">
        <v>44796</v>
      </c>
      <c r="Z28" s="4">
        <v>108.9</v>
      </c>
      <c r="AA28" s="9">
        <v>44796</v>
      </c>
      <c r="AB28" s="4">
        <v>108.9</v>
      </c>
      <c r="AC28" s="4"/>
      <c r="AD28" s="4"/>
      <c r="AE28" s="9">
        <v>44796</v>
      </c>
      <c r="AF28" s="4">
        <v>109.1</v>
      </c>
      <c r="AG28" s="9">
        <v>44796</v>
      </c>
      <c r="AH28" s="4">
        <v>110.2</v>
      </c>
      <c r="AI28" s="9">
        <v>44796</v>
      </c>
      <c r="AJ28" s="4">
        <v>112.4</v>
      </c>
      <c r="AK28" s="9">
        <v>44796</v>
      </c>
      <c r="AL28" s="4">
        <v>115.9</v>
      </c>
      <c r="AM28" s="9">
        <v>44796</v>
      </c>
      <c r="AN28" s="4">
        <v>120.4</v>
      </c>
      <c r="AO28" s="9">
        <v>44796</v>
      </c>
      <c r="AP28" s="4">
        <v>125.6</v>
      </c>
      <c r="AQ28" s="9">
        <v>44796</v>
      </c>
      <c r="AR28" s="4">
        <v>131.30000000000001</v>
      </c>
      <c r="AS28" s="9">
        <v>44796</v>
      </c>
      <c r="AT28" s="4">
        <v>137.30000000000001</v>
      </c>
      <c r="AW28" s="9">
        <v>44796</v>
      </c>
      <c r="AX28" s="4">
        <v>150</v>
      </c>
      <c r="BA28" s="9">
        <v>44796</v>
      </c>
      <c r="BB28" s="4">
        <v>163.30000000000001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44795</v>
      </c>
      <c r="J29" s="4">
        <v>106.9</v>
      </c>
      <c r="K29" s="9">
        <v>44795</v>
      </c>
      <c r="L29" s="4">
        <v>107.7</v>
      </c>
      <c r="M29" s="9">
        <v>44795</v>
      </c>
      <c r="N29" s="4">
        <v>108.3</v>
      </c>
      <c r="O29" s="4"/>
      <c r="P29" s="4"/>
      <c r="Q29" s="9">
        <v>44795</v>
      </c>
      <c r="R29" s="4">
        <v>114.6</v>
      </c>
      <c r="S29" s="9">
        <v>44795</v>
      </c>
      <c r="T29" s="4">
        <v>108.6</v>
      </c>
      <c r="U29" s="9">
        <v>44795</v>
      </c>
      <c r="V29" s="4">
        <v>108.7</v>
      </c>
      <c r="W29" s="9">
        <v>44795</v>
      </c>
      <c r="X29" s="4">
        <v>108.7</v>
      </c>
      <c r="Y29" s="9">
        <v>44795</v>
      </c>
      <c r="Z29" s="4">
        <v>108.7</v>
      </c>
      <c r="AA29" s="9">
        <v>44795</v>
      </c>
      <c r="AB29" s="4">
        <v>108.7</v>
      </c>
      <c r="AC29" s="4"/>
      <c r="AD29" s="4"/>
      <c r="AE29" s="9">
        <v>44795</v>
      </c>
      <c r="AF29" s="4">
        <v>109.2</v>
      </c>
      <c r="AG29" s="9">
        <v>44795</v>
      </c>
      <c r="AH29" s="4">
        <v>110.4</v>
      </c>
      <c r="AI29" s="9">
        <v>44795</v>
      </c>
      <c r="AJ29" s="4">
        <v>112.7</v>
      </c>
      <c r="AK29" s="9">
        <v>44795</v>
      </c>
      <c r="AL29" s="4">
        <v>116.4</v>
      </c>
      <c r="AM29" s="9">
        <v>44795</v>
      </c>
      <c r="AN29" s="4">
        <v>121</v>
      </c>
      <c r="AO29" s="9">
        <v>44795</v>
      </c>
      <c r="AP29" s="4">
        <v>126.3</v>
      </c>
      <c r="AQ29" s="9">
        <v>44795</v>
      </c>
      <c r="AR29" s="4">
        <v>132.19999999999999</v>
      </c>
      <c r="AS29" s="9">
        <v>44795</v>
      </c>
      <c r="AT29" s="4">
        <v>138.30000000000001</v>
      </c>
      <c r="AW29" s="9">
        <v>44795</v>
      </c>
      <c r="AX29" s="4">
        <v>151.30000000000001</v>
      </c>
      <c r="BA29" s="9">
        <v>44795</v>
      </c>
      <c r="BB29" s="4">
        <v>164.8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44792</v>
      </c>
      <c r="J30" s="4">
        <v>105.3</v>
      </c>
      <c r="K30" s="9">
        <v>44792</v>
      </c>
      <c r="L30" s="4">
        <v>106</v>
      </c>
      <c r="M30" s="9">
        <v>44792</v>
      </c>
      <c r="N30" s="4">
        <v>106.6</v>
      </c>
      <c r="O30" s="4"/>
      <c r="P30" s="4"/>
      <c r="Q30" s="9">
        <v>44792</v>
      </c>
      <c r="R30" s="4">
        <v>112.7</v>
      </c>
      <c r="S30" s="9">
        <v>44792</v>
      </c>
      <c r="T30" s="4">
        <v>106.9</v>
      </c>
      <c r="U30" s="9">
        <v>44792</v>
      </c>
      <c r="V30" s="4">
        <v>107.1</v>
      </c>
      <c r="W30" s="9">
        <v>44792</v>
      </c>
      <c r="X30" s="4">
        <v>107.2</v>
      </c>
      <c r="Y30" s="9">
        <v>44792</v>
      </c>
      <c r="Z30" s="4">
        <v>107.2</v>
      </c>
      <c r="AA30" s="9">
        <v>44792</v>
      </c>
      <c r="AB30" s="4">
        <v>107.3</v>
      </c>
      <c r="AC30" s="4"/>
      <c r="AD30" s="4"/>
      <c r="AE30" s="9">
        <v>44792</v>
      </c>
      <c r="AF30" s="4">
        <v>107.8</v>
      </c>
      <c r="AG30" s="9">
        <v>44792</v>
      </c>
      <c r="AH30" s="4">
        <v>109.1</v>
      </c>
      <c r="AI30" s="9">
        <v>44792</v>
      </c>
      <c r="AJ30" s="4">
        <v>111.4</v>
      </c>
      <c r="AK30" s="9">
        <v>44792</v>
      </c>
      <c r="AL30" s="4">
        <v>114.9</v>
      </c>
      <c r="AM30" s="9">
        <v>44792</v>
      </c>
      <c r="AN30" s="4">
        <v>119.4</v>
      </c>
      <c r="AO30" s="9">
        <v>44792</v>
      </c>
      <c r="AP30" s="4">
        <v>124.5</v>
      </c>
      <c r="AQ30" s="9">
        <v>44792</v>
      </c>
      <c r="AR30" s="4">
        <v>130.19999999999999</v>
      </c>
      <c r="AS30" s="9">
        <v>44792</v>
      </c>
      <c r="AT30" s="4">
        <v>136.19999999999999</v>
      </c>
      <c r="AW30" s="9">
        <v>44792</v>
      </c>
      <c r="AX30" s="4">
        <v>148.80000000000001</v>
      </c>
      <c r="BA30" s="9">
        <v>44792</v>
      </c>
      <c r="BB30" s="4">
        <v>161.9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44791</v>
      </c>
      <c r="J31" s="4">
        <v>102.7</v>
      </c>
      <c r="K31" s="9">
        <v>44791</v>
      </c>
      <c r="L31" s="4">
        <v>103.5</v>
      </c>
      <c r="M31" s="9">
        <v>44791</v>
      </c>
      <c r="N31" s="4">
        <v>104.1</v>
      </c>
      <c r="O31" s="4"/>
      <c r="P31" s="4"/>
      <c r="Q31" s="9">
        <v>44791</v>
      </c>
      <c r="R31" s="4">
        <v>111</v>
      </c>
      <c r="S31" s="9">
        <v>44791</v>
      </c>
      <c r="T31" s="4">
        <v>104.5</v>
      </c>
      <c r="U31" s="9">
        <v>44791</v>
      </c>
      <c r="V31" s="4">
        <v>104.7</v>
      </c>
      <c r="W31" s="9">
        <v>44791</v>
      </c>
      <c r="X31" s="4">
        <v>104.8</v>
      </c>
      <c r="Y31" s="9">
        <v>44791</v>
      </c>
      <c r="Z31" s="4">
        <v>104.9</v>
      </c>
      <c r="AA31" s="9">
        <v>44791</v>
      </c>
      <c r="AB31" s="4">
        <v>105.1</v>
      </c>
      <c r="AC31" s="4"/>
      <c r="AD31" s="4"/>
      <c r="AE31" s="9">
        <v>44791</v>
      </c>
      <c r="AF31" s="4">
        <v>105.9</v>
      </c>
      <c r="AG31" s="9">
        <v>44791</v>
      </c>
      <c r="AH31" s="4">
        <v>107.5</v>
      </c>
      <c r="AI31" s="9">
        <v>44791</v>
      </c>
      <c r="AJ31" s="4">
        <v>110.2</v>
      </c>
      <c r="AK31" s="9">
        <v>44791</v>
      </c>
      <c r="AL31" s="4">
        <v>114.1</v>
      </c>
      <c r="AM31" s="9">
        <v>44791</v>
      </c>
      <c r="AN31" s="4">
        <v>118.9</v>
      </c>
      <c r="AO31" s="9">
        <v>44791</v>
      </c>
      <c r="AP31" s="4">
        <v>124.3</v>
      </c>
      <c r="AQ31" s="9">
        <v>44791</v>
      </c>
      <c r="AR31" s="4">
        <v>130.1</v>
      </c>
      <c r="AS31" s="9">
        <v>44791</v>
      </c>
      <c r="AT31" s="4">
        <v>136.19999999999999</v>
      </c>
      <c r="AW31" s="9">
        <v>44791</v>
      </c>
      <c r="AX31" s="4">
        <v>149</v>
      </c>
      <c r="BA31" s="9">
        <v>44791</v>
      </c>
      <c r="BB31" s="4">
        <v>162.1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44790</v>
      </c>
      <c r="J32" s="4">
        <v>102.2</v>
      </c>
      <c r="K32" s="9">
        <v>44790</v>
      </c>
      <c r="L32" s="4">
        <v>103</v>
      </c>
      <c r="M32" s="9">
        <v>44790</v>
      </c>
      <c r="N32" s="4">
        <v>103.6</v>
      </c>
      <c r="O32" s="4"/>
      <c r="P32" s="4"/>
      <c r="Q32" s="9">
        <v>44790</v>
      </c>
      <c r="R32" s="4">
        <v>110.2</v>
      </c>
      <c r="S32" s="9">
        <v>44790</v>
      </c>
      <c r="T32" s="4">
        <v>103.9</v>
      </c>
      <c r="U32" s="9">
        <v>44790</v>
      </c>
      <c r="V32" s="4">
        <v>104.1</v>
      </c>
      <c r="W32" s="9">
        <v>44790</v>
      </c>
      <c r="X32" s="4">
        <v>104.2</v>
      </c>
      <c r="Y32" s="9">
        <v>44790</v>
      </c>
      <c r="Z32" s="4">
        <v>104.2</v>
      </c>
      <c r="AA32" s="9">
        <v>44790</v>
      </c>
      <c r="AB32" s="4">
        <v>104.4</v>
      </c>
      <c r="AC32" s="4"/>
      <c r="AD32" s="4"/>
      <c r="AE32" s="9">
        <v>44790</v>
      </c>
      <c r="AF32" s="4">
        <v>105.1</v>
      </c>
      <c r="AG32" s="9">
        <v>44790</v>
      </c>
      <c r="AH32" s="4">
        <v>106.7</v>
      </c>
      <c r="AI32" s="9">
        <v>44790</v>
      </c>
      <c r="AJ32" s="4">
        <v>109.4</v>
      </c>
      <c r="AK32" s="9">
        <v>44790</v>
      </c>
      <c r="AL32" s="4">
        <v>113.1</v>
      </c>
      <c r="AM32" s="9">
        <v>44790</v>
      </c>
      <c r="AN32" s="4">
        <v>117.8</v>
      </c>
      <c r="AO32" s="9">
        <v>44790</v>
      </c>
      <c r="AP32" s="4">
        <v>123.1</v>
      </c>
      <c r="AQ32" s="9">
        <v>44790</v>
      </c>
      <c r="AR32" s="4">
        <v>128.80000000000001</v>
      </c>
      <c r="AS32" s="9">
        <v>44790</v>
      </c>
      <c r="AT32" s="4">
        <v>135</v>
      </c>
      <c r="AW32" s="9">
        <v>44790</v>
      </c>
      <c r="AX32" s="4">
        <v>147.80000000000001</v>
      </c>
      <c r="BA32" s="9">
        <v>44790</v>
      </c>
      <c r="BB32" s="4">
        <v>161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44789</v>
      </c>
      <c r="J33" s="4">
        <v>100.4</v>
      </c>
      <c r="K33" s="9">
        <v>44789</v>
      </c>
      <c r="L33" s="4">
        <v>101.1</v>
      </c>
      <c r="M33" s="9">
        <v>44789</v>
      </c>
      <c r="N33" s="4">
        <v>101.6</v>
      </c>
      <c r="O33" s="4"/>
      <c r="P33" s="4"/>
      <c r="Q33" s="9">
        <v>44789</v>
      </c>
      <c r="R33" s="4">
        <v>107.8</v>
      </c>
      <c r="S33" s="9">
        <v>44789</v>
      </c>
      <c r="T33" s="4">
        <v>102</v>
      </c>
      <c r="U33" s="9">
        <v>44789</v>
      </c>
      <c r="V33" s="4">
        <v>102.1</v>
      </c>
      <c r="W33" s="9">
        <v>44789</v>
      </c>
      <c r="X33" s="4">
        <v>102.2</v>
      </c>
      <c r="Y33" s="9">
        <v>44789</v>
      </c>
      <c r="Z33" s="4">
        <v>102.2</v>
      </c>
      <c r="AA33" s="9">
        <v>44789</v>
      </c>
      <c r="AB33" s="4">
        <v>102.4</v>
      </c>
      <c r="AC33" s="4"/>
      <c r="AD33" s="4"/>
      <c r="AE33" s="9">
        <v>44789</v>
      </c>
      <c r="AF33" s="4">
        <v>103.1</v>
      </c>
      <c r="AG33" s="9">
        <v>44789</v>
      </c>
      <c r="AH33" s="4">
        <v>104.8</v>
      </c>
      <c r="AI33" s="9">
        <v>44789</v>
      </c>
      <c r="AJ33" s="4">
        <v>107.6</v>
      </c>
      <c r="AK33" s="9">
        <v>44789</v>
      </c>
      <c r="AL33" s="4">
        <v>111.5</v>
      </c>
      <c r="AM33" s="9">
        <v>44789</v>
      </c>
      <c r="AN33" s="4">
        <v>116.2</v>
      </c>
      <c r="AO33" s="9">
        <v>44789</v>
      </c>
      <c r="AP33" s="4">
        <v>121.5</v>
      </c>
      <c r="AQ33" s="9">
        <v>44789</v>
      </c>
      <c r="AR33" s="4">
        <v>127.3</v>
      </c>
      <c r="AS33" s="9">
        <v>44789</v>
      </c>
      <c r="AT33" s="4">
        <v>133.4</v>
      </c>
      <c r="AW33" s="9">
        <v>44789</v>
      </c>
      <c r="AX33" s="4">
        <v>146.1</v>
      </c>
      <c r="BA33" s="9">
        <v>44789</v>
      </c>
      <c r="BB33" s="4">
        <v>159.19999999999999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44788</v>
      </c>
      <c r="J34" s="4">
        <v>100.1</v>
      </c>
      <c r="K34" s="9">
        <v>44788</v>
      </c>
      <c r="L34" s="4">
        <v>100.7</v>
      </c>
      <c r="M34" s="9">
        <v>44788</v>
      </c>
      <c r="N34" s="4">
        <v>101.2</v>
      </c>
      <c r="O34" s="4"/>
      <c r="P34" s="4"/>
      <c r="Q34" s="9">
        <v>44788</v>
      </c>
      <c r="R34" s="4">
        <v>106.9</v>
      </c>
      <c r="S34" s="9">
        <v>44788</v>
      </c>
      <c r="T34" s="4">
        <v>101.5</v>
      </c>
      <c r="U34" s="9">
        <v>44788</v>
      </c>
      <c r="V34" s="4">
        <v>101.6</v>
      </c>
      <c r="W34" s="9">
        <v>44788</v>
      </c>
      <c r="X34" s="4">
        <v>101.6</v>
      </c>
      <c r="Y34" s="9">
        <v>44788</v>
      </c>
      <c r="Z34" s="4">
        <v>101.7</v>
      </c>
      <c r="AA34" s="9">
        <v>44788</v>
      </c>
      <c r="AB34" s="4">
        <v>101.8</v>
      </c>
      <c r="AC34" s="4"/>
      <c r="AD34" s="4"/>
      <c r="AE34" s="9">
        <v>44788</v>
      </c>
      <c r="AF34" s="4">
        <v>102.4</v>
      </c>
      <c r="AG34" s="9">
        <v>44788</v>
      </c>
      <c r="AH34" s="4">
        <v>104</v>
      </c>
      <c r="AI34" s="9">
        <v>44788</v>
      </c>
      <c r="AJ34" s="4">
        <v>106.8</v>
      </c>
      <c r="AK34" s="9">
        <v>44788</v>
      </c>
      <c r="AL34" s="4">
        <v>110.6</v>
      </c>
      <c r="AM34" s="9">
        <v>44788</v>
      </c>
      <c r="AN34" s="4">
        <v>115.3</v>
      </c>
      <c r="AO34" s="9">
        <v>44788</v>
      </c>
      <c r="AP34" s="4">
        <v>120.5</v>
      </c>
      <c r="AQ34" s="9">
        <v>44788</v>
      </c>
      <c r="AR34" s="4">
        <v>126.3</v>
      </c>
      <c r="AS34" s="9">
        <v>44788</v>
      </c>
      <c r="AT34" s="4">
        <v>132.4</v>
      </c>
      <c r="AW34" s="9">
        <v>44788</v>
      </c>
      <c r="AX34" s="4">
        <v>145.1</v>
      </c>
      <c r="BA34" s="9">
        <v>44788</v>
      </c>
      <c r="BB34" s="4">
        <v>158.19999999999999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44785</v>
      </c>
      <c r="J35" s="4">
        <v>101.1</v>
      </c>
      <c r="K35" s="9">
        <v>44785</v>
      </c>
      <c r="L35" s="4">
        <v>101.8</v>
      </c>
      <c r="M35" s="9">
        <v>44785</v>
      </c>
      <c r="N35" s="4">
        <v>102.3</v>
      </c>
      <c r="O35" s="4"/>
      <c r="P35" s="4"/>
      <c r="Q35" s="9">
        <v>44785</v>
      </c>
      <c r="R35" s="4">
        <v>108.7</v>
      </c>
      <c r="S35" s="9">
        <v>44785</v>
      </c>
      <c r="T35" s="4">
        <v>102.6</v>
      </c>
      <c r="U35" s="9">
        <v>44785</v>
      </c>
      <c r="V35" s="4">
        <v>102.7</v>
      </c>
      <c r="W35" s="9">
        <v>44785</v>
      </c>
      <c r="X35" s="4">
        <v>102.7</v>
      </c>
      <c r="Y35" s="9">
        <v>44785</v>
      </c>
      <c r="Z35" s="4">
        <v>102.7</v>
      </c>
      <c r="AA35" s="9">
        <v>44785</v>
      </c>
      <c r="AB35" s="4">
        <v>102.8</v>
      </c>
      <c r="AC35" s="4"/>
      <c r="AD35" s="4"/>
      <c r="AE35" s="9">
        <v>44785</v>
      </c>
      <c r="AF35" s="4">
        <v>103.5</v>
      </c>
      <c r="AG35" s="9">
        <v>44785</v>
      </c>
      <c r="AH35" s="4">
        <v>105.2</v>
      </c>
      <c r="AI35" s="9">
        <v>44785</v>
      </c>
      <c r="AJ35" s="4">
        <v>108.1</v>
      </c>
      <c r="AK35" s="9">
        <v>44785</v>
      </c>
      <c r="AL35" s="4">
        <v>112.2</v>
      </c>
      <c r="AM35" s="9">
        <v>44785</v>
      </c>
      <c r="AN35" s="4">
        <v>117.1</v>
      </c>
      <c r="AO35" s="9">
        <v>44785</v>
      </c>
      <c r="AP35" s="4">
        <v>122.4</v>
      </c>
      <c r="AQ35" s="9">
        <v>44785</v>
      </c>
      <c r="AR35" s="4">
        <v>127.9</v>
      </c>
      <c r="AS35" s="9">
        <v>44785</v>
      </c>
      <c r="AT35" s="4">
        <v>133.80000000000001</v>
      </c>
      <c r="AW35" s="9">
        <v>44785</v>
      </c>
      <c r="AX35" s="4">
        <v>145.9</v>
      </c>
      <c r="BA35" s="9">
        <v>44785</v>
      </c>
      <c r="BB35" s="4">
        <v>158.69999999999999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44784</v>
      </c>
      <c r="J36" s="4">
        <v>101.7</v>
      </c>
      <c r="K36" s="9">
        <v>44784</v>
      </c>
      <c r="L36" s="4">
        <v>102.5</v>
      </c>
      <c r="M36" s="9">
        <v>44784</v>
      </c>
      <c r="N36" s="4">
        <v>103</v>
      </c>
      <c r="O36" s="4"/>
      <c r="P36" s="4"/>
      <c r="Q36" s="9">
        <v>44784</v>
      </c>
      <c r="R36" s="4">
        <v>110.5</v>
      </c>
      <c r="S36" s="9">
        <v>44784</v>
      </c>
      <c r="T36" s="4">
        <v>103.4</v>
      </c>
      <c r="U36" s="9">
        <v>44784</v>
      </c>
      <c r="V36" s="4">
        <v>103.5</v>
      </c>
      <c r="W36" s="9">
        <v>44784</v>
      </c>
      <c r="X36" s="4">
        <v>103.7</v>
      </c>
      <c r="Y36" s="9">
        <v>44784</v>
      </c>
      <c r="Z36" s="4">
        <v>103.8</v>
      </c>
      <c r="AA36" s="9">
        <v>44784</v>
      </c>
      <c r="AB36" s="4">
        <v>104</v>
      </c>
      <c r="AC36" s="4"/>
      <c r="AD36" s="4"/>
      <c r="AE36" s="9">
        <v>44784</v>
      </c>
      <c r="AF36" s="4">
        <v>104.8</v>
      </c>
      <c r="AG36" s="9">
        <v>44784</v>
      </c>
      <c r="AH36" s="4">
        <v>106.6</v>
      </c>
      <c r="AI36" s="9">
        <v>44784</v>
      </c>
      <c r="AJ36" s="4">
        <v>109.6</v>
      </c>
      <c r="AK36" s="9">
        <v>44784</v>
      </c>
      <c r="AL36" s="4">
        <v>113.6</v>
      </c>
      <c r="AM36" s="9">
        <v>44784</v>
      </c>
      <c r="AN36" s="4">
        <v>118.3</v>
      </c>
      <c r="AO36" s="9">
        <v>44784</v>
      </c>
      <c r="AP36" s="4">
        <v>123.4</v>
      </c>
      <c r="AQ36" s="9">
        <v>44784</v>
      </c>
      <c r="AR36" s="4">
        <v>128.80000000000001</v>
      </c>
      <c r="AS36" s="9">
        <v>44784</v>
      </c>
      <c r="AT36" s="4">
        <v>134.5</v>
      </c>
      <c r="AW36" s="9">
        <v>44784</v>
      </c>
      <c r="AX36" s="4">
        <v>146.4</v>
      </c>
      <c r="BA36" s="9">
        <v>44784</v>
      </c>
      <c r="BB36" s="4">
        <v>158.80000000000001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44783</v>
      </c>
      <c r="J37" s="4">
        <v>101.3</v>
      </c>
      <c r="K37" s="9">
        <v>44783</v>
      </c>
      <c r="L37" s="4">
        <v>102.2</v>
      </c>
      <c r="M37" s="9">
        <v>44783</v>
      </c>
      <c r="N37" s="4">
        <v>102.9</v>
      </c>
      <c r="O37" s="4"/>
      <c r="P37" s="4"/>
      <c r="Q37" s="9">
        <v>44783</v>
      </c>
      <c r="R37" s="4">
        <v>112.2</v>
      </c>
      <c r="S37" s="9">
        <v>44783</v>
      </c>
      <c r="T37" s="4">
        <v>103.5</v>
      </c>
      <c r="U37" s="9">
        <v>44783</v>
      </c>
      <c r="V37" s="4">
        <v>103.9</v>
      </c>
      <c r="W37" s="9">
        <v>44783</v>
      </c>
      <c r="X37" s="4">
        <v>104.2</v>
      </c>
      <c r="Y37" s="9">
        <v>44783</v>
      </c>
      <c r="Z37" s="4">
        <v>104.6</v>
      </c>
      <c r="AA37" s="9">
        <v>44783</v>
      </c>
      <c r="AB37" s="4">
        <v>105</v>
      </c>
      <c r="AC37" s="4"/>
      <c r="AD37" s="4"/>
      <c r="AE37" s="9">
        <v>44783</v>
      </c>
      <c r="AF37" s="4">
        <v>106.4</v>
      </c>
      <c r="AG37" s="9">
        <v>44783</v>
      </c>
      <c r="AH37" s="4">
        <v>108.7</v>
      </c>
      <c r="AI37" s="9">
        <v>44783</v>
      </c>
      <c r="AJ37" s="4">
        <v>112</v>
      </c>
      <c r="AK37" s="9">
        <v>44783</v>
      </c>
      <c r="AL37" s="4">
        <v>116.4</v>
      </c>
      <c r="AM37" s="9">
        <v>44783</v>
      </c>
      <c r="AN37" s="4">
        <v>121.3</v>
      </c>
      <c r="AO37" s="9">
        <v>44783</v>
      </c>
      <c r="AP37" s="4">
        <v>126.7</v>
      </c>
      <c r="AQ37" s="9">
        <v>44783</v>
      </c>
      <c r="AR37" s="4">
        <v>132.4</v>
      </c>
      <c r="AS37" s="9">
        <v>44783</v>
      </c>
      <c r="AT37" s="4">
        <v>138.30000000000001</v>
      </c>
      <c r="AW37" s="9">
        <v>44783</v>
      </c>
      <c r="AX37" s="4">
        <v>150.4</v>
      </c>
      <c r="BA37" s="9">
        <v>44783</v>
      </c>
      <c r="BB37" s="4">
        <v>163.1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44782</v>
      </c>
      <c r="J38" s="4">
        <v>102.1</v>
      </c>
      <c r="K38" s="9">
        <v>44782</v>
      </c>
      <c r="L38" s="4">
        <v>103.1</v>
      </c>
      <c r="M38" s="9">
        <v>44782</v>
      </c>
      <c r="N38" s="4">
        <v>104</v>
      </c>
      <c r="O38" s="4"/>
      <c r="P38" s="4"/>
      <c r="Q38" s="9">
        <v>44782</v>
      </c>
      <c r="R38" s="4">
        <v>114.3</v>
      </c>
      <c r="S38" s="9">
        <v>44782</v>
      </c>
      <c r="T38" s="4">
        <v>104.7</v>
      </c>
      <c r="U38" s="9">
        <v>44782</v>
      </c>
      <c r="V38" s="4">
        <v>105.2</v>
      </c>
      <c r="W38" s="9">
        <v>44782</v>
      </c>
      <c r="X38" s="4">
        <v>105.6</v>
      </c>
      <c r="Y38" s="9">
        <v>44782</v>
      </c>
      <c r="Z38" s="4">
        <v>106.1</v>
      </c>
      <c r="AA38" s="9">
        <v>44782</v>
      </c>
      <c r="AB38" s="4">
        <v>106.6</v>
      </c>
      <c r="AC38" s="4"/>
      <c r="AD38" s="4"/>
      <c r="AE38" s="9">
        <v>44782</v>
      </c>
      <c r="AF38" s="4">
        <v>108.2</v>
      </c>
      <c r="AG38" s="9">
        <v>44782</v>
      </c>
      <c r="AH38" s="4">
        <v>110.6</v>
      </c>
      <c r="AI38" s="9">
        <v>44782</v>
      </c>
      <c r="AJ38" s="4">
        <v>114</v>
      </c>
      <c r="AK38" s="9">
        <v>44782</v>
      </c>
      <c r="AL38" s="4">
        <v>118.4</v>
      </c>
      <c r="AM38" s="9">
        <v>44782</v>
      </c>
      <c r="AN38" s="4">
        <v>123.5</v>
      </c>
      <c r="AO38" s="9">
        <v>44782</v>
      </c>
      <c r="AP38" s="4">
        <v>128.9</v>
      </c>
      <c r="AQ38" s="9">
        <v>44782</v>
      </c>
      <c r="AR38" s="4">
        <v>134.6</v>
      </c>
      <c r="AS38" s="9">
        <v>44782</v>
      </c>
      <c r="AT38" s="4">
        <v>140.5</v>
      </c>
      <c r="AW38" s="9">
        <v>44782</v>
      </c>
      <c r="AX38" s="4">
        <v>152.80000000000001</v>
      </c>
      <c r="BA38" s="9">
        <v>44782</v>
      </c>
      <c r="BB38" s="4">
        <v>165.6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44781</v>
      </c>
      <c r="J39" s="4">
        <v>101</v>
      </c>
      <c r="K39" s="9">
        <v>44781</v>
      </c>
      <c r="L39" s="4">
        <v>102</v>
      </c>
      <c r="M39" s="9">
        <v>44781</v>
      </c>
      <c r="N39" s="4">
        <v>102.8</v>
      </c>
      <c r="O39" s="4"/>
      <c r="P39" s="4"/>
      <c r="Q39" s="9">
        <v>44781</v>
      </c>
      <c r="R39" s="4">
        <v>112.5</v>
      </c>
      <c r="S39" s="9">
        <v>44781</v>
      </c>
      <c r="T39" s="4">
        <v>103.4</v>
      </c>
      <c r="U39" s="9">
        <v>44781</v>
      </c>
      <c r="V39" s="4">
        <v>103.8</v>
      </c>
      <c r="W39" s="9">
        <v>44781</v>
      </c>
      <c r="X39" s="4">
        <v>104.2</v>
      </c>
      <c r="Y39" s="9">
        <v>44781</v>
      </c>
      <c r="Z39" s="4">
        <v>104.6</v>
      </c>
      <c r="AA39" s="9">
        <v>44781</v>
      </c>
      <c r="AB39" s="4">
        <v>105.1</v>
      </c>
      <c r="AC39" s="4"/>
      <c r="AD39" s="4"/>
      <c r="AE39" s="9">
        <v>44781</v>
      </c>
      <c r="AF39" s="4">
        <v>106.6</v>
      </c>
      <c r="AG39" s="9">
        <v>44781</v>
      </c>
      <c r="AH39" s="4">
        <v>109</v>
      </c>
      <c r="AI39" s="9">
        <v>44781</v>
      </c>
      <c r="AJ39" s="4">
        <v>112.4</v>
      </c>
      <c r="AK39" s="9">
        <v>44781</v>
      </c>
      <c r="AL39" s="4">
        <v>116.8</v>
      </c>
      <c r="AM39" s="9">
        <v>44781</v>
      </c>
      <c r="AN39" s="4">
        <v>121.8</v>
      </c>
      <c r="AO39" s="9">
        <v>44781</v>
      </c>
      <c r="AP39" s="4">
        <v>127.2</v>
      </c>
      <c r="AQ39" s="9">
        <v>44781</v>
      </c>
      <c r="AR39" s="4">
        <v>132.80000000000001</v>
      </c>
      <c r="AS39" s="9">
        <v>44781</v>
      </c>
      <c r="AT39" s="4">
        <v>138.69999999999999</v>
      </c>
      <c r="AW39" s="9">
        <v>44781</v>
      </c>
      <c r="AX39" s="4">
        <v>150.80000000000001</v>
      </c>
      <c r="BA39" s="9">
        <v>44781</v>
      </c>
      <c r="BB39" s="4">
        <v>163.5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44778</v>
      </c>
      <c r="J40" s="4">
        <v>102</v>
      </c>
      <c r="K40" s="9">
        <v>44778</v>
      </c>
      <c r="L40" s="4">
        <v>102.9</v>
      </c>
      <c r="M40" s="9">
        <v>44778</v>
      </c>
      <c r="N40" s="4">
        <v>103.6</v>
      </c>
      <c r="O40" s="4"/>
      <c r="P40" s="4"/>
      <c r="Q40" s="9">
        <v>44778</v>
      </c>
      <c r="R40" s="4">
        <v>112.4</v>
      </c>
      <c r="S40" s="9">
        <v>44778</v>
      </c>
      <c r="T40" s="4">
        <v>104.1</v>
      </c>
      <c r="U40" s="9">
        <v>44778</v>
      </c>
      <c r="V40" s="4">
        <v>104.5</v>
      </c>
      <c r="W40" s="9">
        <v>44778</v>
      </c>
      <c r="X40" s="4">
        <v>104.8</v>
      </c>
      <c r="Y40" s="9">
        <v>44778</v>
      </c>
      <c r="Z40" s="4">
        <v>105.1</v>
      </c>
      <c r="AA40" s="9">
        <v>44778</v>
      </c>
      <c r="AB40" s="4">
        <v>105.5</v>
      </c>
      <c r="AC40" s="4"/>
      <c r="AD40" s="4"/>
      <c r="AE40" s="9">
        <v>44778</v>
      </c>
      <c r="AF40" s="4">
        <v>106.7</v>
      </c>
      <c r="AG40" s="9">
        <v>44778</v>
      </c>
      <c r="AH40" s="4">
        <v>108.7</v>
      </c>
      <c r="AI40" s="9">
        <v>44778</v>
      </c>
      <c r="AJ40" s="4">
        <v>111.9</v>
      </c>
      <c r="AK40" s="9">
        <v>44778</v>
      </c>
      <c r="AL40" s="4">
        <v>115.9</v>
      </c>
      <c r="AM40" s="9">
        <v>44778</v>
      </c>
      <c r="AN40" s="4">
        <v>120.7</v>
      </c>
      <c r="AO40" s="9">
        <v>44778</v>
      </c>
      <c r="AP40" s="4">
        <v>126</v>
      </c>
      <c r="AQ40" s="9">
        <v>44778</v>
      </c>
      <c r="AR40" s="4">
        <v>131.6</v>
      </c>
      <c r="AS40" s="9">
        <v>44778</v>
      </c>
      <c r="AT40" s="4">
        <v>137.4</v>
      </c>
      <c r="AW40" s="9">
        <v>44778</v>
      </c>
      <c r="AX40" s="4">
        <v>149.6</v>
      </c>
      <c r="BA40" s="9">
        <v>44778</v>
      </c>
      <c r="BB40" s="4">
        <v>162.19999999999999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44777</v>
      </c>
      <c r="J41" s="4">
        <v>100.6</v>
      </c>
      <c r="K41" s="9">
        <v>44777</v>
      </c>
      <c r="L41" s="4">
        <v>101.5</v>
      </c>
      <c r="M41" s="9">
        <v>44777</v>
      </c>
      <c r="N41" s="4">
        <v>102.2</v>
      </c>
      <c r="O41" s="4"/>
      <c r="P41" s="4"/>
      <c r="Q41" s="9">
        <v>44777</v>
      </c>
      <c r="R41" s="4">
        <v>110.7</v>
      </c>
      <c r="S41" s="9">
        <v>44777</v>
      </c>
      <c r="T41" s="4">
        <v>102.8</v>
      </c>
      <c r="U41" s="9">
        <v>44777</v>
      </c>
      <c r="V41" s="4">
        <v>103.1</v>
      </c>
      <c r="W41" s="9">
        <v>44777</v>
      </c>
      <c r="X41" s="4">
        <v>103.4</v>
      </c>
      <c r="Y41" s="9">
        <v>44777</v>
      </c>
      <c r="Z41" s="4">
        <v>103.7</v>
      </c>
      <c r="AA41" s="9">
        <v>44777</v>
      </c>
      <c r="AB41" s="4">
        <v>104.2</v>
      </c>
      <c r="AC41" s="4"/>
      <c r="AD41" s="4"/>
      <c r="AE41" s="9">
        <v>44777</v>
      </c>
      <c r="AF41" s="4">
        <v>105.5</v>
      </c>
      <c r="AG41" s="9">
        <v>44777</v>
      </c>
      <c r="AH41" s="4">
        <v>107.8</v>
      </c>
      <c r="AI41" s="9">
        <v>44777</v>
      </c>
      <c r="AJ41" s="4">
        <v>111.3</v>
      </c>
      <c r="AK41" s="9">
        <v>44777</v>
      </c>
      <c r="AL41" s="4">
        <v>115.7</v>
      </c>
      <c r="AM41" s="9">
        <v>44777</v>
      </c>
      <c r="AN41" s="4">
        <v>120.7</v>
      </c>
      <c r="AO41" s="9">
        <v>44777</v>
      </c>
      <c r="AP41" s="4">
        <v>126.2</v>
      </c>
      <c r="AQ41" s="9">
        <v>44777</v>
      </c>
      <c r="AR41" s="4">
        <v>131.9</v>
      </c>
      <c r="AS41" s="9">
        <v>44777</v>
      </c>
      <c r="AT41" s="4">
        <v>137.9</v>
      </c>
      <c r="AW41" s="9">
        <v>44777</v>
      </c>
      <c r="AX41" s="4">
        <v>150.4</v>
      </c>
      <c r="BA41" s="9">
        <v>44777</v>
      </c>
      <c r="BB41" s="4">
        <v>163.30000000000001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44776</v>
      </c>
      <c r="J42" s="4">
        <v>100.8</v>
      </c>
      <c r="K42" s="9">
        <v>44776</v>
      </c>
      <c r="L42" s="4">
        <v>101.7</v>
      </c>
      <c r="M42" s="9">
        <v>44776</v>
      </c>
      <c r="N42" s="4">
        <v>102.4</v>
      </c>
      <c r="O42" s="4"/>
      <c r="P42" s="4"/>
      <c r="Q42" s="9">
        <v>44776</v>
      </c>
      <c r="R42" s="4">
        <v>111</v>
      </c>
      <c r="S42" s="9">
        <v>44776</v>
      </c>
      <c r="T42" s="4">
        <v>102.9</v>
      </c>
      <c r="U42" s="9">
        <v>44776</v>
      </c>
      <c r="V42" s="4">
        <v>103.3</v>
      </c>
      <c r="W42" s="9">
        <v>44776</v>
      </c>
      <c r="X42" s="4">
        <v>103.6</v>
      </c>
      <c r="Y42" s="9">
        <v>44776</v>
      </c>
      <c r="Z42" s="4">
        <v>103.9</v>
      </c>
      <c r="AA42" s="9">
        <v>44776</v>
      </c>
      <c r="AB42" s="4">
        <v>104.3</v>
      </c>
      <c r="AC42" s="4"/>
      <c r="AD42" s="4"/>
      <c r="AE42" s="9">
        <v>44776</v>
      </c>
      <c r="AF42" s="4">
        <v>105.6</v>
      </c>
      <c r="AG42" s="9">
        <v>44776</v>
      </c>
      <c r="AH42" s="4">
        <v>107.8</v>
      </c>
      <c r="AI42" s="9">
        <v>44776</v>
      </c>
      <c r="AJ42" s="4">
        <v>111.3</v>
      </c>
      <c r="AK42" s="9">
        <v>44776</v>
      </c>
      <c r="AL42" s="4">
        <v>115.7</v>
      </c>
      <c r="AM42" s="9">
        <v>44776</v>
      </c>
      <c r="AN42" s="4">
        <v>120.7</v>
      </c>
      <c r="AO42" s="9">
        <v>44776</v>
      </c>
      <c r="AP42" s="4">
        <v>126.1</v>
      </c>
      <c r="AQ42" s="9">
        <v>44776</v>
      </c>
      <c r="AR42" s="4">
        <v>131.9</v>
      </c>
      <c r="AS42" s="9">
        <v>44776</v>
      </c>
      <c r="AT42" s="4">
        <v>137.9</v>
      </c>
      <c r="AW42" s="9">
        <v>44776</v>
      </c>
      <c r="AX42" s="4">
        <v>150.4</v>
      </c>
      <c r="BA42" s="9">
        <v>44776</v>
      </c>
      <c r="BB42" s="4">
        <v>163.4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44775</v>
      </c>
      <c r="J43" s="4">
        <v>101.3</v>
      </c>
      <c r="K43" s="9">
        <v>44775</v>
      </c>
      <c r="L43" s="4">
        <v>102.1</v>
      </c>
      <c r="M43" s="9">
        <v>44775</v>
      </c>
      <c r="N43" s="4">
        <v>102.8</v>
      </c>
      <c r="O43" s="4"/>
      <c r="P43" s="4"/>
      <c r="Q43" s="9">
        <v>44775</v>
      </c>
      <c r="R43" s="4">
        <v>110.7</v>
      </c>
      <c r="S43" s="9">
        <v>44775</v>
      </c>
      <c r="T43" s="4">
        <v>103.2</v>
      </c>
      <c r="U43" s="9">
        <v>44775</v>
      </c>
      <c r="V43" s="4">
        <v>103.5</v>
      </c>
      <c r="W43" s="9">
        <v>44775</v>
      </c>
      <c r="X43" s="4">
        <v>103.7</v>
      </c>
      <c r="Y43" s="9">
        <v>44775</v>
      </c>
      <c r="Z43" s="4">
        <v>104</v>
      </c>
      <c r="AA43" s="9">
        <v>44775</v>
      </c>
      <c r="AB43" s="4">
        <v>104.3</v>
      </c>
      <c r="AC43" s="4"/>
      <c r="AD43" s="4"/>
      <c r="AE43" s="9">
        <v>44775</v>
      </c>
      <c r="AF43" s="4">
        <v>105.4</v>
      </c>
      <c r="AG43" s="9">
        <v>44775</v>
      </c>
      <c r="AH43" s="4">
        <v>107.5</v>
      </c>
      <c r="AI43" s="9">
        <v>44775</v>
      </c>
      <c r="AJ43" s="4">
        <v>110.7</v>
      </c>
      <c r="AK43" s="9">
        <v>44775</v>
      </c>
      <c r="AL43" s="4">
        <v>114.9</v>
      </c>
      <c r="AM43" s="9">
        <v>44775</v>
      </c>
      <c r="AN43" s="4">
        <v>119.8</v>
      </c>
      <c r="AO43" s="9">
        <v>44775</v>
      </c>
      <c r="AP43" s="4">
        <v>125.1</v>
      </c>
      <c r="AQ43" s="9">
        <v>44775</v>
      </c>
      <c r="AR43" s="4">
        <v>130.80000000000001</v>
      </c>
      <c r="AS43" s="9">
        <v>44775</v>
      </c>
      <c r="AT43" s="4">
        <v>136.69999999999999</v>
      </c>
      <c r="AW43" s="9">
        <v>44775</v>
      </c>
      <c r="AX43" s="4">
        <v>149</v>
      </c>
      <c r="BA43" s="9">
        <v>44775</v>
      </c>
      <c r="BB43" s="4">
        <v>161.9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44774</v>
      </c>
      <c r="J44" s="4">
        <v>98</v>
      </c>
      <c r="K44" s="9">
        <v>44774</v>
      </c>
      <c r="L44" s="4">
        <v>98.8</v>
      </c>
      <c r="M44" s="9">
        <v>44774</v>
      </c>
      <c r="N44" s="4">
        <v>99.4</v>
      </c>
      <c r="O44" s="4"/>
      <c r="P44" s="4"/>
      <c r="Q44" s="9">
        <v>44774</v>
      </c>
      <c r="R44" s="4">
        <v>107.4</v>
      </c>
      <c r="S44" s="9">
        <v>44774</v>
      </c>
      <c r="T44" s="4">
        <v>99.9</v>
      </c>
      <c r="U44" s="9">
        <v>44774</v>
      </c>
      <c r="V44" s="4">
        <v>100.2</v>
      </c>
      <c r="W44" s="9">
        <v>44774</v>
      </c>
      <c r="X44" s="4">
        <v>100.5</v>
      </c>
      <c r="Y44" s="9">
        <v>44774</v>
      </c>
      <c r="Z44" s="4">
        <v>100.8</v>
      </c>
      <c r="AA44" s="9">
        <v>44774</v>
      </c>
      <c r="AB44" s="4">
        <v>101.2</v>
      </c>
      <c r="AC44" s="4"/>
      <c r="AD44" s="4"/>
      <c r="AE44" s="9">
        <v>44774</v>
      </c>
      <c r="AF44" s="4">
        <v>102.7</v>
      </c>
      <c r="AG44" s="9">
        <v>44774</v>
      </c>
      <c r="AH44" s="4">
        <v>105.2</v>
      </c>
      <c r="AI44" s="9">
        <v>44774</v>
      </c>
      <c r="AJ44" s="4">
        <v>108.9</v>
      </c>
      <c r="AK44" s="9">
        <v>44774</v>
      </c>
      <c r="AL44" s="4">
        <v>113.4</v>
      </c>
      <c r="AM44" s="9">
        <v>44774</v>
      </c>
      <c r="AN44" s="4">
        <v>118.4</v>
      </c>
      <c r="AO44" s="9">
        <v>44774</v>
      </c>
      <c r="AP44" s="4">
        <v>123.9</v>
      </c>
      <c r="AQ44" s="9">
        <v>44774</v>
      </c>
      <c r="AR44" s="4">
        <v>129.6</v>
      </c>
      <c r="AS44" s="9">
        <v>44774</v>
      </c>
      <c r="AT44" s="4">
        <v>135.6</v>
      </c>
      <c r="AW44" s="9">
        <v>44774</v>
      </c>
      <c r="AX44" s="4">
        <v>148</v>
      </c>
      <c r="BA44" s="9">
        <v>44774</v>
      </c>
      <c r="BB44" s="4">
        <v>160.9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44771</v>
      </c>
      <c r="J45" s="4">
        <v>99.7</v>
      </c>
      <c r="K45" s="9">
        <v>44771</v>
      </c>
      <c r="L45" s="4">
        <v>100.4</v>
      </c>
      <c r="M45" s="9">
        <v>44771</v>
      </c>
      <c r="N45" s="4">
        <v>101</v>
      </c>
      <c r="O45" s="4"/>
      <c r="P45" s="4"/>
      <c r="Q45" s="9">
        <v>44771</v>
      </c>
      <c r="R45" s="4">
        <v>107.6</v>
      </c>
      <c r="S45" s="9">
        <v>44771</v>
      </c>
      <c r="T45" s="4">
        <v>101.3</v>
      </c>
      <c r="U45" s="9">
        <v>44771</v>
      </c>
      <c r="V45" s="4">
        <v>101.5</v>
      </c>
      <c r="W45" s="9">
        <v>44771</v>
      </c>
      <c r="X45" s="4">
        <v>101.7</v>
      </c>
      <c r="Y45" s="9">
        <v>44771</v>
      </c>
      <c r="Z45" s="4">
        <v>101.8</v>
      </c>
      <c r="AA45" s="9">
        <v>44771</v>
      </c>
      <c r="AB45" s="4">
        <v>102.1</v>
      </c>
      <c r="AC45" s="4"/>
      <c r="AD45" s="4"/>
      <c r="AE45" s="9">
        <v>44771</v>
      </c>
      <c r="AF45" s="4">
        <v>103.1</v>
      </c>
      <c r="AG45" s="9">
        <v>44771</v>
      </c>
      <c r="AH45" s="4">
        <v>105.1</v>
      </c>
      <c r="AI45" s="9">
        <v>44771</v>
      </c>
      <c r="AJ45" s="4">
        <v>108.3</v>
      </c>
      <c r="AK45" s="9">
        <v>44771</v>
      </c>
      <c r="AL45" s="4">
        <v>112.5</v>
      </c>
      <c r="AM45" s="9">
        <v>44771</v>
      </c>
      <c r="AN45" s="4">
        <v>117.2</v>
      </c>
      <c r="AO45" s="9">
        <v>44771</v>
      </c>
      <c r="AP45" s="4">
        <v>122.4</v>
      </c>
      <c r="AQ45" s="9">
        <v>44771</v>
      </c>
      <c r="AR45" s="4">
        <v>127.9</v>
      </c>
      <c r="AS45" s="9">
        <v>44771</v>
      </c>
      <c r="AT45" s="4">
        <v>133.69999999999999</v>
      </c>
      <c r="AW45" s="9">
        <v>44771</v>
      </c>
      <c r="AX45" s="4">
        <v>146</v>
      </c>
      <c r="BA45" s="9">
        <v>44771</v>
      </c>
      <c r="BB45" s="4">
        <v>158.80000000000001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44770</v>
      </c>
      <c r="J46" s="4">
        <v>100</v>
      </c>
      <c r="K46" s="9">
        <v>44770</v>
      </c>
      <c r="L46" s="4">
        <v>100.8</v>
      </c>
      <c r="M46" s="9">
        <v>44770</v>
      </c>
      <c r="N46" s="4">
        <v>101.5</v>
      </c>
      <c r="O46" s="4"/>
      <c r="P46" s="4"/>
      <c r="Q46" s="9">
        <v>44770</v>
      </c>
      <c r="R46" s="4">
        <v>110</v>
      </c>
      <c r="S46" s="9">
        <v>44770</v>
      </c>
      <c r="T46" s="4">
        <v>102.1</v>
      </c>
      <c r="U46" s="9">
        <v>44770</v>
      </c>
      <c r="V46" s="4">
        <v>102.4</v>
      </c>
      <c r="W46" s="9">
        <v>44770</v>
      </c>
      <c r="X46" s="4">
        <v>102.8</v>
      </c>
      <c r="Y46" s="9">
        <v>44770</v>
      </c>
      <c r="Z46" s="4">
        <v>103.1</v>
      </c>
      <c r="AA46" s="9">
        <v>44770</v>
      </c>
      <c r="AB46" s="4">
        <v>103.6</v>
      </c>
      <c r="AC46" s="4"/>
      <c r="AD46" s="4"/>
      <c r="AE46" s="9">
        <v>44770</v>
      </c>
      <c r="AF46" s="4">
        <v>105</v>
      </c>
      <c r="AG46" s="9">
        <v>44770</v>
      </c>
      <c r="AH46" s="4">
        <v>107.2</v>
      </c>
      <c r="AI46" s="9">
        <v>44770</v>
      </c>
      <c r="AJ46" s="4">
        <v>110.5</v>
      </c>
      <c r="AK46" s="9">
        <v>44770</v>
      </c>
      <c r="AL46" s="4">
        <v>114.6</v>
      </c>
      <c r="AM46" s="9">
        <v>44770</v>
      </c>
      <c r="AN46" s="4">
        <v>119.2</v>
      </c>
      <c r="AO46" s="9">
        <v>44770</v>
      </c>
      <c r="AP46" s="4">
        <v>124.2</v>
      </c>
      <c r="AQ46" s="9">
        <v>44770</v>
      </c>
      <c r="AR46" s="4">
        <v>129.5</v>
      </c>
      <c r="AS46" s="9">
        <v>44770</v>
      </c>
      <c r="AT46" s="4">
        <v>135</v>
      </c>
      <c r="AW46" s="9">
        <v>44770</v>
      </c>
      <c r="AX46" s="4">
        <v>146.80000000000001</v>
      </c>
      <c r="BA46" s="9">
        <v>44770</v>
      </c>
      <c r="BB46" s="4">
        <v>159.19999999999999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44769</v>
      </c>
      <c r="J47" s="4">
        <v>101.1</v>
      </c>
      <c r="K47" s="9">
        <v>44769</v>
      </c>
      <c r="L47" s="4">
        <v>101.9</v>
      </c>
      <c r="M47" s="9">
        <v>44769</v>
      </c>
      <c r="N47" s="4">
        <v>102.5</v>
      </c>
      <c r="O47" s="4"/>
      <c r="P47" s="4"/>
      <c r="Q47" s="9">
        <v>44769</v>
      </c>
      <c r="R47" s="4">
        <v>109.8</v>
      </c>
      <c r="S47" s="9">
        <v>44769</v>
      </c>
      <c r="T47" s="4">
        <v>102.9</v>
      </c>
      <c r="U47" s="9">
        <v>44769</v>
      </c>
      <c r="V47" s="4">
        <v>103.1</v>
      </c>
      <c r="W47" s="9">
        <v>44769</v>
      </c>
      <c r="X47" s="4">
        <v>103.3</v>
      </c>
      <c r="Y47" s="9">
        <v>44769</v>
      </c>
      <c r="Z47" s="4">
        <v>103.5</v>
      </c>
      <c r="AA47" s="9">
        <v>44769</v>
      </c>
      <c r="AB47" s="4">
        <v>103.8</v>
      </c>
      <c r="AC47" s="4"/>
      <c r="AD47" s="4"/>
      <c r="AE47" s="9">
        <v>44769</v>
      </c>
      <c r="AF47" s="4">
        <v>104.8</v>
      </c>
      <c r="AG47" s="9">
        <v>44769</v>
      </c>
      <c r="AH47" s="4">
        <v>106.7</v>
      </c>
      <c r="AI47" s="9">
        <v>44769</v>
      </c>
      <c r="AJ47" s="4">
        <v>109.6</v>
      </c>
      <c r="AK47" s="9">
        <v>44769</v>
      </c>
      <c r="AL47" s="4">
        <v>113.4</v>
      </c>
      <c r="AM47" s="9">
        <v>44769</v>
      </c>
      <c r="AN47" s="4">
        <v>117.8</v>
      </c>
      <c r="AO47" s="9">
        <v>44769</v>
      </c>
      <c r="AP47" s="4">
        <v>122.7</v>
      </c>
      <c r="AQ47" s="9">
        <v>44769</v>
      </c>
      <c r="AR47" s="4">
        <v>128</v>
      </c>
      <c r="AS47" s="9">
        <v>44769</v>
      </c>
      <c r="AT47" s="4">
        <v>133.6</v>
      </c>
      <c r="AW47" s="9">
        <v>44769</v>
      </c>
      <c r="AX47" s="4">
        <v>145.4</v>
      </c>
      <c r="BA47" s="9">
        <v>44769</v>
      </c>
      <c r="BB47" s="4">
        <v>157.80000000000001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44768</v>
      </c>
      <c r="J48" s="4">
        <v>102.7</v>
      </c>
      <c r="K48" s="9">
        <v>44768</v>
      </c>
      <c r="L48" s="4">
        <v>103.6</v>
      </c>
      <c r="M48" s="9">
        <v>44768</v>
      </c>
      <c r="N48" s="4">
        <v>104.3</v>
      </c>
      <c r="O48" s="4"/>
      <c r="P48" s="4"/>
      <c r="Q48" s="9">
        <v>44768</v>
      </c>
      <c r="R48" s="4">
        <v>113.2</v>
      </c>
      <c r="S48" s="9">
        <v>44768</v>
      </c>
      <c r="T48" s="4">
        <v>104.9</v>
      </c>
      <c r="U48" s="9">
        <v>44768</v>
      </c>
      <c r="V48" s="4">
        <v>105.3</v>
      </c>
      <c r="W48" s="9">
        <v>44768</v>
      </c>
      <c r="X48" s="4">
        <v>105.6</v>
      </c>
      <c r="Y48" s="9">
        <v>44768</v>
      </c>
      <c r="Z48" s="4">
        <v>105.9</v>
      </c>
      <c r="AA48" s="9">
        <v>44768</v>
      </c>
      <c r="AB48" s="4">
        <v>106.3</v>
      </c>
      <c r="AC48" s="4"/>
      <c r="AD48" s="4"/>
      <c r="AE48" s="9">
        <v>44768</v>
      </c>
      <c r="AF48" s="4">
        <v>107.6</v>
      </c>
      <c r="AG48" s="9">
        <v>44768</v>
      </c>
      <c r="AH48" s="4">
        <v>109.7</v>
      </c>
      <c r="AI48" s="9">
        <v>44768</v>
      </c>
      <c r="AJ48" s="4">
        <v>112.8</v>
      </c>
      <c r="AK48" s="9">
        <v>44768</v>
      </c>
      <c r="AL48" s="4">
        <v>116.8</v>
      </c>
      <c r="AM48" s="9">
        <v>44768</v>
      </c>
      <c r="AN48" s="4">
        <v>121.3</v>
      </c>
      <c r="AO48" s="9">
        <v>44768</v>
      </c>
      <c r="AP48" s="4">
        <v>126.3</v>
      </c>
      <c r="AQ48" s="9">
        <v>44768</v>
      </c>
      <c r="AR48" s="4">
        <v>131.6</v>
      </c>
      <c r="AS48" s="9">
        <v>44768</v>
      </c>
      <c r="AT48" s="4">
        <v>137.1</v>
      </c>
      <c r="AW48" s="9">
        <v>44768</v>
      </c>
      <c r="AX48" s="4">
        <v>148.9</v>
      </c>
      <c r="BA48" s="9">
        <v>44768</v>
      </c>
      <c r="BB48" s="4">
        <v>161.19999999999999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44767</v>
      </c>
      <c r="J49" s="4">
        <v>105.6</v>
      </c>
      <c r="K49" s="9">
        <v>44767</v>
      </c>
      <c r="L49" s="4">
        <v>106.6</v>
      </c>
      <c r="M49" s="9">
        <v>44767</v>
      </c>
      <c r="N49" s="4">
        <v>107.5</v>
      </c>
      <c r="O49" s="4"/>
      <c r="P49" s="4"/>
      <c r="Q49" s="9">
        <v>44767</v>
      </c>
      <c r="R49" s="4">
        <v>118.2</v>
      </c>
      <c r="S49" s="9">
        <v>44767</v>
      </c>
      <c r="T49" s="4">
        <v>108.2</v>
      </c>
      <c r="U49" s="9">
        <v>44767</v>
      </c>
      <c r="V49" s="4">
        <v>108.7</v>
      </c>
      <c r="W49" s="9">
        <v>44767</v>
      </c>
      <c r="X49" s="4">
        <v>109.1</v>
      </c>
      <c r="Y49" s="9">
        <v>44767</v>
      </c>
      <c r="Z49" s="4">
        <v>109.6</v>
      </c>
      <c r="AA49" s="9">
        <v>44767</v>
      </c>
      <c r="AB49" s="4">
        <v>110.2</v>
      </c>
      <c r="AC49" s="4"/>
      <c r="AD49" s="4"/>
      <c r="AE49" s="9">
        <v>44767</v>
      </c>
      <c r="AF49" s="4">
        <v>111.8</v>
      </c>
      <c r="AG49" s="9">
        <v>44767</v>
      </c>
      <c r="AH49" s="4">
        <v>114.3</v>
      </c>
      <c r="AI49" s="9">
        <v>44767</v>
      </c>
      <c r="AJ49" s="4">
        <v>117.7</v>
      </c>
      <c r="AK49" s="9">
        <v>44767</v>
      </c>
      <c r="AL49" s="4">
        <v>121.9</v>
      </c>
      <c r="AM49" s="9">
        <v>44767</v>
      </c>
      <c r="AN49" s="4">
        <v>126.5</v>
      </c>
      <c r="AO49" s="9">
        <v>44767</v>
      </c>
      <c r="AP49" s="4">
        <v>131.5</v>
      </c>
      <c r="AQ49" s="9">
        <v>44767</v>
      </c>
      <c r="AR49" s="4">
        <v>136.69999999999999</v>
      </c>
      <c r="AS49" s="9">
        <v>44767</v>
      </c>
      <c r="AT49" s="4">
        <v>142.19999999999999</v>
      </c>
      <c r="AW49" s="9">
        <v>44767</v>
      </c>
      <c r="AX49" s="4">
        <v>153.69999999999999</v>
      </c>
      <c r="BA49" s="9">
        <v>44767</v>
      </c>
      <c r="BB49" s="4">
        <v>165.9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44764</v>
      </c>
      <c r="J50" s="4">
        <v>105.6</v>
      </c>
      <c r="K50" s="9">
        <v>44764</v>
      </c>
      <c r="L50" s="4">
        <v>106.8</v>
      </c>
      <c r="M50" s="9">
        <v>44764</v>
      </c>
      <c r="N50" s="4">
        <v>107.7</v>
      </c>
      <c r="O50" s="4"/>
      <c r="P50" s="4"/>
      <c r="Q50" s="9">
        <v>44764</v>
      </c>
      <c r="R50" s="4">
        <v>119.1</v>
      </c>
      <c r="S50" s="9">
        <v>44764</v>
      </c>
      <c r="T50" s="4">
        <v>108.5</v>
      </c>
      <c r="U50" s="9">
        <v>44764</v>
      </c>
      <c r="V50" s="4">
        <v>109.1</v>
      </c>
      <c r="W50" s="9">
        <v>44764</v>
      </c>
      <c r="X50" s="4">
        <v>109.7</v>
      </c>
      <c r="Y50" s="9">
        <v>44764</v>
      </c>
      <c r="Z50" s="4">
        <v>110.3</v>
      </c>
      <c r="AA50" s="9">
        <v>44764</v>
      </c>
      <c r="AB50" s="4">
        <v>111</v>
      </c>
      <c r="AC50" s="4"/>
      <c r="AD50" s="4"/>
      <c r="AE50" s="9">
        <v>44764</v>
      </c>
      <c r="AF50" s="4">
        <v>112.8</v>
      </c>
      <c r="AG50" s="9">
        <v>44764</v>
      </c>
      <c r="AH50" s="4">
        <v>115.5</v>
      </c>
      <c r="AI50" s="9">
        <v>44764</v>
      </c>
      <c r="AJ50" s="4">
        <v>119.1</v>
      </c>
      <c r="AK50" s="9">
        <v>44764</v>
      </c>
      <c r="AL50" s="4">
        <v>123.3</v>
      </c>
      <c r="AM50" s="9">
        <v>44764</v>
      </c>
      <c r="AN50" s="4">
        <v>128.1</v>
      </c>
      <c r="AO50" s="9">
        <v>44764</v>
      </c>
      <c r="AP50" s="4">
        <v>133.1</v>
      </c>
      <c r="AQ50" s="9">
        <v>44764</v>
      </c>
      <c r="AR50" s="4">
        <v>138.4</v>
      </c>
      <c r="AS50" s="9">
        <v>44764</v>
      </c>
      <c r="AT50" s="4">
        <v>144</v>
      </c>
      <c r="AW50" s="9">
        <v>44764</v>
      </c>
      <c r="AX50" s="4">
        <v>155.6</v>
      </c>
      <c r="BA50" s="9">
        <v>44764</v>
      </c>
      <c r="BB50" s="4">
        <v>167.8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44763</v>
      </c>
      <c r="J51" s="4">
        <v>105.9</v>
      </c>
      <c r="K51" s="9">
        <v>44763</v>
      </c>
      <c r="L51" s="4">
        <v>107</v>
      </c>
      <c r="M51" s="9">
        <v>44763</v>
      </c>
      <c r="N51" s="4">
        <v>107.9</v>
      </c>
      <c r="O51" s="4"/>
      <c r="P51" s="4"/>
      <c r="Q51" s="9">
        <v>44763</v>
      </c>
      <c r="R51" s="4">
        <v>118.7</v>
      </c>
      <c r="S51" s="9">
        <v>44763</v>
      </c>
      <c r="T51" s="4">
        <v>108.6</v>
      </c>
      <c r="U51" s="9">
        <v>44763</v>
      </c>
      <c r="V51" s="4">
        <v>109.1</v>
      </c>
      <c r="W51" s="9">
        <v>44763</v>
      </c>
      <c r="X51" s="4">
        <v>109.5</v>
      </c>
      <c r="Y51" s="9">
        <v>44763</v>
      </c>
      <c r="Z51" s="4">
        <v>110</v>
      </c>
      <c r="AA51" s="9">
        <v>44763</v>
      </c>
      <c r="AB51" s="4">
        <v>110.6</v>
      </c>
      <c r="AC51" s="4"/>
      <c r="AD51" s="4"/>
      <c r="AE51" s="9">
        <v>44763</v>
      </c>
      <c r="AF51" s="4">
        <v>112.1</v>
      </c>
      <c r="AG51" s="9">
        <v>44763</v>
      </c>
      <c r="AH51" s="4">
        <v>114.5</v>
      </c>
      <c r="AI51" s="9">
        <v>44763</v>
      </c>
      <c r="AJ51" s="4">
        <v>117.8</v>
      </c>
      <c r="AK51" s="9">
        <v>44763</v>
      </c>
      <c r="AL51" s="4">
        <v>121.8</v>
      </c>
      <c r="AM51" s="9">
        <v>44763</v>
      </c>
      <c r="AN51" s="4">
        <v>126.3</v>
      </c>
      <c r="AO51" s="9">
        <v>44763</v>
      </c>
      <c r="AP51" s="4">
        <v>131.19999999999999</v>
      </c>
      <c r="AQ51" s="9">
        <v>44763</v>
      </c>
      <c r="AR51" s="4">
        <v>136.4</v>
      </c>
      <c r="AS51" s="9">
        <v>44763</v>
      </c>
      <c r="AT51" s="4">
        <v>141.69999999999999</v>
      </c>
      <c r="AW51" s="9">
        <v>44763</v>
      </c>
      <c r="AX51" s="4">
        <v>153</v>
      </c>
      <c r="BA51" s="9">
        <v>44763</v>
      </c>
      <c r="BB51" s="4">
        <v>165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44762</v>
      </c>
      <c r="J52" s="4">
        <v>107.5</v>
      </c>
      <c r="K52" s="9">
        <v>44762</v>
      </c>
      <c r="L52" s="4">
        <v>108.5</v>
      </c>
      <c r="M52" s="9">
        <v>44762</v>
      </c>
      <c r="N52" s="4">
        <v>109.4</v>
      </c>
      <c r="O52" s="4"/>
      <c r="P52" s="4"/>
      <c r="Q52" s="9">
        <v>44762</v>
      </c>
      <c r="R52" s="4">
        <v>120.6</v>
      </c>
      <c r="S52" s="9">
        <v>44762</v>
      </c>
      <c r="T52" s="4">
        <v>110</v>
      </c>
      <c r="U52" s="9">
        <v>44762</v>
      </c>
      <c r="V52" s="4">
        <v>110.5</v>
      </c>
      <c r="W52" s="9">
        <v>44762</v>
      </c>
      <c r="X52" s="4">
        <v>111</v>
      </c>
      <c r="Y52" s="9">
        <v>44762</v>
      </c>
      <c r="Z52" s="4">
        <v>111.4</v>
      </c>
      <c r="AA52" s="9">
        <v>44762</v>
      </c>
      <c r="AB52" s="4">
        <v>111.9</v>
      </c>
      <c r="AC52" s="4"/>
      <c r="AD52" s="4"/>
      <c r="AE52" s="9">
        <v>44762</v>
      </c>
      <c r="AF52" s="4">
        <v>113.3</v>
      </c>
      <c r="AG52" s="9">
        <v>44762</v>
      </c>
      <c r="AH52" s="4">
        <v>115.5</v>
      </c>
      <c r="AI52" s="9">
        <v>44762</v>
      </c>
      <c r="AJ52" s="4">
        <v>118.6</v>
      </c>
      <c r="AK52" s="9">
        <v>44762</v>
      </c>
      <c r="AL52" s="4">
        <v>122.5</v>
      </c>
      <c r="AM52" s="9">
        <v>44762</v>
      </c>
      <c r="AN52" s="4">
        <v>126.9</v>
      </c>
      <c r="AO52" s="9">
        <v>44762</v>
      </c>
      <c r="AP52" s="4">
        <v>131.69999999999999</v>
      </c>
      <c r="AQ52" s="9">
        <v>44762</v>
      </c>
      <c r="AR52" s="4">
        <v>136.80000000000001</v>
      </c>
      <c r="AS52" s="9">
        <v>44762</v>
      </c>
      <c r="AT52" s="4">
        <v>142.1</v>
      </c>
      <c r="AW52" s="9">
        <v>44762</v>
      </c>
      <c r="AX52" s="4">
        <v>153.4</v>
      </c>
      <c r="BA52" s="9">
        <v>44762</v>
      </c>
      <c r="BB52" s="4">
        <v>165.2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44761</v>
      </c>
      <c r="J53" s="4">
        <v>105.9</v>
      </c>
      <c r="K53" s="9">
        <v>44761</v>
      </c>
      <c r="L53" s="4">
        <v>106.8</v>
      </c>
      <c r="M53" s="9">
        <v>44761</v>
      </c>
      <c r="N53" s="4">
        <v>107.6</v>
      </c>
      <c r="O53" s="4"/>
      <c r="P53" s="4"/>
      <c r="Q53" s="9">
        <v>44761</v>
      </c>
      <c r="R53" s="4">
        <v>118</v>
      </c>
      <c r="S53" s="9">
        <v>44761</v>
      </c>
      <c r="T53" s="4">
        <v>108.2</v>
      </c>
      <c r="U53" s="9">
        <v>44761</v>
      </c>
      <c r="V53" s="4">
        <v>108.6</v>
      </c>
      <c r="W53" s="9">
        <v>44761</v>
      </c>
      <c r="X53" s="4">
        <v>108.9</v>
      </c>
      <c r="Y53" s="9">
        <v>44761</v>
      </c>
      <c r="Z53" s="4">
        <v>109.3</v>
      </c>
      <c r="AA53" s="9">
        <v>44761</v>
      </c>
      <c r="AB53" s="4">
        <v>109.7</v>
      </c>
      <c r="AC53" s="4"/>
      <c r="AD53" s="4"/>
      <c r="AE53" s="9">
        <v>44761</v>
      </c>
      <c r="AF53" s="4">
        <v>110.9</v>
      </c>
      <c r="AG53" s="9">
        <v>44761</v>
      </c>
      <c r="AH53" s="4">
        <v>113</v>
      </c>
      <c r="AI53" s="9">
        <v>44761</v>
      </c>
      <c r="AJ53" s="4">
        <v>116.1</v>
      </c>
      <c r="AK53" s="9">
        <v>44761</v>
      </c>
      <c r="AL53" s="4">
        <v>119.8</v>
      </c>
      <c r="AM53" s="9">
        <v>44761</v>
      </c>
      <c r="AN53" s="4">
        <v>124.1</v>
      </c>
      <c r="AO53" s="9">
        <v>44761</v>
      </c>
      <c r="AP53" s="4">
        <v>128.9</v>
      </c>
      <c r="AQ53" s="9">
        <v>44761</v>
      </c>
      <c r="AR53" s="4">
        <v>133.9</v>
      </c>
      <c r="AS53" s="9">
        <v>44761</v>
      </c>
      <c r="AT53" s="4">
        <v>139.19999999999999</v>
      </c>
      <c r="AW53" s="9">
        <v>44761</v>
      </c>
      <c r="AX53" s="4">
        <v>150.4</v>
      </c>
      <c r="BA53" s="9">
        <v>44761</v>
      </c>
      <c r="BB53" s="4">
        <v>162.19999999999999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44760</v>
      </c>
      <c r="J54" s="4">
        <v>105.6</v>
      </c>
      <c r="K54" s="9">
        <v>44760</v>
      </c>
      <c r="L54" s="4">
        <v>106.5</v>
      </c>
      <c r="M54" s="9">
        <v>44760</v>
      </c>
      <c r="N54" s="4">
        <v>107.3</v>
      </c>
      <c r="O54" s="4"/>
      <c r="P54" s="4"/>
      <c r="Q54" s="9">
        <v>44760</v>
      </c>
      <c r="R54" s="4">
        <v>118.1</v>
      </c>
      <c r="S54" s="9">
        <v>44760</v>
      </c>
      <c r="T54" s="4">
        <v>107.8</v>
      </c>
      <c r="U54" s="9">
        <v>44760</v>
      </c>
      <c r="V54" s="4">
        <v>108.3</v>
      </c>
      <c r="W54" s="9">
        <v>44760</v>
      </c>
      <c r="X54" s="4">
        <v>108.6</v>
      </c>
      <c r="Y54" s="9">
        <v>44760</v>
      </c>
      <c r="Z54" s="4">
        <v>109</v>
      </c>
      <c r="AA54" s="9">
        <v>44760</v>
      </c>
      <c r="AB54" s="4">
        <v>109.4</v>
      </c>
      <c r="AC54" s="4"/>
      <c r="AD54" s="4"/>
      <c r="AE54" s="9">
        <v>44760</v>
      </c>
      <c r="AF54" s="4">
        <v>110.8</v>
      </c>
      <c r="AG54" s="9">
        <v>44760</v>
      </c>
      <c r="AH54" s="4">
        <v>113.1</v>
      </c>
      <c r="AI54" s="9">
        <v>44760</v>
      </c>
      <c r="AJ54" s="4">
        <v>116.4</v>
      </c>
      <c r="AK54" s="9">
        <v>44760</v>
      </c>
      <c r="AL54" s="4">
        <v>120.3</v>
      </c>
      <c r="AM54" s="9">
        <v>44760</v>
      </c>
      <c r="AN54" s="4">
        <v>124.7</v>
      </c>
      <c r="AO54" s="9">
        <v>44760</v>
      </c>
      <c r="AP54" s="4">
        <v>129.4</v>
      </c>
      <c r="AQ54" s="9">
        <v>44760</v>
      </c>
      <c r="AR54" s="4">
        <v>134.4</v>
      </c>
      <c r="AS54" s="9">
        <v>44760</v>
      </c>
      <c r="AT54" s="4">
        <v>139.6</v>
      </c>
      <c r="AW54" s="9">
        <v>44760</v>
      </c>
      <c r="AX54" s="4">
        <v>150.6</v>
      </c>
      <c r="BA54" s="9">
        <v>44760</v>
      </c>
      <c r="BB54" s="4">
        <v>162.19999999999999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44757</v>
      </c>
      <c r="J55" s="4">
        <v>104.9</v>
      </c>
      <c r="K55" s="9">
        <v>44757</v>
      </c>
      <c r="L55" s="4">
        <v>105.9</v>
      </c>
      <c r="M55" s="9">
        <v>44757</v>
      </c>
      <c r="N55" s="4">
        <v>106.7</v>
      </c>
      <c r="O55" s="4"/>
      <c r="P55" s="4"/>
      <c r="Q55" s="9">
        <v>44757</v>
      </c>
      <c r="R55" s="4">
        <v>117.7</v>
      </c>
      <c r="S55" s="9">
        <v>44757</v>
      </c>
      <c r="T55" s="4">
        <v>107.3</v>
      </c>
      <c r="U55" s="9">
        <v>44757</v>
      </c>
      <c r="V55" s="4">
        <v>107.7</v>
      </c>
      <c r="W55" s="9">
        <v>44757</v>
      </c>
      <c r="X55" s="4">
        <v>108.1</v>
      </c>
      <c r="Y55" s="9">
        <v>44757</v>
      </c>
      <c r="Z55" s="4">
        <v>108.5</v>
      </c>
      <c r="AA55" s="9">
        <v>44757</v>
      </c>
      <c r="AB55" s="4">
        <v>109</v>
      </c>
      <c r="AC55" s="4"/>
      <c r="AD55" s="4"/>
      <c r="AE55" s="9">
        <v>44757</v>
      </c>
      <c r="AF55" s="4">
        <v>110.5</v>
      </c>
      <c r="AG55" s="9">
        <v>44757</v>
      </c>
      <c r="AH55" s="4">
        <v>113</v>
      </c>
      <c r="AI55" s="9">
        <v>44757</v>
      </c>
      <c r="AJ55" s="4">
        <v>116.4</v>
      </c>
      <c r="AK55" s="9">
        <v>44757</v>
      </c>
      <c r="AL55" s="4">
        <v>120.4</v>
      </c>
      <c r="AM55" s="9">
        <v>44757</v>
      </c>
      <c r="AN55" s="4">
        <v>124.9</v>
      </c>
      <c r="AO55" s="9">
        <v>44757</v>
      </c>
      <c r="AP55" s="4">
        <v>129.69999999999999</v>
      </c>
      <c r="AQ55" s="9">
        <v>44757</v>
      </c>
      <c r="AR55" s="4">
        <v>134.69999999999999</v>
      </c>
      <c r="AS55" s="9">
        <v>44757</v>
      </c>
      <c r="AT55" s="4">
        <v>140</v>
      </c>
      <c r="AW55" s="9">
        <v>44757</v>
      </c>
      <c r="AX55" s="4">
        <v>151.1</v>
      </c>
      <c r="BA55" s="9">
        <v>44757</v>
      </c>
      <c r="BB55" s="4">
        <v>162.9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44756</v>
      </c>
      <c r="J56" s="4">
        <v>108.8</v>
      </c>
      <c r="K56" s="9">
        <v>44756</v>
      </c>
      <c r="L56" s="4">
        <v>109.9</v>
      </c>
      <c r="M56" s="9">
        <v>44756</v>
      </c>
      <c r="N56" s="4">
        <v>110.7</v>
      </c>
      <c r="O56" s="4"/>
      <c r="P56" s="4"/>
      <c r="Q56" s="9">
        <v>44756</v>
      </c>
      <c r="R56" s="4">
        <v>119.8</v>
      </c>
      <c r="S56" s="9">
        <v>44756</v>
      </c>
      <c r="T56" s="4">
        <v>111.3</v>
      </c>
      <c r="U56" s="9">
        <v>44756</v>
      </c>
      <c r="V56" s="4">
        <v>111.7</v>
      </c>
      <c r="W56" s="9">
        <v>44756</v>
      </c>
      <c r="X56" s="4">
        <v>112.1</v>
      </c>
      <c r="Y56" s="9">
        <v>44756</v>
      </c>
      <c r="Z56" s="4">
        <v>112.4</v>
      </c>
      <c r="AA56" s="9">
        <v>44756</v>
      </c>
      <c r="AB56" s="4">
        <v>112.7</v>
      </c>
      <c r="AC56" s="4"/>
      <c r="AD56" s="4"/>
      <c r="AE56" s="9">
        <v>44756</v>
      </c>
      <c r="AF56" s="4">
        <v>113.8</v>
      </c>
      <c r="AG56" s="9">
        <v>44756</v>
      </c>
      <c r="AH56" s="4">
        <v>115.7</v>
      </c>
      <c r="AI56" s="9">
        <v>44756</v>
      </c>
      <c r="AJ56" s="4">
        <v>118.4</v>
      </c>
      <c r="AK56" s="9">
        <v>44756</v>
      </c>
      <c r="AL56" s="4">
        <v>121.9</v>
      </c>
      <c r="AM56" s="9">
        <v>44756</v>
      </c>
      <c r="AN56" s="4">
        <v>125.8</v>
      </c>
      <c r="AO56" s="9">
        <v>44756</v>
      </c>
      <c r="AP56" s="4">
        <v>130.19999999999999</v>
      </c>
      <c r="AQ56" s="9">
        <v>44756</v>
      </c>
      <c r="AR56" s="4">
        <v>134.80000000000001</v>
      </c>
      <c r="AS56" s="9">
        <v>44756</v>
      </c>
      <c r="AT56" s="4">
        <v>139.69999999999999</v>
      </c>
      <c r="AW56" s="9">
        <v>44756</v>
      </c>
      <c r="AX56" s="4">
        <v>150.1</v>
      </c>
      <c r="BA56" s="9">
        <v>44756</v>
      </c>
      <c r="BB56" s="4">
        <v>161.30000000000001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44755</v>
      </c>
      <c r="J57" s="4">
        <v>115.2</v>
      </c>
      <c r="K57" s="9">
        <v>44755</v>
      </c>
      <c r="L57" s="4">
        <v>115.8</v>
      </c>
      <c r="M57" s="9">
        <v>44755</v>
      </c>
      <c r="N57" s="4">
        <v>116.1</v>
      </c>
      <c r="O57" s="4"/>
      <c r="P57" s="4"/>
      <c r="Q57" s="9">
        <v>44755</v>
      </c>
      <c r="R57" s="4">
        <v>119</v>
      </c>
      <c r="S57" s="9">
        <v>44755</v>
      </c>
      <c r="T57" s="4">
        <v>116.2</v>
      </c>
      <c r="U57" s="9">
        <v>44755</v>
      </c>
      <c r="V57" s="4">
        <v>116.1</v>
      </c>
      <c r="W57" s="9">
        <v>44755</v>
      </c>
      <c r="X57" s="4">
        <v>115.8</v>
      </c>
      <c r="Y57" s="9">
        <v>44755</v>
      </c>
      <c r="Z57" s="4">
        <v>115.5</v>
      </c>
      <c r="AA57" s="9">
        <v>44755</v>
      </c>
      <c r="AB57" s="4">
        <v>115.1</v>
      </c>
      <c r="AC57" s="4"/>
      <c r="AD57" s="4"/>
      <c r="AE57" s="9">
        <v>44755</v>
      </c>
      <c r="AF57" s="4">
        <v>114.8</v>
      </c>
      <c r="AG57" s="9">
        <v>44755</v>
      </c>
      <c r="AH57" s="4">
        <v>115.5</v>
      </c>
      <c r="AI57" s="9">
        <v>44755</v>
      </c>
      <c r="AJ57" s="4">
        <v>117.7</v>
      </c>
      <c r="AK57" s="9">
        <v>44755</v>
      </c>
      <c r="AL57" s="4">
        <v>121.7</v>
      </c>
      <c r="AM57" s="9">
        <v>44755</v>
      </c>
      <c r="AN57" s="4">
        <v>127.2</v>
      </c>
      <c r="AO57" s="9">
        <v>44755</v>
      </c>
      <c r="AP57" s="4">
        <v>133.6</v>
      </c>
      <c r="AQ57" s="9">
        <v>44755</v>
      </c>
      <c r="AR57" s="4">
        <v>140.4</v>
      </c>
      <c r="AS57" s="9">
        <v>44755</v>
      </c>
      <c r="AT57" s="4">
        <v>147.4</v>
      </c>
      <c r="AW57" s="9">
        <v>44755</v>
      </c>
      <c r="AX57" s="4">
        <v>161.5</v>
      </c>
      <c r="BA57" s="9">
        <v>44755</v>
      </c>
      <c r="BB57" s="4">
        <v>175.9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44754</v>
      </c>
      <c r="J58" s="4">
        <v>116.9</v>
      </c>
      <c r="K58" s="9">
        <v>44754</v>
      </c>
      <c r="L58" s="4">
        <v>117.4</v>
      </c>
      <c r="M58" s="9">
        <v>44754</v>
      </c>
      <c r="N58" s="4">
        <v>117.8</v>
      </c>
      <c r="O58" s="4"/>
      <c r="P58" s="4"/>
      <c r="Q58" s="9">
        <v>44754</v>
      </c>
      <c r="R58" s="4">
        <v>120.1</v>
      </c>
      <c r="S58" s="9">
        <v>44754</v>
      </c>
      <c r="T58" s="4">
        <v>117.8</v>
      </c>
      <c r="U58" s="9">
        <v>44754</v>
      </c>
      <c r="V58" s="4">
        <v>117.6</v>
      </c>
      <c r="W58" s="9">
        <v>44754</v>
      </c>
      <c r="X58" s="4">
        <v>117.3</v>
      </c>
      <c r="Y58" s="9">
        <v>44754</v>
      </c>
      <c r="Z58" s="4">
        <v>116.9</v>
      </c>
      <c r="AA58" s="9">
        <v>44754</v>
      </c>
      <c r="AB58" s="4">
        <v>116.5</v>
      </c>
      <c r="AC58" s="4"/>
      <c r="AD58" s="4"/>
      <c r="AE58" s="9">
        <v>44754</v>
      </c>
      <c r="AF58" s="4">
        <v>116</v>
      </c>
      <c r="AG58" s="9">
        <v>44754</v>
      </c>
      <c r="AH58" s="4">
        <v>116.5</v>
      </c>
      <c r="AI58" s="9">
        <v>44754</v>
      </c>
      <c r="AJ58" s="4">
        <v>118.6</v>
      </c>
      <c r="AK58" s="9">
        <v>44754</v>
      </c>
      <c r="AL58" s="4">
        <v>122.5</v>
      </c>
      <c r="AM58" s="9">
        <v>44754</v>
      </c>
      <c r="AN58" s="4">
        <v>127.8</v>
      </c>
      <c r="AO58" s="9">
        <v>44754</v>
      </c>
      <c r="AP58" s="4">
        <v>133.9</v>
      </c>
      <c r="AQ58" s="9">
        <v>44754</v>
      </c>
      <c r="AR58" s="4">
        <v>140.4</v>
      </c>
      <c r="AS58" s="9">
        <v>44754</v>
      </c>
      <c r="AT58" s="4">
        <v>147.19999999999999</v>
      </c>
      <c r="AW58" s="9">
        <v>44754</v>
      </c>
      <c r="AX58" s="4">
        <v>161.19999999999999</v>
      </c>
      <c r="BA58" s="9">
        <v>44754</v>
      </c>
      <c r="BB58" s="4">
        <v>175.4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44753</v>
      </c>
      <c r="J59" s="4">
        <v>108.5</v>
      </c>
      <c r="K59" s="9">
        <v>44753</v>
      </c>
      <c r="L59" s="4">
        <v>109.7</v>
      </c>
      <c r="M59" s="9">
        <v>44753</v>
      </c>
      <c r="N59" s="4">
        <v>110.7</v>
      </c>
      <c r="O59" s="4"/>
      <c r="P59" s="4"/>
      <c r="Q59" s="9">
        <v>44753</v>
      </c>
      <c r="R59" s="4">
        <v>120.2</v>
      </c>
      <c r="S59" s="9">
        <v>44753</v>
      </c>
      <c r="T59" s="4">
        <v>111.5</v>
      </c>
      <c r="U59" s="9">
        <v>44753</v>
      </c>
      <c r="V59" s="4">
        <v>112</v>
      </c>
      <c r="W59" s="9">
        <v>44753</v>
      </c>
      <c r="X59" s="4">
        <v>112.4</v>
      </c>
      <c r="Y59" s="9">
        <v>44753</v>
      </c>
      <c r="Z59" s="4">
        <v>112.7</v>
      </c>
      <c r="AA59" s="9">
        <v>44753</v>
      </c>
      <c r="AB59" s="4">
        <v>112.9</v>
      </c>
      <c r="AC59" s="4"/>
      <c r="AD59" s="4"/>
      <c r="AE59" s="9">
        <v>44753</v>
      </c>
      <c r="AF59" s="4">
        <v>113.8</v>
      </c>
      <c r="AG59" s="9">
        <v>44753</v>
      </c>
      <c r="AH59" s="4">
        <v>115.4</v>
      </c>
      <c r="AI59" s="9">
        <v>44753</v>
      </c>
      <c r="AJ59" s="4">
        <v>118.3</v>
      </c>
      <c r="AK59" s="9">
        <v>44753</v>
      </c>
      <c r="AL59" s="4">
        <v>122.6</v>
      </c>
      <c r="AM59" s="9">
        <v>44753</v>
      </c>
      <c r="AN59" s="4">
        <v>128.1</v>
      </c>
      <c r="AO59" s="9">
        <v>44753</v>
      </c>
      <c r="AP59" s="4">
        <v>134.19999999999999</v>
      </c>
      <c r="AQ59" s="9">
        <v>44753</v>
      </c>
      <c r="AR59" s="4">
        <v>140.5</v>
      </c>
      <c r="AS59" s="9">
        <v>44753</v>
      </c>
      <c r="AT59" s="4">
        <v>147</v>
      </c>
      <c r="AW59" s="9">
        <v>44753</v>
      </c>
      <c r="AX59" s="4">
        <v>160.30000000000001</v>
      </c>
      <c r="BA59" s="9">
        <v>44753</v>
      </c>
      <c r="BB59" s="4">
        <v>173.8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44750</v>
      </c>
      <c r="J60" s="4">
        <v>109.4</v>
      </c>
      <c r="K60" s="9">
        <v>44750</v>
      </c>
      <c r="L60" s="4">
        <v>110.5</v>
      </c>
      <c r="M60" s="9">
        <v>44750</v>
      </c>
      <c r="N60" s="4">
        <v>111.4</v>
      </c>
      <c r="O60" s="4"/>
      <c r="P60" s="4"/>
      <c r="Q60" s="9">
        <v>44750</v>
      </c>
      <c r="R60" s="4">
        <v>119.9</v>
      </c>
      <c r="S60" s="9">
        <v>44750</v>
      </c>
      <c r="T60" s="4">
        <v>112.1</v>
      </c>
      <c r="U60" s="9">
        <v>44750</v>
      </c>
      <c r="V60" s="4">
        <v>112.5</v>
      </c>
      <c r="W60" s="9">
        <v>44750</v>
      </c>
      <c r="X60" s="4">
        <v>112.8</v>
      </c>
      <c r="Y60" s="9">
        <v>44750</v>
      </c>
      <c r="Z60" s="4">
        <v>113</v>
      </c>
      <c r="AA60" s="9">
        <v>44750</v>
      </c>
      <c r="AB60" s="4">
        <v>113.1</v>
      </c>
      <c r="AC60" s="4"/>
      <c r="AD60" s="4"/>
      <c r="AE60" s="9">
        <v>44750</v>
      </c>
      <c r="AF60" s="4">
        <v>113.6</v>
      </c>
      <c r="AG60" s="9">
        <v>44750</v>
      </c>
      <c r="AH60" s="4">
        <v>115</v>
      </c>
      <c r="AI60" s="9">
        <v>44750</v>
      </c>
      <c r="AJ60" s="4">
        <v>117.4</v>
      </c>
      <c r="AK60" s="9">
        <v>44750</v>
      </c>
      <c r="AL60" s="4">
        <v>121.2</v>
      </c>
      <c r="AM60" s="9">
        <v>44750</v>
      </c>
      <c r="AN60" s="4">
        <v>126.3</v>
      </c>
      <c r="AO60" s="9">
        <v>44750</v>
      </c>
      <c r="AP60" s="4">
        <v>132.19999999999999</v>
      </c>
      <c r="AQ60" s="9">
        <v>44750</v>
      </c>
      <c r="AR60" s="4">
        <v>138.4</v>
      </c>
      <c r="AS60" s="9">
        <v>44750</v>
      </c>
      <c r="AT60" s="4">
        <v>144.69999999999999</v>
      </c>
      <c r="AW60" s="9">
        <v>44750</v>
      </c>
      <c r="AX60" s="4">
        <v>157.80000000000001</v>
      </c>
      <c r="BA60" s="9">
        <v>44750</v>
      </c>
      <c r="BB60" s="4">
        <v>171.2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44749</v>
      </c>
      <c r="J61" s="4">
        <v>107.9</v>
      </c>
      <c r="K61" s="9">
        <v>44749</v>
      </c>
      <c r="L61" s="4">
        <v>109.1</v>
      </c>
      <c r="M61" s="9">
        <v>44749</v>
      </c>
      <c r="N61" s="4">
        <v>110</v>
      </c>
      <c r="O61" s="4"/>
      <c r="P61" s="4"/>
      <c r="Q61" s="9">
        <v>44749</v>
      </c>
      <c r="R61" s="4">
        <v>120.3</v>
      </c>
      <c r="S61" s="9">
        <v>44749</v>
      </c>
      <c r="T61" s="4">
        <v>110.6</v>
      </c>
      <c r="U61" s="9">
        <v>44749</v>
      </c>
      <c r="V61" s="4">
        <v>111.1</v>
      </c>
      <c r="W61" s="9">
        <v>44749</v>
      </c>
      <c r="X61" s="4">
        <v>111.5</v>
      </c>
      <c r="Y61" s="9">
        <v>44749</v>
      </c>
      <c r="Z61" s="4">
        <v>111.8</v>
      </c>
      <c r="AA61" s="9">
        <v>44749</v>
      </c>
      <c r="AB61" s="4">
        <v>112.2</v>
      </c>
      <c r="AC61" s="4"/>
      <c r="AD61" s="4"/>
      <c r="AE61" s="9">
        <v>44749</v>
      </c>
      <c r="AF61" s="4">
        <v>113.4</v>
      </c>
      <c r="AG61" s="9">
        <v>44749</v>
      </c>
      <c r="AH61" s="4">
        <v>115.4</v>
      </c>
      <c r="AI61" s="9">
        <v>44749</v>
      </c>
      <c r="AJ61" s="4">
        <v>118.4</v>
      </c>
      <c r="AK61" s="9">
        <v>44749</v>
      </c>
      <c r="AL61" s="4">
        <v>122.2</v>
      </c>
      <c r="AM61" s="9">
        <v>44749</v>
      </c>
      <c r="AN61" s="4">
        <v>126.8</v>
      </c>
      <c r="AO61" s="9">
        <v>44749</v>
      </c>
      <c r="AP61" s="4">
        <v>131.69999999999999</v>
      </c>
      <c r="AQ61" s="9">
        <v>44749</v>
      </c>
      <c r="AR61" s="4">
        <v>136.9</v>
      </c>
      <c r="AS61" s="9">
        <v>44749</v>
      </c>
      <c r="AT61" s="4">
        <v>142.4</v>
      </c>
      <c r="AW61" s="9">
        <v>44749</v>
      </c>
      <c r="AX61" s="4">
        <v>154</v>
      </c>
      <c r="BA61" s="9">
        <v>44749</v>
      </c>
      <c r="BB61" s="4">
        <v>166.2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44748</v>
      </c>
      <c r="J62" s="4">
        <v>106.9</v>
      </c>
      <c r="K62" s="9">
        <v>44748</v>
      </c>
      <c r="L62" s="4">
        <v>108</v>
      </c>
      <c r="M62" s="9">
        <v>44748</v>
      </c>
      <c r="N62" s="4">
        <v>109</v>
      </c>
      <c r="O62" s="4"/>
      <c r="P62" s="4"/>
      <c r="Q62" s="9">
        <v>44748</v>
      </c>
      <c r="R62" s="4">
        <v>119.8</v>
      </c>
      <c r="S62" s="9">
        <v>44748</v>
      </c>
      <c r="T62" s="4">
        <v>109.7</v>
      </c>
      <c r="U62" s="9">
        <v>44748</v>
      </c>
      <c r="V62" s="4">
        <v>110.2</v>
      </c>
      <c r="W62" s="9">
        <v>44748</v>
      </c>
      <c r="X62" s="4">
        <v>110.6</v>
      </c>
      <c r="Y62" s="9">
        <v>44748</v>
      </c>
      <c r="Z62" s="4">
        <v>111.1</v>
      </c>
      <c r="AA62" s="9">
        <v>44748</v>
      </c>
      <c r="AB62" s="4">
        <v>111.5</v>
      </c>
      <c r="AC62" s="4"/>
      <c r="AD62" s="4"/>
      <c r="AE62" s="9">
        <v>44748</v>
      </c>
      <c r="AF62" s="4">
        <v>112.9</v>
      </c>
      <c r="AG62" s="9">
        <v>44748</v>
      </c>
      <c r="AH62" s="4">
        <v>115.2</v>
      </c>
      <c r="AI62" s="9">
        <v>44748</v>
      </c>
      <c r="AJ62" s="4">
        <v>118.4</v>
      </c>
      <c r="AK62" s="9">
        <v>44748</v>
      </c>
      <c r="AL62" s="4">
        <v>122.4</v>
      </c>
      <c r="AM62" s="9">
        <v>44748</v>
      </c>
      <c r="AN62" s="4">
        <v>127.1</v>
      </c>
      <c r="AO62" s="9">
        <v>44748</v>
      </c>
      <c r="AP62" s="4">
        <v>132.19999999999999</v>
      </c>
      <c r="AQ62" s="9">
        <v>44748</v>
      </c>
      <c r="AR62" s="4">
        <v>137.5</v>
      </c>
      <c r="AS62" s="9">
        <v>44748</v>
      </c>
      <c r="AT62" s="4">
        <v>143.1</v>
      </c>
      <c r="AW62" s="9">
        <v>44748</v>
      </c>
      <c r="AX62" s="4">
        <v>154.80000000000001</v>
      </c>
      <c r="BA62" s="9">
        <v>44748</v>
      </c>
      <c r="BB62" s="4">
        <v>167.1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44747</v>
      </c>
      <c r="J63" s="4">
        <v>105.9</v>
      </c>
      <c r="K63" s="9">
        <v>44747</v>
      </c>
      <c r="L63" s="4">
        <v>107.1</v>
      </c>
      <c r="M63" s="9">
        <v>44747</v>
      </c>
      <c r="N63" s="4">
        <v>108.1</v>
      </c>
      <c r="O63" s="4"/>
      <c r="P63" s="4"/>
      <c r="Q63" s="9">
        <v>44747</v>
      </c>
      <c r="R63" s="4">
        <v>119.3</v>
      </c>
      <c r="S63" s="9">
        <v>44747</v>
      </c>
      <c r="T63" s="4">
        <v>108.9</v>
      </c>
      <c r="U63" s="9">
        <v>44747</v>
      </c>
      <c r="V63" s="4">
        <v>109.5</v>
      </c>
      <c r="W63" s="9">
        <v>44747</v>
      </c>
      <c r="X63" s="4">
        <v>110</v>
      </c>
      <c r="Y63" s="9">
        <v>44747</v>
      </c>
      <c r="Z63" s="4">
        <v>110.5</v>
      </c>
      <c r="AA63" s="9">
        <v>44747</v>
      </c>
      <c r="AB63" s="4">
        <v>111.1</v>
      </c>
      <c r="AC63" s="4"/>
      <c r="AD63" s="4"/>
      <c r="AE63" s="9">
        <v>44747</v>
      </c>
      <c r="AF63" s="4">
        <v>112.7</v>
      </c>
      <c r="AG63" s="9">
        <v>44747</v>
      </c>
      <c r="AH63" s="4">
        <v>115.3</v>
      </c>
      <c r="AI63" s="9">
        <v>44747</v>
      </c>
      <c r="AJ63" s="4">
        <v>118.8</v>
      </c>
      <c r="AK63" s="9">
        <v>44747</v>
      </c>
      <c r="AL63" s="4">
        <v>123</v>
      </c>
      <c r="AM63" s="9">
        <v>44747</v>
      </c>
      <c r="AN63" s="4">
        <v>127.8</v>
      </c>
      <c r="AO63" s="9">
        <v>44747</v>
      </c>
      <c r="AP63" s="4">
        <v>133</v>
      </c>
      <c r="AQ63" s="9">
        <v>44747</v>
      </c>
      <c r="AR63" s="4">
        <v>138.30000000000001</v>
      </c>
      <c r="AS63" s="9">
        <v>44747</v>
      </c>
      <c r="AT63" s="4">
        <v>144</v>
      </c>
      <c r="AW63" s="9">
        <v>44747</v>
      </c>
      <c r="AX63" s="4">
        <v>155.80000000000001</v>
      </c>
      <c r="BA63" s="9">
        <v>44747</v>
      </c>
      <c r="BB63" s="4">
        <v>168.2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44746</v>
      </c>
      <c r="J64" s="4">
        <v>105.5</v>
      </c>
      <c r="K64" s="9">
        <v>44746</v>
      </c>
      <c r="L64" s="4">
        <v>106.5</v>
      </c>
      <c r="M64" s="9">
        <v>44746</v>
      </c>
      <c r="N64" s="4">
        <v>107.2</v>
      </c>
      <c r="O64" s="4"/>
      <c r="P64" s="4"/>
      <c r="Q64" s="9">
        <v>44746</v>
      </c>
      <c r="R64" s="4">
        <v>116.6</v>
      </c>
      <c r="S64" s="9">
        <v>44746</v>
      </c>
      <c r="T64" s="4">
        <v>107.8</v>
      </c>
      <c r="U64" s="9">
        <v>44746</v>
      </c>
      <c r="V64" s="4">
        <v>108.2</v>
      </c>
      <c r="W64" s="9">
        <v>44746</v>
      </c>
      <c r="X64" s="4">
        <v>108.5</v>
      </c>
      <c r="Y64" s="9">
        <v>44746</v>
      </c>
      <c r="Z64" s="4">
        <v>108.8</v>
      </c>
      <c r="AA64" s="9">
        <v>44746</v>
      </c>
      <c r="AB64" s="4">
        <v>109.2</v>
      </c>
      <c r="AC64" s="4"/>
      <c r="AD64" s="4"/>
      <c r="AE64" s="9">
        <v>44746</v>
      </c>
      <c r="AF64" s="4">
        <v>110.3</v>
      </c>
      <c r="AG64" s="9">
        <v>44746</v>
      </c>
      <c r="AH64" s="4">
        <v>112.3</v>
      </c>
      <c r="AI64" s="9">
        <v>44746</v>
      </c>
      <c r="AJ64" s="4">
        <v>115.5</v>
      </c>
      <c r="AK64" s="9">
        <v>44746</v>
      </c>
      <c r="AL64" s="4">
        <v>119.7</v>
      </c>
      <c r="AM64" s="9">
        <v>44746</v>
      </c>
      <c r="AN64" s="4">
        <v>124.4</v>
      </c>
      <c r="AO64" s="9">
        <v>44746</v>
      </c>
      <c r="AP64" s="4">
        <v>129.6</v>
      </c>
      <c r="AQ64" s="9">
        <v>44746</v>
      </c>
      <c r="AR64" s="4">
        <v>134.9</v>
      </c>
      <c r="AS64" s="9">
        <v>44746</v>
      </c>
      <c r="AT64" s="4">
        <v>140.4</v>
      </c>
      <c r="AW64" s="9">
        <v>44746</v>
      </c>
      <c r="AX64" s="4">
        <v>152</v>
      </c>
      <c r="BA64" s="9">
        <v>44746</v>
      </c>
      <c r="BB64" s="4">
        <v>164.1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44743</v>
      </c>
      <c r="J65" s="4">
        <v>105.5</v>
      </c>
      <c r="K65" s="9">
        <v>44743</v>
      </c>
      <c r="L65" s="4">
        <v>106.5</v>
      </c>
      <c r="M65" s="9">
        <v>44743</v>
      </c>
      <c r="N65" s="4">
        <v>107.2</v>
      </c>
      <c r="O65" s="4"/>
      <c r="P65" s="4"/>
      <c r="Q65" s="9">
        <v>44743</v>
      </c>
      <c r="R65" s="4">
        <v>116.6</v>
      </c>
      <c r="S65" s="9">
        <v>44743</v>
      </c>
      <c r="T65" s="4">
        <v>107.8</v>
      </c>
      <c r="U65" s="9">
        <v>44743</v>
      </c>
      <c r="V65" s="4">
        <v>108.2</v>
      </c>
      <c r="W65" s="9">
        <v>44743</v>
      </c>
      <c r="X65" s="4">
        <v>108.5</v>
      </c>
      <c r="Y65" s="9">
        <v>44743</v>
      </c>
      <c r="Z65" s="4">
        <v>108.8</v>
      </c>
      <c r="AA65" s="9">
        <v>44743</v>
      </c>
      <c r="AB65" s="4">
        <v>109.2</v>
      </c>
      <c r="AC65" s="4"/>
      <c r="AD65" s="4"/>
      <c r="AE65" s="9">
        <v>44743</v>
      </c>
      <c r="AF65" s="4">
        <v>110.3</v>
      </c>
      <c r="AG65" s="9">
        <v>44743</v>
      </c>
      <c r="AH65" s="4">
        <v>112.3</v>
      </c>
      <c r="AI65" s="9">
        <v>44743</v>
      </c>
      <c r="AJ65" s="4">
        <v>115.5</v>
      </c>
      <c r="AK65" s="9">
        <v>44743</v>
      </c>
      <c r="AL65" s="4">
        <v>119.7</v>
      </c>
      <c r="AM65" s="9">
        <v>44743</v>
      </c>
      <c r="AN65" s="4">
        <v>124.4</v>
      </c>
      <c r="AO65" s="9">
        <v>44743</v>
      </c>
      <c r="AP65" s="4">
        <v>129.6</v>
      </c>
      <c r="AQ65" s="9">
        <v>44743</v>
      </c>
      <c r="AR65" s="4">
        <v>134.9</v>
      </c>
      <c r="AS65" s="9">
        <v>44743</v>
      </c>
      <c r="AT65" s="4">
        <v>140.4</v>
      </c>
      <c r="AW65" s="9">
        <v>44743</v>
      </c>
      <c r="AX65" s="4">
        <v>152</v>
      </c>
      <c r="BA65" s="9">
        <v>44743</v>
      </c>
      <c r="BB65" s="4">
        <v>164.1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44742</v>
      </c>
      <c r="J66" s="4">
        <v>105.5</v>
      </c>
      <c r="K66" s="9">
        <v>44742</v>
      </c>
      <c r="L66" s="4">
        <v>106.4</v>
      </c>
      <c r="M66" s="9">
        <v>44742</v>
      </c>
      <c r="N66" s="4">
        <v>107.1</v>
      </c>
      <c r="O66" s="4"/>
      <c r="P66" s="4"/>
      <c r="Q66" s="9">
        <v>44742</v>
      </c>
      <c r="R66" s="4">
        <v>116</v>
      </c>
      <c r="S66" s="9">
        <v>44742</v>
      </c>
      <c r="T66" s="4">
        <v>107.6</v>
      </c>
      <c r="U66" s="9">
        <v>44742</v>
      </c>
      <c r="V66" s="4">
        <v>107.9</v>
      </c>
      <c r="W66" s="9">
        <v>44742</v>
      </c>
      <c r="X66" s="4">
        <v>108.1</v>
      </c>
      <c r="Y66" s="9">
        <v>44742</v>
      </c>
      <c r="Z66" s="4">
        <v>108.3</v>
      </c>
      <c r="AA66" s="9">
        <v>44742</v>
      </c>
      <c r="AB66" s="4">
        <v>108.6</v>
      </c>
      <c r="AC66" s="4"/>
      <c r="AD66" s="4"/>
      <c r="AE66" s="9">
        <v>44742</v>
      </c>
      <c r="AF66" s="4">
        <v>109.5</v>
      </c>
      <c r="AG66" s="9">
        <v>44742</v>
      </c>
      <c r="AH66" s="4">
        <v>111.3</v>
      </c>
      <c r="AI66" s="9">
        <v>44742</v>
      </c>
      <c r="AJ66" s="4">
        <v>114.3</v>
      </c>
      <c r="AK66" s="9">
        <v>44742</v>
      </c>
      <c r="AL66" s="4">
        <v>118.3</v>
      </c>
      <c r="AM66" s="9">
        <v>44742</v>
      </c>
      <c r="AN66" s="4">
        <v>123</v>
      </c>
      <c r="AO66" s="9">
        <v>44742</v>
      </c>
      <c r="AP66" s="4">
        <v>128.1</v>
      </c>
      <c r="AQ66" s="9">
        <v>44742</v>
      </c>
      <c r="AR66" s="4">
        <v>133.5</v>
      </c>
      <c r="AS66" s="9">
        <v>44742</v>
      </c>
      <c r="AT66" s="4">
        <v>139</v>
      </c>
      <c r="AW66" s="9">
        <v>44742</v>
      </c>
      <c r="AX66" s="4">
        <v>150.5</v>
      </c>
      <c r="BA66" s="9">
        <v>44742</v>
      </c>
      <c r="BB66" s="4">
        <v>162.6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44741</v>
      </c>
      <c r="J67" s="4">
        <v>107.6</v>
      </c>
      <c r="K67" s="9">
        <v>44741</v>
      </c>
      <c r="L67" s="4">
        <v>108.6</v>
      </c>
      <c r="M67" s="9">
        <v>44741</v>
      </c>
      <c r="N67" s="4">
        <v>109.3</v>
      </c>
      <c r="O67" s="4"/>
      <c r="P67" s="4"/>
      <c r="Q67" s="9">
        <v>44741</v>
      </c>
      <c r="R67" s="4">
        <v>117.8</v>
      </c>
      <c r="S67" s="9">
        <v>44741</v>
      </c>
      <c r="T67" s="4">
        <v>109.8</v>
      </c>
      <c r="U67" s="9">
        <v>44741</v>
      </c>
      <c r="V67" s="4">
        <v>110.1</v>
      </c>
      <c r="W67" s="9">
        <v>44741</v>
      </c>
      <c r="X67" s="4">
        <v>110.2</v>
      </c>
      <c r="Y67" s="9">
        <v>44741</v>
      </c>
      <c r="Z67" s="4">
        <v>110.4</v>
      </c>
      <c r="AA67" s="9">
        <v>44741</v>
      </c>
      <c r="AB67" s="4">
        <v>110.5</v>
      </c>
      <c r="AC67" s="4"/>
      <c r="AD67" s="4"/>
      <c r="AE67" s="9">
        <v>44741</v>
      </c>
      <c r="AF67" s="4">
        <v>111.1</v>
      </c>
      <c r="AG67" s="9">
        <v>44741</v>
      </c>
      <c r="AH67" s="4">
        <v>112.6</v>
      </c>
      <c r="AI67" s="9">
        <v>44741</v>
      </c>
      <c r="AJ67" s="4">
        <v>115.3</v>
      </c>
      <c r="AK67" s="9">
        <v>44741</v>
      </c>
      <c r="AL67" s="4">
        <v>119</v>
      </c>
      <c r="AM67" s="9">
        <v>44741</v>
      </c>
      <c r="AN67" s="4">
        <v>123.6</v>
      </c>
      <c r="AO67" s="9">
        <v>44741</v>
      </c>
      <c r="AP67" s="4">
        <v>128.6</v>
      </c>
      <c r="AQ67" s="9">
        <v>44741</v>
      </c>
      <c r="AR67" s="4">
        <v>134</v>
      </c>
      <c r="AS67" s="9">
        <v>44741</v>
      </c>
      <c r="AT67" s="4">
        <v>139.5</v>
      </c>
      <c r="AW67" s="9">
        <v>44741</v>
      </c>
      <c r="AX67" s="4">
        <v>151</v>
      </c>
      <c r="BA67" s="9">
        <v>44741</v>
      </c>
      <c r="BB67" s="4">
        <v>163.1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44740</v>
      </c>
      <c r="J68" s="4">
        <v>110.8</v>
      </c>
      <c r="K68" s="9">
        <v>44740</v>
      </c>
      <c r="L68" s="4">
        <v>111.9</v>
      </c>
      <c r="M68" s="9">
        <v>44740</v>
      </c>
      <c r="N68" s="4">
        <v>112.8</v>
      </c>
      <c r="O68" s="4"/>
      <c r="P68" s="4"/>
      <c r="Q68" s="9">
        <v>44740</v>
      </c>
      <c r="R68" s="4">
        <v>122.4</v>
      </c>
      <c r="S68" s="9">
        <v>44740</v>
      </c>
      <c r="T68" s="4">
        <v>113.4</v>
      </c>
      <c r="U68" s="9">
        <v>44740</v>
      </c>
      <c r="V68" s="4">
        <v>113.8</v>
      </c>
      <c r="W68" s="9">
        <v>44740</v>
      </c>
      <c r="X68" s="4">
        <v>114</v>
      </c>
      <c r="Y68" s="9">
        <v>44740</v>
      </c>
      <c r="Z68" s="4">
        <v>114.3</v>
      </c>
      <c r="AA68" s="9">
        <v>44740</v>
      </c>
      <c r="AB68" s="4">
        <v>114.5</v>
      </c>
      <c r="AC68" s="4"/>
      <c r="AD68" s="4"/>
      <c r="AE68" s="9">
        <v>44740</v>
      </c>
      <c r="AF68" s="4">
        <v>115.2</v>
      </c>
      <c r="AG68" s="9">
        <v>44740</v>
      </c>
      <c r="AH68" s="4">
        <v>116.7</v>
      </c>
      <c r="AI68" s="9">
        <v>44740</v>
      </c>
      <c r="AJ68" s="4">
        <v>119.3</v>
      </c>
      <c r="AK68" s="9">
        <v>44740</v>
      </c>
      <c r="AL68" s="4">
        <v>123</v>
      </c>
      <c r="AM68" s="9">
        <v>44740</v>
      </c>
      <c r="AN68" s="4">
        <v>127.5</v>
      </c>
      <c r="AO68" s="9">
        <v>44740</v>
      </c>
      <c r="AP68" s="4">
        <v>132.4</v>
      </c>
      <c r="AQ68" s="9">
        <v>44740</v>
      </c>
      <c r="AR68" s="4">
        <v>137.69999999999999</v>
      </c>
      <c r="AS68" s="9">
        <v>44740</v>
      </c>
      <c r="AT68" s="4">
        <v>143.1</v>
      </c>
      <c r="AW68" s="9">
        <v>44740</v>
      </c>
      <c r="AX68" s="4">
        <v>154.6</v>
      </c>
      <c r="BA68" s="9">
        <v>44740</v>
      </c>
      <c r="BB68" s="4">
        <v>166.6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44739</v>
      </c>
      <c r="J69" s="4">
        <v>113.9</v>
      </c>
      <c r="K69" s="9">
        <v>44739</v>
      </c>
      <c r="L69" s="4">
        <v>115.1</v>
      </c>
      <c r="M69" s="9">
        <v>44739</v>
      </c>
      <c r="N69" s="4">
        <v>115.9</v>
      </c>
      <c r="O69" s="4"/>
      <c r="P69" s="4"/>
      <c r="Q69" s="9">
        <v>44739</v>
      </c>
      <c r="R69" s="4">
        <v>124</v>
      </c>
      <c r="S69" s="9">
        <v>44739</v>
      </c>
      <c r="T69" s="4">
        <v>116.4</v>
      </c>
      <c r="U69" s="9">
        <v>44739</v>
      </c>
      <c r="V69" s="4">
        <v>116.8</v>
      </c>
      <c r="W69" s="9">
        <v>44739</v>
      </c>
      <c r="X69" s="4">
        <v>117</v>
      </c>
      <c r="Y69" s="9">
        <v>44739</v>
      </c>
      <c r="Z69" s="4">
        <v>117.1</v>
      </c>
      <c r="AA69" s="9">
        <v>44739</v>
      </c>
      <c r="AB69" s="4">
        <v>117.2</v>
      </c>
      <c r="AC69" s="4"/>
      <c r="AD69" s="4"/>
      <c r="AE69" s="9">
        <v>44739</v>
      </c>
      <c r="AF69" s="4">
        <v>117.7</v>
      </c>
      <c r="AG69" s="9">
        <v>44739</v>
      </c>
      <c r="AH69" s="4">
        <v>118.4</v>
      </c>
      <c r="AI69" s="9">
        <v>44739</v>
      </c>
      <c r="AJ69" s="4">
        <v>120.8</v>
      </c>
      <c r="AK69" s="9">
        <v>44739</v>
      </c>
      <c r="AL69" s="4">
        <v>124.4</v>
      </c>
      <c r="AM69" s="9">
        <v>44739</v>
      </c>
      <c r="AN69" s="4">
        <v>129</v>
      </c>
      <c r="AO69" s="9">
        <v>44739</v>
      </c>
      <c r="AP69" s="4">
        <v>134.1</v>
      </c>
      <c r="AQ69" s="9">
        <v>44739</v>
      </c>
      <c r="AR69" s="4">
        <v>139.5</v>
      </c>
      <c r="AS69" s="9">
        <v>44739</v>
      </c>
      <c r="AT69" s="4">
        <v>145.19999999999999</v>
      </c>
      <c r="AW69" s="9">
        <v>44739</v>
      </c>
      <c r="AX69" s="4">
        <v>157</v>
      </c>
      <c r="BA69" s="9">
        <v>44739</v>
      </c>
      <c r="BB69" s="4">
        <v>169.4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44736</v>
      </c>
      <c r="J70" s="4">
        <v>113</v>
      </c>
      <c r="K70" s="9">
        <v>44736</v>
      </c>
      <c r="L70" s="4">
        <v>114.1</v>
      </c>
      <c r="M70" s="9">
        <v>44736</v>
      </c>
      <c r="N70" s="4">
        <v>114.9</v>
      </c>
      <c r="O70" s="4"/>
      <c r="P70" s="4"/>
      <c r="Q70" s="9">
        <v>44736</v>
      </c>
      <c r="R70" s="4">
        <v>123.1</v>
      </c>
      <c r="S70" s="9">
        <v>44736</v>
      </c>
      <c r="T70" s="4">
        <v>115.5</v>
      </c>
      <c r="U70" s="9">
        <v>44736</v>
      </c>
      <c r="V70" s="4">
        <v>115.8</v>
      </c>
      <c r="W70" s="9">
        <v>44736</v>
      </c>
      <c r="X70" s="4">
        <v>116</v>
      </c>
      <c r="Y70" s="9">
        <v>44736</v>
      </c>
      <c r="Z70" s="4">
        <v>116.2</v>
      </c>
      <c r="AA70" s="9">
        <v>44736</v>
      </c>
      <c r="AB70" s="4">
        <v>116.4</v>
      </c>
      <c r="AC70" s="4"/>
      <c r="AD70" s="4"/>
      <c r="AE70" s="9">
        <v>44736</v>
      </c>
      <c r="AF70" s="4">
        <v>116.8</v>
      </c>
      <c r="AG70" s="9">
        <v>44736</v>
      </c>
      <c r="AH70" s="4">
        <v>117.7</v>
      </c>
      <c r="AI70" s="9">
        <v>44736</v>
      </c>
      <c r="AJ70" s="4">
        <v>120.3</v>
      </c>
      <c r="AK70" s="9">
        <v>44736</v>
      </c>
      <c r="AL70" s="4">
        <v>124.1</v>
      </c>
      <c r="AM70" s="9">
        <v>44736</v>
      </c>
      <c r="AN70" s="4">
        <v>128.80000000000001</v>
      </c>
      <c r="AO70" s="9">
        <v>44736</v>
      </c>
      <c r="AP70" s="4">
        <v>134</v>
      </c>
      <c r="AQ70" s="9">
        <v>44736</v>
      </c>
      <c r="AR70" s="4">
        <v>139.5</v>
      </c>
      <c r="AS70" s="9">
        <v>44736</v>
      </c>
      <c r="AT70" s="4">
        <v>145.19999999999999</v>
      </c>
      <c r="AW70" s="9">
        <v>44736</v>
      </c>
      <c r="AX70" s="4">
        <v>157.1</v>
      </c>
      <c r="BA70" s="9">
        <v>44736</v>
      </c>
      <c r="BB70" s="4">
        <v>169.5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44735</v>
      </c>
      <c r="J71" s="4">
        <v>112.4</v>
      </c>
      <c r="K71" s="9">
        <v>44735</v>
      </c>
      <c r="L71" s="4">
        <v>113.7</v>
      </c>
      <c r="M71" s="9">
        <v>44735</v>
      </c>
      <c r="N71" s="4">
        <v>114.6</v>
      </c>
      <c r="O71" s="4"/>
      <c r="P71" s="4"/>
      <c r="Q71" s="9">
        <v>44735</v>
      </c>
      <c r="R71" s="4">
        <v>122.2</v>
      </c>
      <c r="S71" s="9">
        <v>44735</v>
      </c>
      <c r="T71" s="4">
        <v>115.3</v>
      </c>
      <c r="U71" s="9">
        <v>44735</v>
      </c>
      <c r="V71" s="4">
        <v>115.8</v>
      </c>
      <c r="W71" s="9">
        <v>44735</v>
      </c>
      <c r="X71" s="4">
        <v>116.1</v>
      </c>
      <c r="Y71" s="9">
        <v>44735</v>
      </c>
      <c r="Z71" s="4">
        <v>116.4</v>
      </c>
      <c r="AA71" s="9">
        <v>44735</v>
      </c>
      <c r="AB71" s="4">
        <v>116.8</v>
      </c>
      <c r="AC71" s="4"/>
      <c r="AD71" s="4"/>
      <c r="AE71" s="9">
        <v>44735</v>
      </c>
      <c r="AF71" s="4">
        <v>117.8</v>
      </c>
      <c r="AG71" s="9">
        <v>44735</v>
      </c>
      <c r="AH71" s="4">
        <v>119.1</v>
      </c>
      <c r="AI71" s="9">
        <v>44735</v>
      </c>
      <c r="AJ71" s="4">
        <v>120.7</v>
      </c>
      <c r="AK71" s="9">
        <v>44735</v>
      </c>
      <c r="AL71" s="4">
        <v>123.1</v>
      </c>
      <c r="AM71" s="9">
        <v>44735</v>
      </c>
      <c r="AN71" s="4">
        <v>126.6</v>
      </c>
      <c r="AO71" s="9">
        <v>44735</v>
      </c>
      <c r="AP71" s="4">
        <v>132.5</v>
      </c>
      <c r="AQ71" s="9">
        <v>44735</v>
      </c>
      <c r="AR71" s="4">
        <v>138.80000000000001</v>
      </c>
      <c r="AS71" s="9">
        <v>44735</v>
      </c>
      <c r="AT71" s="4">
        <v>145.30000000000001</v>
      </c>
      <c r="AW71" s="9">
        <v>44735</v>
      </c>
      <c r="AX71" s="4">
        <v>158.69999999999999</v>
      </c>
      <c r="BA71" s="9">
        <v>44735</v>
      </c>
      <c r="BB71" s="4">
        <v>172.2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44734</v>
      </c>
      <c r="J72" s="4">
        <v>113.1</v>
      </c>
      <c r="K72" s="9">
        <v>44734</v>
      </c>
      <c r="L72" s="4">
        <v>114.3</v>
      </c>
      <c r="M72" s="9">
        <v>44734</v>
      </c>
      <c r="N72" s="4">
        <v>115.2</v>
      </c>
      <c r="O72" s="4"/>
      <c r="P72" s="4"/>
      <c r="Q72" s="9">
        <v>44734</v>
      </c>
      <c r="R72" s="4">
        <v>122.9</v>
      </c>
      <c r="S72" s="9">
        <v>44734</v>
      </c>
      <c r="T72" s="4">
        <v>115.9</v>
      </c>
      <c r="U72" s="9">
        <v>44734</v>
      </c>
      <c r="V72" s="4">
        <v>116.3</v>
      </c>
      <c r="W72" s="9">
        <v>44734</v>
      </c>
      <c r="X72" s="4">
        <v>116.6</v>
      </c>
      <c r="Y72" s="9">
        <v>44734</v>
      </c>
      <c r="Z72" s="4">
        <v>116.8</v>
      </c>
      <c r="AA72" s="9">
        <v>44734</v>
      </c>
      <c r="AB72" s="4">
        <v>117.1</v>
      </c>
      <c r="AC72" s="4"/>
      <c r="AD72" s="4"/>
      <c r="AE72" s="9">
        <v>44734</v>
      </c>
      <c r="AF72" s="4">
        <v>118</v>
      </c>
      <c r="AG72" s="9">
        <v>44734</v>
      </c>
      <c r="AH72" s="4">
        <v>119.3</v>
      </c>
      <c r="AI72" s="9">
        <v>44734</v>
      </c>
      <c r="AJ72" s="4">
        <v>120.9</v>
      </c>
      <c r="AK72" s="9">
        <v>44734</v>
      </c>
      <c r="AL72" s="4">
        <v>123.5</v>
      </c>
      <c r="AM72" s="9">
        <v>44734</v>
      </c>
      <c r="AN72" s="4">
        <v>127.3</v>
      </c>
      <c r="AO72" s="9">
        <v>44734</v>
      </c>
      <c r="AP72" s="4">
        <v>132.4</v>
      </c>
      <c r="AQ72" s="9">
        <v>44734</v>
      </c>
      <c r="AR72" s="4">
        <v>138.30000000000001</v>
      </c>
      <c r="AS72" s="9">
        <v>44734</v>
      </c>
      <c r="AT72" s="4">
        <v>144.5</v>
      </c>
      <c r="AW72" s="9">
        <v>44734</v>
      </c>
      <c r="AX72" s="4">
        <v>157.6</v>
      </c>
      <c r="BA72" s="9">
        <v>44734</v>
      </c>
      <c r="BB72" s="4">
        <v>171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44733</v>
      </c>
      <c r="J73" s="4">
        <v>115.8</v>
      </c>
      <c r="K73" s="9">
        <v>44733</v>
      </c>
      <c r="L73" s="4">
        <v>117</v>
      </c>
      <c r="M73" s="9">
        <v>44733</v>
      </c>
      <c r="N73" s="4">
        <v>117.9</v>
      </c>
      <c r="O73" s="4"/>
      <c r="P73" s="4"/>
      <c r="Q73" s="9">
        <v>44733</v>
      </c>
      <c r="R73" s="4">
        <v>124.4</v>
      </c>
      <c r="S73" s="9">
        <v>44733</v>
      </c>
      <c r="T73" s="4">
        <v>118.5</v>
      </c>
      <c r="U73" s="9">
        <v>44733</v>
      </c>
      <c r="V73" s="4">
        <v>118.9</v>
      </c>
      <c r="W73" s="9">
        <v>44733</v>
      </c>
      <c r="X73" s="4">
        <v>119.1</v>
      </c>
      <c r="Y73" s="9">
        <v>44733</v>
      </c>
      <c r="Z73" s="4">
        <v>119.3</v>
      </c>
      <c r="AA73" s="9">
        <v>44733</v>
      </c>
      <c r="AB73" s="4">
        <v>119.4</v>
      </c>
      <c r="AC73" s="4"/>
      <c r="AD73" s="4"/>
      <c r="AE73" s="9">
        <v>44733</v>
      </c>
      <c r="AF73" s="4">
        <v>120.1</v>
      </c>
      <c r="AG73" s="9">
        <v>44733</v>
      </c>
      <c r="AH73" s="4">
        <v>121</v>
      </c>
      <c r="AI73" s="9">
        <v>44733</v>
      </c>
      <c r="AJ73" s="4">
        <v>122.2</v>
      </c>
      <c r="AK73" s="9">
        <v>44733</v>
      </c>
      <c r="AL73" s="4">
        <v>124.1</v>
      </c>
      <c r="AM73" s="9">
        <v>44733</v>
      </c>
      <c r="AN73" s="4">
        <v>127.3</v>
      </c>
      <c r="AO73" s="9">
        <v>44733</v>
      </c>
      <c r="AP73" s="4">
        <v>131.80000000000001</v>
      </c>
      <c r="AQ73" s="9">
        <v>44733</v>
      </c>
      <c r="AR73" s="4">
        <v>137.4</v>
      </c>
      <c r="AS73" s="9">
        <v>44733</v>
      </c>
      <c r="AT73" s="4">
        <v>143.5</v>
      </c>
      <c r="AW73" s="9">
        <v>44733</v>
      </c>
      <c r="AX73" s="4">
        <v>156.30000000000001</v>
      </c>
      <c r="BA73" s="9">
        <v>44733</v>
      </c>
      <c r="BB73" s="4">
        <v>169.5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44732</v>
      </c>
      <c r="J74" s="4">
        <v>114.2</v>
      </c>
      <c r="K74" s="9">
        <v>44732</v>
      </c>
      <c r="L74" s="4">
        <v>115.5</v>
      </c>
      <c r="M74" s="9">
        <v>44732</v>
      </c>
      <c r="N74" s="4">
        <v>116.4</v>
      </c>
      <c r="O74" s="4"/>
      <c r="P74" s="4"/>
      <c r="Q74" s="9">
        <v>44732</v>
      </c>
      <c r="R74" s="4">
        <v>124.7</v>
      </c>
      <c r="S74" s="9">
        <v>44732</v>
      </c>
      <c r="T74" s="4">
        <v>117.1</v>
      </c>
      <c r="U74" s="9">
        <v>44732</v>
      </c>
      <c r="V74" s="4">
        <v>117.5</v>
      </c>
      <c r="W74" s="9">
        <v>44732</v>
      </c>
      <c r="X74" s="4">
        <v>117.8</v>
      </c>
      <c r="Y74" s="9">
        <v>44732</v>
      </c>
      <c r="Z74" s="4">
        <v>117.9</v>
      </c>
      <c r="AA74" s="9">
        <v>44732</v>
      </c>
      <c r="AB74" s="4">
        <v>118</v>
      </c>
      <c r="AC74" s="4"/>
      <c r="AD74" s="4"/>
      <c r="AE74" s="9">
        <v>44732</v>
      </c>
      <c r="AF74" s="4">
        <v>118.4</v>
      </c>
      <c r="AG74" s="9">
        <v>44732</v>
      </c>
      <c r="AH74" s="4">
        <v>119.7</v>
      </c>
      <c r="AI74" s="9">
        <v>44732</v>
      </c>
      <c r="AJ74" s="4">
        <v>121.8</v>
      </c>
      <c r="AK74" s="9">
        <v>44732</v>
      </c>
      <c r="AL74" s="4">
        <v>124.9</v>
      </c>
      <c r="AM74" s="9">
        <v>44732</v>
      </c>
      <c r="AN74" s="4">
        <v>129.1</v>
      </c>
      <c r="AO74" s="9">
        <v>44732</v>
      </c>
      <c r="AP74" s="4">
        <v>133.9</v>
      </c>
      <c r="AQ74" s="9">
        <v>44732</v>
      </c>
      <c r="AR74" s="4">
        <v>139.1</v>
      </c>
      <c r="AS74" s="9">
        <v>44732</v>
      </c>
      <c r="AT74" s="4">
        <v>144.80000000000001</v>
      </c>
      <c r="AW74" s="9">
        <v>44732</v>
      </c>
      <c r="AX74" s="4">
        <v>157</v>
      </c>
      <c r="BA74" s="9">
        <v>44732</v>
      </c>
      <c r="BB74" s="4">
        <v>169.8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44729</v>
      </c>
      <c r="J75" s="4">
        <v>114.2</v>
      </c>
      <c r="K75" s="9">
        <v>44729</v>
      </c>
      <c r="L75" s="4">
        <v>115.5</v>
      </c>
      <c r="M75" s="9">
        <v>44729</v>
      </c>
      <c r="N75" s="4">
        <v>116.4</v>
      </c>
      <c r="O75" s="4"/>
      <c r="P75" s="4"/>
      <c r="Q75" s="9">
        <v>44729</v>
      </c>
      <c r="R75" s="4">
        <v>124.7</v>
      </c>
      <c r="S75" s="9">
        <v>44729</v>
      </c>
      <c r="T75" s="4">
        <v>117.1</v>
      </c>
      <c r="U75" s="9">
        <v>44729</v>
      </c>
      <c r="V75" s="4">
        <v>117.5</v>
      </c>
      <c r="W75" s="9">
        <v>44729</v>
      </c>
      <c r="X75" s="4">
        <v>117.8</v>
      </c>
      <c r="Y75" s="9">
        <v>44729</v>
      </c>
      <c r="Z75" s="4">
        <v>117.9</v>
      </c>
      <c r="AA75" s="9">
        <v>44729</v>
      </c>
      <c r="AB75" s="4">
        <v>118</v>
      </c>
      <c r="AC75" s="4"/>
      <c r="AD75" s="4"/>
      <c r="AE75" s="9">
        <v>44729</v>
      </c>
      <c r="AF75" s="4">
        <v>118.4</v>
      </c>
      <c r="AG75" s="9">
        <v>44729</v>
      </c>
      <c r="AH75" s="4">
        <v>119.7</v>
      </c>
      <c r="AI75" s="9">
        <v>44729</v>
      </c>
      <c r="AJ75" s="4">
        <v>121.8</v>
      </c>
      <c r="AK75" s="9">
        <v>44729</v>
      </c>
      <c r="AL75" s="4">
        <v>124.9</v>
      </c>
      <c r="AM75" s="9">
        <v>44729</v>
      </c>
      <c r="AN75" s="4">
        <v>129.1</v>
      </c>
      <c r="AO75" s="9">
        <v>44729</v>
      </c>
      <c r="AP75" s="4">
        <v>133.9</v>
      </c>
      <c r="AQ75" s="9">
        <v>44729</v>
      </c>
      <c r="AR75" s="4">
        <v>139.1</v>
      </c>
      <c r="AS75" s="9">
        <v>44729</v>
      </c>
      <c r="AT75" s="4">
        <v>144.80000000000001</v>
      </c>
      <c r="AW75" s="9">
        <v>44729</v>
      </c>
      <c r="AX75" s="4">
        <v>157</v>
      </c>
      <c r="BA75" s="9">
        <v>44729</v>
      </c>
      <c r="BB75" s="4">
        <v>169.8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44728</v>
      </c>
      <c r="J76" s="4">
        <v>113.1</v>
      </c>
      <c r="K76" s="9">
        <v>44728</v>
      </c>
      <c r="L76" s="4">
        <v>114.3</v>
      </c>
      <c r="M76" s="9">
        <v>44728</v>
      </c>
      <c r="N76" s="4">
        <v>115.2</v>
      </c>
      <c r="O76" s="4"/>
      <c r="P76" s="4"/>
      <c r="Q76" s="9">
        <v>44728</v>
      </c>
      <c r="R76" s="4">
        <v>123.7</v>
      </c>
      <c r="S76" s="9">
        <v>44728</v>
      </c>
      <c r="T76" s="4">
        <v>115.9</v>
      </c>
      <c r="U76" s="9">
        <v>44728</v>
      </c>
      <c r="V76" s="4">
        <v>116.3</v>
      </c>
      <c r="W76" s="9">
        <v>44728</v>
      </c>
      <c r="X76" s="4">
        <v>116.5</v>
      </c>
      <c r="Y76" s="9">
        <v>44728</v>
      </c>
      <c r="Z76" s="4">
        <v>116.7</v>
      </c>
      <c r="AA76" s="9">
        <v>44728</v>
      </c>
      <c r="AB76" s="4">
        <v>116.8</v>
      </c>
      <c r="AC76" s="4"/>
      <c r="AD76" s="4"/>
      <c r="AE76" s="9">
        <v>44728</v>
      </c>
      <c r="AF76" s="4">
        <v>117.2</v>
      </c>
      <c r="AG76" s="9">
        <v>44728</v>
      </c>
      <c r="AH76" s="4">
        <v>118.4</v>
      </c>
      <c r="AI76" s="9">
        <v>44728</v>
      </c>
      <c r="AJ76" s="4">
        <v>120.9</v>
      </c>
      <c r="AK76" s="9">
        <v>44728</v>
      </c>
      <c r="AL76" s="4">
        <v>124.3</v>
      </c>
      <c r="AM76" s="9">
        <v>44728</v>
      </c>
      <c r="AN76" s="4">
        <v>128.80000000000001</v>
      </c>
      <c r="AO76" s="9">
        <v>44728</v>
      </c>
      <c r="AP76" s="4">
        <v>133.80000000000001</v>
      </c>
      <c r="AQ76" s="9">
        <v>44728</v>
      </c>
      <c r="AR76" s="4">
        <v>139.1</v>
      </c>
      <c r="AS76" s="9">
        <v>44728</v>
      </c>
      <c r="AT76" s="4">
        <v>144.69999999999999</v>
      </c>
      <c r="AW76" s="9">
        <v>44728</v>
      </c>
      <c r="AX76" s="4">
        <v>156.6</v>
      </c>
      <c r="BA76" s="9">
        <v>44728</v>
      </c>
      <c r="BB76" s="4">
        <v>169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44727</v>
      </c>
      <c r="J77" s="4">
        <v>112.2</v>
      </c>
      <c r="K77" s="9">
        <v>44727</v>
      </c>
      <c r="L77" s="4">
        <v>113.2</v>
      </c>
      <c r="M77" s="9">
        <v>44727</v>
      </c>
      <c r="N77" s="4">
        <v>114</v>
      </c>
      <c r="O77" s="4"/>
      <c r="P77" s="4"/>
      <c r="Q77" s="9">
        <v>44727</v>
      </c>
      <c r="R77" s="4">
        <v>119.4</v>
      </c>
      <c r="S77" s="9">
        <v>44727</v>
      </c>
      <c r="T77" s="4">
        <v>114.4</v>
      </c>
      <c r="U77" s="9">
        <v>44727</v>
      </c>
      <c r="V77" s="4">
        <v>114.7</v>
      </c>
      <c r="W77" s="9">
        <v>44727</v>
      </c>
      <c r="X77" s="4">
        <v>114.7</v>
      </c>
      <c r="Y77" s="9">
        <v>44727</v>
      </c>
      <c r="Z77" s="4">
        <v>114.7</v>
      </c>
      <c r="AA77" s="9">
        <v>44727</v>
      </c>
      <c r="AB77" s="4">
        <v>114.6</v>
      </c>
      <c r="AC77" s="4"/>
      <c r="AD77" s="4"/>
      <c r="AE77" s="9">
        <v>44727</v>
      </c>
      <c r="AF77" s="4">
        <v>114.9</v>
      </c>
      <c r="AG77" s="9">
        <v>44727</v>
      </c>
      <c r="AH77" s="4">
        <v>115.7</v>
      </c>
      <c r="AI77" s="9">
        <v>44727</v>
      </c>
      <c r="AJ77" s="4">
        <v>117</v>
      </c>
      <c r="AK77" s="9">
        <v>44727</v>
      </c>
      <c r="AL77" s="4">
        <v>119.3</v>
      </c>
      <c r="AM77" s="9">
        <v>44727</v>
      </c>
      <c r="AN77" s="4">
        <v>122.6</v>
      </c>
      <c r="AO77" s="9">
        <v>44727</v>
      </c>
      <c r="AP77" s="4">
        <v>127</v>
      </c>
      <c r="AQ77" s="9">
        <v>44727</v>
      </c>
      <c r="AR77" s="4">
        <v>132.4</v>
      </c>
      <c r="AS77" s="9">
        <v>44727</v>
      </c>
      <c r="AT77" s="4">
        <v>138.30000000000001</v>
      </c>
      <c r="AW77" s="9">
        <v>44727</v>
      </c>
      <c r="AX77" s="4">
        <v>151.1</v>
      </c>
      <c r="BA77" s="9">
        <v>44727</v>
      </c>
      <c r="BB77" s="4">
        <v>164.3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44726</v>
      </c>
      <c r="J78" s="4">
        <v>116.6</v>
      </c>
      <c r="K78" s="9">
        <v>44726</v>
      </c>
      <c r="L78" s="4">
        <v>117.7</v>
      </c>
      <c r="M78" s="9">
        <v>44726</v>
      </c>
      <c r="N78" s="4">
        <v>118.5</v>
      </c>
      <c r="O78" s="4"/>
      <c r="P78" s="4"/>
      <c r="Q78" s="9">
        <v>44726</v>
      </c>
      <c r="R78" s="4">
        <v>124.7</v>
      </c>
      <c r="S78" s="9">
        <v>44726</v>
      </c>
      <c r="T78" s="4">
        <v>119.1</v>
      </c>
      <c r="U78" s="9">
        <v>44726</v>
      </c>
      <c r="V78" s="4">
        <v>119.3</v>
      </c>
      <c r="W78" s="9">
        <v>44726</v>
      </c>
      <c r="X78" s="4">
        <v>119.4</v>
      </c>
      <c r="Y78" s="9">
        <v>44726</v>
      </c>
      <c r="Z78" s="4">
        <v>119.4</v>
      </c>
      <c r="AA78" s="9">
        <v>44726</v>
      </c>
      <c r="AB78" s="4">
        <v>119.3</v>
      </c>
      <c r="AC78" s="4"/>
      <c r="AD78" s="4"/>
      <c r="AE78" s="9">
        <v>44726</v>
      </c>
      <c r="AF78" s="4">
        <v>119.4</v>
      </c>
      <c r="AG78" s="9">
        <v>44726</v>
      </c>
      <c r="AH78" s="4">
        <v>120.2</v>
      </c>
      <c r="AI78" s="9">
        <v>44726</v>
      </c>
      <c r="AJ78" s="4">
        <v>121.3</v>
      </c>
      <c r="AK78" s="9">
        <v>44726</v>
      </c>
      <c r="AL78" s="4">
        <v>123.4</v>
      </c>
      <c r="AM78" s="9">
        <v>44726</v>
      </c>
      <c r="AN78" s="4">
        <v>126.6</v>
      </c>
      <c r="AO78" s="9">
        <v>44726</v>
      </c>
      <c r="AP78" s="4">
        <v>130.6</v>
      </c>
      <c r="AQ78" s="9">
        <v>44726</v>
      </c>
      <c r="AR78" s="4">
        <v>135.5</v>
      </c>
      <c r="AS78" s="9">
        <v>44726</v>
      </c>
      <c r="AT78" s="4">
        <v>141.1</v>
      </c>
      <c r="AW78" s="9">
        <v>44726</v>
      </c>
      <c r="AX78" s="4">
        <v>153.4</v>
      </c>
      <c r="BA78" s="9">
        <v>44726</v>
      </c>
      <c r="BB78" s="4">
        <v>166.4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44725</v>
      </c>
      <c r="J79" s="4">
        <v>115.9</v>
      </c>
      <c r="K79" s="9">
        <v>44725</v>
      </c>
      <c r="L79" s="4">
        <v>117</v>
      </c>
      <c r="M79" s="9">
        <v>44725</v>
      </c>
      <c r="N79" s="4">
        <v>117.9</v>
      </c>
      <c r="O79" s="4"/>
      <c r="P79" s="4"/>
      <c r="Q79" s="9">
        <v>44725</v>
      </c>
      <c r="R79" s="4">
        <v>124.3</v>
      </c>
      <c r="S79" s="9">
        <v>44725</v>
      </c>
      <c r="T79" s="4">
        <v>118.5</v>
      </c>
      <c r="U79" s="9">
        <v>44725</v>
      </c>
      <c r="V79" s="4">
        <v>118.8</v>
      </c>
      <c r="W79" s="9">
        <v>44725</v>
      </c>
      <c r="X79" s="4">
        <v>119</v>
      </c>
      <c r="Y79" s="9">
        <v>44725</v>
      </c>
      <c r="Z79" s="4">
        <v>119</v>
      </c>
      <c r="AA79" s="9">
        <v>44725</v>
      </c>
      <c r="AB79" s="4">
        <v>118.9</v>
      </c>
      <c r="AC79" s="4"/>
      <c r="AD79" s="4"/>
      <c r="AE79" s="9">
        <v>44725</v>
      </c>
      <c r="AF79" s="4">
        <v>119.1</v>
      </c>
      <c r="AG79" s="9">
        <v>44725</v>
      </c>
      <c r="AH79" s="4">
        <v>120</v>
      </c>
      <c r="AI79" s="9">
        <v>44725</v>
      </c>
      <c r="AJ79" s="4">
        <v>121.4</v>
      </c>
      <c r="AK79" s="9">
        <v>44725</v>
      </c>
      <c r="AL79" s="4">
        <v>123.6</v>
      </c>
      <c r="AM79" s="9">
        <v>44725</v>
      </c>
      <c r="AN79" s="4">
        <v>126.7</v>
      </c>
      <c r="AO79" s="9">
        <v>44725</v>
      </c>
      <c r="AP79" s="4">
        <v>130.9</v>
      </c>
      <c r="AQ79" s="9">
        <v>44725</v>
      </c>
      <c r="AR79" s="4">
        <v>135.80000000000001</v>
      </c>
      <c r="AS79" s="9">
        <v>44725</v>
      </c>
      <c r="AT79" s="4">
        <v>141.30000000000001</v>
      </c>
      <c r="AW79" s="9">
        <v>44725</v>
      </c>
      <c r="AX79" s="4">
        <v>153.5</v>
      </c>
      <c r="BA79" s="9">
        <v>44725</v>
      </c>
      <c r="BB79" s="4">
        <v>166.4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44722</v>
      </c>
      <c r="J80" s="4">
        <v>108.7</v>
      </c>
      <c r="K80" s="9">
        <v>44722</v>
      </c>
      <c r="L80" s="4">
        <v>109.6</v>
      </c>
      <c r="M80" s="9">
        <v>44722</v>
      </c>
      <c r="N80" s="4">
        <v>110.2</v>
      </c>
      <c r="O80" s="4"/>
      <c r="P80" s="4"/>
      <c r="Q80" s="9">
        <v>44722</v>
      </c>
      <c r="R80" s="4">
        <v>113.9</v>
      </c>
      <c r="S80" s="9">
        <v>44722</v>
      </c>
      <c r="T80" s="4">
        <v>110.6</v>
      </c>
      <c r="U80" s="9">
        <v>44722</v>
      </c>
      <c r="V80" s="4">
        <v>110.8</v>
      </c>
      <c r="W80" s="9">
        <v>44722</v>
      </c>
      <c r="X80" s="4">
        <v>110.8</v>
      </c>
      <c r="Y80" s="9">
        <v>44722</v>
      </c>
      <c r="Z80" s="4">
        <v>110.6</v>
      </c>
      <c r="AA80" s="9">
        <v>44722</v>
      </c>
      <c r="AB80" s="4">
        <v>110.4</v>
      </c>
      <c r="AC80" s="4"/>
      <c r="AD80" s="4"/>
      <c r="AE80" s="9">
        <v>44722</v>
      </c>
      <c r="AF80" s="4">
        <v>109.7</v>
      </c>
      <c r="AG80" s="9">
        <v>44722</v>
      </c>
      <c r="AH80" s="4">
        <v>110.4</v>
      </c>
      <c r="AI80" s="9">
        <v>44722</v>
      </c>
      <c r="AJ80" s="4">
        <v>111.8</v>
      </c>
      <c r="AK80" s="9">
        <v>44722</v>
      </c>
      <c r="AL80" s="4">
        <v>114.6</v>
      </c>
      <c r="AM80" s="9">
        <v>44722</v>
      </c>
      <c r="AN80" s="4">
        <v>118.5</v>
      </c>
      <c r="AO80" s="9">
        <v>44722</v>
      </c>
      <c r="AP80" s="4">
        <v>123.3</v>
      </c>
      <c r="AQ80" s="9">
        <v>44722</v>
      </c>
      <c r="AR80" s="4">
        <v>128.69999999999999</v>
      </c>
      <c r="AS80" s="9">
        <v>44722</v>
      </c>
      <c r="AT80" s="4">
        <v>134.5</v>
      </c>
      <c r="AW80" s="9">
        <v>44722</v>
      </c>
      <c r="AX80" s="4">
        <v>146.80000000000001</v>
      </c>
      <c r="BA80" s="9">
        <v>44722</v>
      </c>
      <c r="BB80" s="4">
        <v>159.80000000000001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44721</v>
      </c>
      <c r="J81" s="4">
        <v>106.1</v>
      </c>
      <c r="K81" s="9">
        <v>44721</v>
      </c>
      <c r="L81" s="4">
        <v>106.9</v>
      </c>
      <c r="M81" s="9">
        <v>44721</v>
      </c>
      <c r="N81" s="4">
        <v>107.4</v>
      </c>
      <c r="O81" s="4"/>
      <c r="P81" s="4"/>
      <c r="Q81" s="9">
        <v>44721</v>
      </c>
      <c r="R81" s="4">
        <v>108.3</v>
      </c>
      <c r="S81" s="9">
        <v>44721</v>
      </c>
      <c r="T81" s="4">
        <v>107.7</v>
      </c>
      <c r="U81" s="9">
        <v>44721</v>
      </c>
      <c r="V81" s="4">
        <v>107.7</v>
      </c>
      <c r="W81" s="9">
        <v>44721</v>
      </c>
      <c r="X81" s="4">
        <v>107.6</v>
      </c>
      <c r="Y81" s="9">
        <v>44721</v>
      </c>
      <c r="Z81" s="4">
        <v>107.3</v>
      </c>
      <c r="AA81" s="9">
        <v>44721</v>
      </c>
      <c r="AB81" s="4">
        <v>107</v>
      </c>
      <c r="AC81" s="4"/>
      <c r="AD81" s="4"/>
      <c r="AE81" s="9">
        <v>44721</v>
      </c>
      <c r="AF81" s="4">
        <v>106.7</v>
      </c>
      <c r="AG81" s="9">
        <v>44721</v>
      </c>
      <c r="AH81" s="4">
        <v>106.8</v>
      </c>
      <c r="AI81" s="9">
        <v>44721</v>
      </c>
      <c r="AJ81" s="4">
        <v>107.5</v>
      </c>
      <c r="AK81" s="9">
        <v>44721</v>
      </c>
      <c r="AL81" s="4">
        <v>109.2</v>
      </c>
      <c r="AM81" s="9">
        <v>44721</v>
      </c>
      <c r="AN81" s="4">
        <v>112.8</v>
      </c>
      <c r="AO81" s="9">
        <v>44721</v>
      </c>
      <c r="AP81" s="4">
        <v>118.3</v>
      </c>
      <c r="AQ81" s="9">
        <v>44721</v>
      </c>
      <c r="AR81" s="4">
        <v>124.3</v>
      </c>
      <c r="AS81" s="9">
        <v>44721</v>
      </c>
      <c r="AT81" s="4">
        <v>130.6</v>
      </c>
      <c r="AW81" s="9">
        <v>44721</v>
      </c>
      <c r="AX81" s="4">
        <v>143.6</v>
      </c>
      <c r="BA81" s="9">
        <v>44721</v>
      </c>
      <c r="BB81" s="4">
        <v>156.69999999999999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44720</v>
      </c>
      <c r="J82" s="4">
        <v>105.2</v>
      </c>
      <c r="K82" s="9">
        <v>44720</v>
      </c>
      <c r="L82" s="4">
        <v>105.9</v>
      </c>
      <c r="M82" s="9">
        <v>44720</v>
      </c>
      <c r="N82" s="4">
        <v>106.3</v>
      </c>
      <c r="O82" s="4"/>
      <c r="P82" s="4"/>
      <c r="Q82" s="9">
        <v>44720</v>
      </c>
      <c r="R82" s="4">
        <v>107.8</v>
      </c>
      <c r="S82" s="9">
        <v>44720</v>
      </c>
      <c r="T82" s="4">
        <v>106.5</v>
      </c>
      <c r="U82" s="9">
        <v>44720</v>
      </c>
      <c r="V82" s="4">
        <v>106.5</v>
      </c>
      <c r="W82" s="9">
        <v>44720</v>
      </c>
      <c r="X82" s="4">
        <v>106.2</v>
      </c>
      <c r="Y82" s="9">
        <v>44720</v>
      </c>
      <c r="Z82" s="4">
        <v>105.9</v>
      </c>
      <c r="AA82" s="9">
        <v>44720</v>
      </c>
      <c r="AB82" s="4">
        <v>105.4</v>
      </c>
      <c r="AC82" s="4"/>
      <c r="AD82" s="4"/>
      <c r="AE82" s="9">
        <v>44720</v>
      </c>
      <c r="AF82" s="4">
        <v>104.9</v>
      </c>
      <c r="AG82" s="9">
        <v>44720</v>
      </c>
      <c r="AH82" s="4">
        <v>105.2</v>
      </c>
      <c r="AI82" s="9">
        <v>44720</v>
      </c>
      <c r="AJ82" s="4">
        <v>106.5</v>
      </c>
      <c r="AK82" s="9">
        <v>44720</v>
      </c>
      <c r="AL82" s="4">
        <v>109.1</v>
      </c>
      <c r="AM82" s="9">
        <v>44720</v>
      </c>
      <c r="AN82" s="4">
        <v>112.9</v>
      </c>
      <c r="AO82" s="9">
        <v>44720</v>
      </c>
      <c r="AP82" s="4">
        <v>117.7</v>
      </c>
      <c r="AQ82" s="9">
        <v>44720</v>
      </c>
      <c r="AR82" s="4">
        <v>123.1</v>
      </c>
      <c r="AS82" s="9">
        <v>44720</v>
      </c>
      <c r="AT82" s="4">
        <v>128.9</v>
      </c>
      <c r="AW82" s="9">
        <v>44720</v>
      </c>
      <c r="AX82" s="4">
        <v>141.4</v>
      </c>
      <c r="BA82" s="9">
        <v>44720</v>
      </c>
      <c r="BB82" s="4">
        <v>154.30000000000001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44719</v>
      </c>
      <c r="J83" s="4">
        <v>104.7</v>
      </c>
      <c r="K83" s="9">
        <v>44719</v>
      </c>
      <c r="L83" s="4">
        <v>105.4</v>
      </c>
      <c r="M83" s="9">
        <v>44719</v>
      </c>
      <c r="N83" s="4">
        <v>105.9</v>
      </c>
      <c r="O83" s="4"/>
      <c r="P83" s="4"/>
      <c r="Q83" s="9">
        <v>44719</v>
      </c>
      <c r="R83" s="4">
        <v>107.5</v>
      </c>
      <c r="S83" s="9">
        <v>44719</v>
      </c>
      <c r="T83" s="4">
        <v>106.1</v>
      </c>
      <c r="U83" s="9">
        <v>44719</v>
      </c>
      <c r="V83" s="4">
        <v>106.1</v>
      </c>
      <c r="W83" s="9">
        <v>44719</v>
      </c>
      <c r="X83" s="4">
        <v>105.9</v>
      </c>
      <c r="Y83" s="9">
        <v>44719</v>
      </c>
      <c r="Z83" s="4">
        <v>105.6</v>
      </c>
      <c r="AA83" s="9">
        <v>44719</v>
      </c>
      <c r="AB83" s="4">
        <v>105.2</v>
      </c>
      <c r="AC83" s="4"/>
      <c r="AD83" s="4"/>
      <c r="AE83" s="9">
        <v>44719</v>
      </c>
      <c r="AF83" s="4">
        <v>104.9</v>
      </c>
      <c r="AG83" s="9">
        <v>44719</v>
      </c>
      <c r="AH83" s="4">
        <v>105.3</v>
      </c>
      <c r="AI83" s="9">
        <v>44719</v>
      </c>
      <c r="AJ83" s="4">
        <v>106.5</v>
      </c>
      <c r="AK83" s="9">
        <v>44719</v>
      </c>
      <c r="AL83" s="4">
        <v>109</v>
      </c>
      <c r="AM83" s="9">
        <v>44719</v>
      </c>
      <c r="AN83" s="4">
        <v>112.9</v>
      </c>
      <c r="AO83" s="9">
        <v>44719</v>
      </c>
      <c r="AP83" s="4">
        <v>117.8</v>
      </c>
      <c r="AQ83" s="9">
        <v>44719</v>
      </c>
      <c r="AR83" s="4">
        <v>123.4</v>
      </c>
      <c r="AS83" s="9">
        <v>44719</v>
      </c>
      <c r="AT83" s="4">
        <v>129.5</v>
      </c>
      <c r="AW83" s="9">
        <v>44719</v>
      </c>
      <c r="AX83" s="4">
        <v>142.1</v>
      </c>
      <c r="BA83" s="9">
        <v>44719</v>
      </c>
      <c r="BB83" s="4">
        <v>155.1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44718</v>
      </c>
      <c r="J84" s="4">
        <v>105.3</v>
      </c>
      <c r="K84" s="9">
        <v>44718</v>
      </c>
      <c r="L84" s="4">
        <v>105.9</v>
      </c>
      <c r="M84" s="9">
        <v>44718</v>
      </c>
      <c r="N84" s="4">
        <v>106.3</v>
      </c>
      <c r="O84" s="4"/>
      <c r="P84" s="4"/>
      <c r="Q84" s="9">
        <v>44718</v>
      </c>
      <c r="R84" s="4">
        <v>106.5</v>
      </c>
      <c r="S84" s="9">
        <v>44718</v>
      </c>
      <c r="T84" s="4">
        <v>106.4</v>
      </c>
      <c r="U84" s="9">
        <v>44718</v>
      </c>
      <c r="V84" s="4">
        <v>106.3</v>
      </c>
      <c r="W84" s="9">
        <v>44718</v>
      </c>
      <c r="X84" s="4">
        <v>106</v>
      </c>
      <c r="Y84" s="9">
        <v>44718</v>
      </c>
      <c r="Z84" s="4">
        <v>105.6</v>
      </c>
      <c r="AA84" s="9">
        <v>44718</v>
      </c>
      <c r="AB84" s="4">
        <v>105</v>
      </c>
      <c r="AC84" s="4"/>
      <c r="AD84" s="4"/>
      <c r="AE84" s="9">
        <v>44718</v>
      </c>
      <c r="AF84" s="4">
        <v>104.5</v>
      </c>
      <c r="AG84" s="9">
        <v>44718</v>
      </c>
      <c r="AH84" s="4">
        <v>104.5</v>
      </c>
      <c r="AI84" s="9">
        <v>44718</v>
      </c>
      <c r="AJ84" s="4">
        <v>105.4</v>
      </c>
      <c r="AK84" s="9">
        <v>44718</v>
      </c>
      <c r="AL84" s="4">
        <v>107.6</v>
      </c>
      <c r="AM84" s="9">
        <v>44718</v>
      </c>
      <c r="AN84" s="4">
        <v>111.1</v>
      </c>
      <c r="AO84" s="9">
        <v>44718</v>
      </c>
      <c r="AP84" s="4">
        <v>115.9</v>
      </c>
      <c r="AQ84" s="9">
        <v>44718</v>
      </c>
      <c r="AR84" s="4">
        <v>121.3</v>
      </c>
      <c r="AS84" s="9">
        <v>44718</v>
      </c>
      <c r="AT84" s="4">
        <v>127.2</v>
      </c>
      <c r="AW84" s="9">
        <v>44718</v>
      </c>
      <c r="AX84" s="4">
        <v>139.69999999999999</v>
      </c>
      <c r="BA84" s="9">
        <v>44718</v>
      </c>
      <c r="BB84" s="4">
        <v>152.5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44715</v>
      </c>
      <c r="J85" s="4">
        <v>102</v>
      </c>
      <c r="K85" s="9">
        <v>44715</v>
      </c>
      <c r="L85" s="4">
        <v>102.6</v>
      </c>
      <c r="M85" s="9">
        <v>44715</v>
      </c>
      <c r="N85" s="4">
        <v>102.9</v>
      </c>
      <c r="O85" s="4"/>
      <c r="P85" s="4"/>
      <c r="Q85" s="9">
        <v>44715</v>
      </c>
      <c r="R85" s="4">
        <v>104.6</v>
      </c>
      <c r="S85" s="9">
        <v>44715</v>
      </c>
      <c r="T85" s="4">
        <v>103.1</v>
      </c>
      <c r="U85" s="9">
        <v>44715</v>
      </c>
      <c r="V85" s="4">
        <v>103</v>
      </c>
      <c r="W85" s="9">
        <v>44715</v>
      </c>
      <c r="X85" s="4">
        <v>102.7</v>
      </c>
      <c r="Y85" s="9">
        <v>44715</v>
      </c>
      <c r="Z85" s="4">
        <v>102.3</v>
      </c>
      <c r="AA85" s="9">
        <v>44715</v>
      </c>
      <c r="AB85" s="4">
        <v>101.8</v>
      </c>
      <c r="AC85" s="4"/>
      <c r="AD85" s="4"/>
      <c r="AE85" s="9">
        <v>44715</v>
      </c>
      <c r="AF85" s="4">
        <v>100.9</v>
      </c>
      <c r="AG85" s="9">
        <v>44715</v>
      </c>
      <c r="AH85" s="4">
        <v>101.7</v>
      </c>
      <c r="AI85" s="9">
        <v>44715</v>
      </c>
      <c r="AJ85" s="4">
        <v>103.5</v>
      </c>
      <c r="AK85" s="9">
        <v>44715</v>
      </c>
      <c r="AL85" s="4">
        <v>106.6</v>
      </c>
      <c r="AM85" s="9">
        <v>44715</v>
      </c>
      <c r="AN85" s="4">
        <v>110.8</v>
      </c>
      <c r="AO85" s="9">
        <v>44715</v>
      </c>
      <c r="AP85" s="4">
        <v>115.6</v>
      </c>
      <c r="AQ85" s="9">
        <v>44715</v>
      </c>
      <c r="AR85" s="4">
        <v>120.9</v>
      </c>
      <c r="AS85" s="9">
        <v>44715</v>
      </c>
      <c r="AT85" s="4">
        <v>126.5</v>
      </c>
      <c r="AW85" s="9">
        <v>44715</v>
      </c>
      <c r="AX85" s="4">
        <v>138.6</v>
      </c>
      <c r="BA85" s="9">
        <v>44715</v>
      </c>
      <c r="BB85" s="4">
        <v>151.19999999999999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44714</v>
      </c>
      <c r="J86" s="4">
        <v>102.6</v>
      </c>
      <c r="K86" s="9">
        <v>44714</v>
      </c>
      <c r="L86" s="4">
        <v>103.3</v>
      </c>
      <c r="M86" s="9">
        <v>44714</v>
      </c>
      <c r="N86" s="4">
        <v>103.8</v>
      </c>
      <c r="O86" s="4"/>
      <c r="P86" s="4"/>
      <c r="Q86" s="9">
        <v>44714</v>
      </c>
      <c r="R86" s="4">
        <v>105.1</v>
      </c>
      <c r="S86" s="9">
        <v>44714</v>
      </c>
      <c r="T86" s="4">
        <v>104.1</v>
      </c>
      <c r="U86" s="9">
        <v>44714</v>
      </c>
      <c r="V86" s="4">
        <v>104.2</v>
      </c>
      <c r="W86" s="9">
        <v>44714</v>
      </c>
      <c r="X86" s="4">
        <v>104.1</v>
      </c>
      <c r="Y86" s="9">
        <v>44714</v>
      </c>
      <c r="Z86" s="4">
        <v>103.9</v>
      </c>
      <c r="AA86" s="9">
        <v>44714</v>
      </c>
      <c r="AB86" s="4">
        <v>103.7</v>
      </c>
      <c r="AC86" s="4"/>
      <c r="AD86" s="4"/>
      <c r="AE86" s="9">
        <v>44714</v>
      </c>
      <c r="AF86" s="4">
        <v>103.6</v>
      </c>
      <c r="AG86" s="9">
        <v>44714</v>
      </c>
      <c r="AH86" s="4">
        <v>103.8</v>
      </c>
      <c r="AI86" s="9">
        <v>44714</v>
      </c>
      <c r="AJ86" s="4">
        <v>104.6</v>
      </c>
      <c r="AK86" s="9">
        <v>44714</v>
      </c>
      <c r="AL86" s="4">
        <v>106.7</v>
      </c>
      <c r="AM86" s="9">
        <v>44714</v>
      </c>
      <c r="AN86" s="4">
        <v>110.8</v>
      </c>
      <c r="AO86" s="9">
        <v>44714</v>
      </c>
      <c r="AP86" s="4">
        <v>116</v>
      </c>
      <c r="AQ86" s="9">
        <v>44714</v>
      </c>
      <c r="AR86" s="4">
        <v>121.7</v>
      </c>
      <c r="AS86" s="9">
        <v>44714</v>
      </c>
      <c r="AT86" s="4">
        <v>127.6</v>
      </c>
      <c r="AW86" s="9">
        <v>44714</v>
      </c>
      <c r="AX86" s="4">
        <v>140</v>
      </c>
      <c r="BA86" s="9">
        <v>44714</v>
      </c>
      <c r="BB86" s="4">
        <v>152.6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44713</v>
      </c>
      <c r="J87" s="4">
        <v>103.5</v>
      </c>
      <c r="K87" s="9">
        <v>44713</v>
      </c>
      <c r="L87" s="4">
        <v>104.3</v>
      </c>
      <c r="M87" s="9">
        <v>44713</v>
      </c>
      <c r="N87" s="4">
        <v>104.9</v>
      </c>
      <c r="O87" s="4"/>
      <c r="P87" s="4"/>
      <c r="Q87" s="9">
        <v>44713</v>
      </c>
      <c r="R87" s="4">
        <v>107.1</v>
      </c>
      <c r="S87" s="9">
        <v>44713</v>
      </c>
      <c r="T87" s="4">
        <v>105.2</v>
      </c>
      <c r="U87" s="9">
        <v>44713</v>
      </c>
      <c r="V87" s="4">
        <v>105.3</v>
      </c>
      <c r="W87" s="9">
        <v>44713</v>
      </c>
      <c r="X87" s="4">
        <v>105.2</v>
      </c>
      <c r="Y87" s="9">
        <v>44713</v>
      </c>
      <c r="Z87" s="4">
        <v>104.9</v>
      </c>
      <c r="AA87" s="9">
        <v>44713</v>
      </c>
      <c r="AB87" s="4">
        <v>104.6</v>
      </c>
      <c r="AC87" s="4"/>
      <c r="AD87" s="4"/>
      <c r="AE87" s="9">
        <v>44713</v>
      </c>
      <c r="AF87" s="4">
        <v>104.4</v>
      </c>
      <c r="AG87" s="9">
        <v>44713</v>
      </c>
      <c r="AH87" s="4">
        <v>104.8</v>
      </c>
      <c r="AI87" s="9">
        <v>44713</v>
      </c>
      <c r="AJ87" s="4">
        <v>106.2</v>
      </c>
      <c r="AK87" s="9">
        <v>44713</v>
      </c>
      <c r="AL87" s="4">
        <v>109</v>
      </c>
      <c r="AM87" s="9">
        <v>44713</v>
      </c>
      <c r="AN87" s="4">
        <v>113</v>
      </c>
      <c r="AO87" s="9">
        <v>44713</v>
      </c>
      <c r="AP87" s="4">
        <v>117.9</v>
      </c>
      <c r="AQ87" s="9">
        <v>44713</v>
      </c>
      <c r="AR87" s="4">
        <v>123.4</v>
      </c>
      <c r="AS87" s="9">
        <v>44713</v>
      </c>
      <c r="AT87" s="4">
        <v>129.30000000000001</v>
      </c>
      <c r="AW87" s="9">
        <v>44713</v>
      </c>
      <c r="AX87" s="4">
        <v>141.6</v>
      </c>
      <c r="BA87" s="9">
        <v>44713</v>
      </c>
      <c r="BB87" s="4">
        <v>154.19999999999999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44712</v>
      </c>
      <c r="J88" s="4">
        <v>102.6</v>
      </c>
      <c r="K88" s="9">
        <v>44712</v>
      </c>
      <c r="L88" s="4">
        <v>103.4</v>
      </c>
      <c r="M88" s="9">
        <v>44712</v>
      </c>
      <c r="N88" s="4">
        <v>103.9</v>
      </c>
      <c r="O88" s="4"/>
      <c r="P88" s="4"/>
      <c r="Q88" s="9">
        <v>44712</v>
      </c>
      <c r="R88" s="4">
        <v>106.2</v>
      </c>
      <c r="S88" s="9">
        <v>44712</v>
      </c>
      <c r="T88" s="4">
        <v>104.2</v>
      </c>
      <c r="U88" s="9">
        <v>44712</v>
      </c>
      <c r="V88" s="4">
        <v>104.2</v>
      </c>
      <c r="W88" s="9">
        <v>44712</v>
      </c>
      <c r="X88" s="4">
        <v>104.1</v>
      </c>
      <c r="Y88" s="9">
        <v>44712</v>
      </c>
      <c r="Z88" s="4">
        <v>103.8</v>
      </c>
      <c r="AA88" s="9">
        <v>44712</v>
      </c>
      <c r="AB88" s="4">
        <v>103.4</v>
      </c>
      <c r="AC88" s="4"/>
      <c r="AD88" s="4"/>
      <c r="AE88" s="9">
        <v>44712</v>
      </c>
      <c r="AF88" s="4">
        <v>103.1</v>
      </c>
      <c r="AG88" s="9">
        <v>44712</v>
      </c>
      <c r="AH88" s="4">
        <v>103.8</v>
      </c>
      <c r="AI88" s="9">
        <v>44712</v>
      </c>
      <c r="AJ88" s="4">
        <v>105.6</v>
      </c>
      <c r="AK88" s="9">
        <v>44712</v>
      </c>
      <c r="AL88" s="4">
        <v>108.7</v>
      </c>
      <c r="AM88" s="9">
        <v>44712</v>
      </c>
      <c r="AN88" s="4">
        <v>112.7</v>
      </c>
      <c r="AO88" s="9">
        <v>44712</v>
      </c>
      <c r="AP88" s="4">
        <v>117.6</v>
      </c>
      <c r="AQ88" s="9">
        <v>44712</v>
      </c>
      <c r="AR88" s="4">
        <v>122.9</v>
      </c>
      <c r="AS88" s="9">
        <v>44712</v>
      </c>
      <c r="AT88" s="4">
        <v>128.69999999999999</v>
      </c>
      <c r="AW88" s="9">
        <v>44712</v>
      </c>
      <c r="AX88" s="4">
        <v>140.80000000000001</v>
      </c>
      <c r="BA88" s="9">
        <v>44712</v>
      </c>
      <c r="BB88" s="4">
        <v>153.5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44711</v>
      </c>
      <c r="J89" s="4">
        <v>100.4</v>
      </c>
      <c r="K89" s="9">
        <v>44711</v>
      </c>
      <c r="L89" s="4">
        <v>101.2</v>
      </c>
      <c r="M89" s="9">
        <v>44711</v>
      </c>
      <c r="N89" s="4">
        <v>101.8</v>
      </c>
      <c r="O89" s="4"/>
      <c r="P89" s="4"/>
      <c r="Q89" s="9">
        <v>44711</v>
      </c>
      <c r="R89" s="4">
        <v>103.8</v>
      </c>
      <c r="S89" s="9">
        <v>44711</v>
      </c>
      <c r="T89" s="4">
        <v>102.2</v>
      </c>
      <c r="U89" s="9">
        <v>44711</v>
      </c>
      <c r="V89" s="4">
        <v>102.3</v>
      </c>
      <c r="W89" s="9">
        <v>44711</v>
      </c>
      <c r="X89" s="4">
        <v>102.3</v>
      </c>
      <c r="Y89" s="9">
        <v>44711</v>
      </c>
      <c r="Z89" s="4">
        <v>102.3</v>
      </c>
      <c r="AA89" s="9">
        <v>44711</v>
      </c>
      <c r="AB89" s="4">
        <v>102.3</v>
      </c>
      <c r="AC89" s="4"/>
      <c r="AD89" s="4"/>
      <c r="AE89" s="9">
        <v>44711</v>
      </c>
      <c r="AF89" s="4">
        <v>102.5</v>
      </c>
      <c r="AG89" s="9">
        <v>44711</v>
      </c>
      <c r="AH89" s="4">
        <v>102.8</v>
      </c>
      <c r="AI89" s="9">
        <v>44711</v>
      </c>
      <c r="AJ89" s="4">
        <v>103.8</v>
      </c>
      <c r="AK89" s="9">
        <v>44711</v>
      </c>
      <c r="AL89" s="4">
        <v>106.5</v>
      </c>
      <c r="AM89" s="9">
        <v>44711</v>
      </c>
      <c r="AN89" s="4">
        <v>111.5</v>
      </c>
      <c r="AO89" s="9">
        <v>44711</v>
      </c>
      <c r="AP89" s="4">
        <v>117.2</v>
      </c>
      <c r="AQ89" s="9">
        <v>44711</v>
      </c>
      <c r="AR89" s="4">
        <v>123.3</v>
      </c>
      <c r="AS89" s="9">
        <v>44711</v>
      </c>
      <c r="AT89" s="4">
        <v>129.5</v>
      </c>
      <c r="AW89" s="9">
        <v>44711</v>
      </c>
      <c r="AX89" s="4">
        <v>142.19999999999999</v>
      </c>
      <c r="BA89" s="9">
        <v>44711</v>
      </c>
      <c r="BB89" s="4">
        <v>155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44708</v>
      </c>
      <c r="J90" s="4">
        <v>100.4</v>
      </c>
      <c r="K90" s="9">
        <v>44708</v>
      </c>
      <c r="L90" s="4">
        <v>101.2</v>
      </c>
      <c r="M90" s="9">
        <v>44708</v>
      </c>
      <c r="N90" s="4">
        <v>101.8</v>
      </c>
      <c r="O90" s="4"/>
      <c r="P90" s="4"/>
      <c r="Q90" s="9">
        <v>44708</v>
      </c>
      <c r="R90" s="4">
        <v>103.8</v>
      </c>
      <c r="S90" s="9">
        <v>44708</v>
      </c>
      <c r="T90" s="4">
        <v>102.2</v>
      </c>
      <c r="U90" s="9">
        <v>44708</v>
      </c>
      <c r="V90" s="4">
        <v>102.3</v>
      </c>
      <c r="W90" s="9">
        <v>44708</v>
      </c>
      <c r="X90" s="4">
        <v>102.3</v>
      </c>
      <c r="Y90" s="9">
        <v>44708</v>
      </c>
      <c r="Z90" s="4">
        <v>102.3</v>
      </c>
      <c r="AA90" s="9">
        <v>44708</v>
      </c>
      <c r="AB90" s="4">
        <v>102.3</v>
      </c>
      <c r="AC90" s="4"/>
      <c r="AD90" s="4"/>
      <c r="AE90" s="9">
        <v>44708</v>
      </c>
      <c r="AF90" s="4">
        <v>102.5</v>
      </c>
      <c r="AG90" s="9">
        <v>44708</v>
      </c>
      <c r="AH90" s="4">
        <v>102.8</v>
      </c>
      <c r="AI90" s="9">
        <v>44708</v>
      </c>
      <c r="AJ90" s="4">
        <v>103.8</v>
      </c>
      <c r="AK90" s="9">
        <v>44708</v>
      </c>
      <c r="AL90" s="4">
        <v>106.5</v>
      </c>
      <c r="AM90" s="9">
        <v>44708</v>
      </c>
      <c r="AN90" s="4">
        <v>111.5</v>
      </c>
      <c r="AO90" s="9">
        <v>44708</v>
      </c>
      <c r="AP90" s="4">
        <v>117.2</v>
      </c>
      <c r="AQ90" s="9">
        <v>44708</v>
      </c>
      <c r="AR90" s="4">
        <v>123.3</v>
      </c>
      <c r="AS90" s="9">
        <v>44708</v>
      </c>
      <c r="AT90" s="4">
        <v>129.5</v>
      </c>
      <c r="AW90" s="9">
        <v>44708</v>
      </c>
      <c r="AX90" s="4">
        <v>142.19999999999999</v>
      </c>
      <c r="BA90" s="9">
        <v>44708</v>
      </c>
      <c r="BB90" s="4">
        <v>155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44707</v>
      </c>
      <c r="J91" s="4">
        <v>101.1</v>
      </c>
      <c r="K91" s="9">
        <v>44707</v>
      </c>
      <c r="L91" s="4">
        <v>102</v>
      </c>
      <c r="M91" s="9">
        <v>44707</v>
      </c>
      <c r="N91" s="4">
        <v>102.7</v>
      </c>
      <c r="O91" s="4"/>
      <c r="P91" s="4"/>
      <c r="Q91" s="9">
        <v>44707</v>
      </c>
      <c r="R91" s="4">
        <v>106.2</v>
      </c>
      <c r="S91" s="9">
        <v>44707</v>
      </c>
      <c r="T91" s="4">
        <v>103.1</v>
      </c>
      <c r="U91" s="9">
        <v>44707</v>
      </c>
      <c r="V91" s="4">
        <v>103.3</v>
      </c>
      <c r="W91" s="9">
        <v>44707</v>
      </c>
      <c r="X91" s="4">
        <v>103.3</v>
      </c>
      <c r="Y91" s="9">
        <v>44707</v>
      </c>
      <c r="Z91" s="4">
        <v>103.1</v>
      </c>
      <c r="AA91" s="9">
        <v>44707</v>
      </c>
      <c r="AB91" s="4">
        <v>103</v>
      </c>
      <c r="AC91" s="4"/>
      <c r="AD91" s="4"/>
      <c r="AE91" s="9">
        <v>44707</v>
      </c>
      <c r="AF91" s="4">
        <v>103.2</v>
      </c>
      <c r="AG91" s="9">
        <v>44707</v>
      </c>
      <c r="AH91" s="4">
        <v>104.2</v>
      </c>
      <c r="AI91" s="9">
        <v>44707</v>
      </c>
      <c r="AJ91" s="4">
        <v>106.2</v>
      </c>
      <c r="AK91" s="9">
        <v>44707</v>
      </c>
      <c r="AL91" s="4">
        <v>109.5</v>
      </c>
      <c r="AM91" s="9">
        <v>44707</v>
      </c>
      <c r="AN91" s="4">
        <v>113.7</v>
      </c>
      <c r="AO91" s="9">
        <v>44707</v>
      </c>
      <c r="AP91" s="4">
        <v>118.7</v>
      </c>
      <c r="AQ91" s="9">
        <v>44707</v>
      </c>
      <c r="AR91" s="4">
        <v>124.1</v>
      </c>
      <c r="AS91" s="9">
        <v>44707</v>
      </c>
      <c r="AT91" s="4">
        <v>129.9</v>
      </c>
      <c r="AW91" s="9">
        <v>44707</v>
      </c>
      <c r="AX91" s="4">
        <v>142.1</v>
      </c>
      <c r="BA91" s="9">
        <v>44707</v>
      </c>
      <c r="BB91" s="4">
        <v>154.6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44706</v>
      </c>
      <c r="J92" s="4">
        <v>105.8</v>
      </c>
      <c r="K92" s="9">
        <v>44706</v>
      </c>
      <c r="L92" s="4">
        <v>106.3</v>
      </c>
      <c r="M92" s="9">
        <v>44706</v>
      </c>
      <c r="N92" s="4">
        <v>106.6</v>
      </c>
      <c r="O92" s="4"/>
      <c r="P92" s="4"/>
      <c r="Q92" s="9">
        <v>44706</v>
      </c>
      <c r="R92" s="4">
        <v>107.2</v>
      </c>
      <c r="S92" s="9">
        <v>44706</v>
      </c>
      <c r="T92" s="4">
        <v>106.8</v>
      </c>
      <c r="U92" s="9">
        <v>44706</v>
      </c>
      <c r="V92" s="4">
        <v>106.7</v>
      </c>
      <c r="W92" s="9">
        <v>44706</v>
      </c>
      <c r="X92" s="4">
        <v>106.5</v>
      </c>
      <c r="Y92" s="9">
        <v>44706</v>
      </c>
      <c r="Z92" s="4">
        <v>106.3</v>
      </c>
      <c r="AA92" s="9">
        <v>44706</v>
      </c>
      <c r="AB92" s="4">
        <v>106.2</v>
      </c>
      <c r="AC92" s="4"/>
      <c r="AD92" s="4"/>
      <c r="AE92" s="9">
        <v>44706</v>
      </c>
      <c r="AF92" s="4">
        <v>106.1</v>
      </c>
      <c r="AG92" s="9">
        <v>44706</v>
      </c>
      <c r="AH92" s="4">
        <v>106.3</v>
      </c>
      <c r="AI92" s="9">
        <v>44706</v>
      </c>
      <c r="AJ92" s="4">
        <v>107.3</v>
      </c>
      <c r="AK92" s="9">
        <v>44706</v>
      </c>
      <c r="AL92" s="4">
        <v>110.1</v>
      </c>
      <c r="AM92" s="9">
        <v>44706</v>
      </c>
      <c r="AN92" s="4">
        <v>115.1</v>
      </c>
      <c r="AO92" s="9">
        <v>44706</v>
      </c>
      <c r="AP92" s="4">
        <v>120.9</v>
      </c>
      <c r="AQ92" s="9">
        <v>44706</v>
      </c>
      <c r="AR92" s="4">
        <v>127.1</v>
      </c>
      <c r="AS92" s="9">
        <v>44706</v>
      </c>
      <c r="AT92" s="4">
        <v>133.5</v>
      </c>
      <c r="AW92" s="9">
        <v>44706</v>
      </c>
      <c r="AX92" s="4">
        <v>146.80000000000001</v>
      </c>
      <c r="BA92" s="9">
        <v>44706</v>
      </c>
      <c r="BB92" s="4">
        <v>160.4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44705</v>
      </c>
      <c r="J93" s="4">
        <v>107.1</v>
      </c>
      <c r="K93" s="9">
        <v>44705</v>
      </c>
      <c r="L93" s="4">
        <v>107.6</v>
      </c>
      <c r="M93" s="9">
        <v>44705</v>
      </c>
      <c r="N93" s="4">
        <v>107.9</v>
      </c>
      <c r="O93" s="4"/>
      <c r="P93" s="4"/>
      <c r="Q93" s="9">
        <v>44705</v>
      </c>
      <c r="R93" s="4">
        <v>109.2</v>
      </c>
      <c r="S93" s="9">
        <v>44705</v>
      </c>
      <c r="T93" s="4">
        <v>108</v>
      </c>
      <c r="U93" s="9">
        <v>44705</v>
      </c>
      <c r="V93" s="4">
        <v>107.9</v>
      </c>
      <c r="W93" s="9">
        <v>44705</v>
      </c>
      <c r="X93" s="4">
        <v>107.7</v>
      </c>
      <c r="Y93" s="9">
        <v>44705</v>
      </c>
      <c r="Z93" s="4">
        <v>107.5</v>
      </c>
      <c r="AA93" s="9">
        <v>44705</v>
      </c>
      <c r="AB93" s="4">
        <v>107.3</v>
      </c>
      <c r="AC93" s="4"/>
      <c r="AD93" s="4"/>
      <c r="AE93" s="9">
        <v>44705</v>
      </c>
      <c r="AF93" s="4">
        <v>107.3</v>
      </c>
      <c r="AG93" s="9">
        <v>44705</v>
      </c>
      <c r="AH93" s="4">
        <v>107.8</v>
      </c>
      <c r="AI93" s="9">
        <v>44705</v>
      </c>
      <c r="AJ93" s="4">
        <v>109.2</v>
      </c>
      <c r="AK93" s="9">
        <v>44705</v>
      </c>
      <c r="AL93" s="4">
        <v>112.3</v>
      </c>
      <c r="AM93" s="9">
        <v>44705</v>
      </c>
      <c r="AN93" s="4">
        <v>116.8</v>
      </c>
      <c r="AO93" s="9">
        <v>44705</v>
      </c>
      <c r="AP93" s="4">
        <v>122.4</v>
      </c>
      <c r="AQ93" s="9">
        <v>44705</v>
      </c>
      <c r="AR93" s="4">
        <v>128.5</v>
      </c>
      <c r="AS93" s="9">
        <v>44705</v>
      </c>
      <c r="AT93" s="4">
        <v>134.9</v>
      </c>
      <c r="AW93" s="9">
        <v>44705</v>
      </c>
      <c r="AX93" s="4">
        <v>148.19999999999999</v>
      </c>
      <c r="BA93" s="9">
        <v>44705</v>
      </c>
      <c r="BB93" s="4">
        <v>161.9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44704</v>
      </c>
      <c r="J94" s="4">
        <v>105.5</v>
      </c>
      <c r="K94" s="9">
        <v>44704</v>
      </c>
      <c r="L94" s="4">
        <v>106.2</v>
      </c>
      <c r="M94" s="9">
        <v>44704</v>
      </c>
      <c r="N94" s="4">
        <v>106.7</v>
      </c>
      <c r="O94" s="4"/>
      <c r="P94" s="4"/>
      <c r="Q94" s="9">
        <v>44704</v>
      </c>
      <c r="R94" s="4">
        <v>109.7</v>
      </c>
      <c r="S94" s="9">
        <v>44704</v>
      </c>
      <c r="T94" s="4">
        <v>106.9</v>
      </c>
      <c r="U94" s="9">
        <v>44704</v>
      </c>
      <c r="V94" s="4">
        <v>107</v>
      </c>
      <c r="W94" s="9">
        <v>44704</v>
      </c>
      <c r="X94" s="4">
        <v>106.8</v>
      </c>
      <c r="Y94" s="9">
        <v>44704</v>
      </c>
      <c r="Z94" s="4">
        <v>106.6</v>
      </c>
      <c r="AA94" s="9">
        <v>44704</v>
      </c>
      <c r="AB94" s="4">
        <v>106.2</v>
      </c>
      <c r="AC94" s="4"/>
      <c r="AD94" s="4"/>
      <c r="AE94" s="9">
        <v>44704</v>
      </c>
      <c r="AF94" s="4">
        <v>106.1</v>
      </c>
      <c r="AG94" s="9">
        <v>44704</v>
      </c>
      <c r="AH94" s="4">
        <v>107.1</v>
      </c>
      <c r="AI94" s="9">
        <v>44704</v>
      </c>
      <c r="AJ94" s="4">
        <v>109.2</v>
      </c>
      <c r="AK94" s="9">
        <v>44704</v>
      </c>
      <c r="AL94" s="4">
        <v>112.5</v>
      </c>
      <c r="AM94" s="9">
        <v>44704</v>
      </c>
      <c r="AN94" s="4">
        <v>116.6</v>
      </c>
      <c r="AO94" s="9">
        <v>44704</v>
      </c>
      <c r="AP94" s="4">
        <v>121.4</v>
      </c>
      <c r="AQ94" s="9">
        <v>44704</v>
      </c>
      <c r="AR94" s="4">
        <v>126.7</v>
      </c>
      <c r="AS94" s="9">
        <v>44704</v>
      </c>
      <c r="AT94" s="4">
        <v>132.4</v>
      </c>
      <c r="AW94" s="9">
        <v>44704</v>
      </c>
      <c r="AX94" s="4">
        <v>144.6</v>
      </c>
      <c r="BA94" s="9">
        <v>44704</v>
      </c>
      <c r="BB94" s="4">
        <v>157.30000000000001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44701</v>
      </c>
      <c r="J95" s="4">
        <v>105</v>
      </c>
      <c r="K95" s="9">
        <v>44701</v>
      </c>
      <c r="L95" s="4">
        <v>105.7</v>
      </c>
      <c r="M95" s="9">
        <v>44701</v>
      </c>
      <c r="N95" s="4">
        <v>106.3</v>
      </c>
      <c r="O95" s="4"/>
      <c r="P95" s="4"/>
      <c r="Q95" s="9">
        <v>44701</v>
      </c>
      <c r="R95" s="4">
        <v>109.9</v>
      </c>
      <c r="S95" s="9">
        <v>44701</v>
      </c>
      <c r="T95" s="4">
        <v>106.6</v>
      </c>
      <c r="U95" s="9">
        <v>44701</v>
      </c>
      <c r="V95" s="4">
        <v>106.7</v>
      </c>
      <c r="W95" s="9">
        <v>44701</v>
      </c>
      <c r="X95" s="4">
        <v>106.6</v>
      </c>
      <c r="Y95" s="9">
        <v>44701</v>
      </c>
      <c r="Z95" s="4">
        <v>106.5</v>
      </c>
      <c r="AA95" s="9">
        <v>44701</v>
      </c>
      <c r="AB95" s="4">
        <v>106.3</v>
      </c>
      <c r="AC95" s="4"/>
      <c r="AD95" s="4"/>
      <c r="AE95" s="9">
        <v>44701</v>
      </c>
      <c r="AF95" s="4">
        <v>106.6</v>
      </c>
      <c r="AG95" s="9">
        <v>44701</v>
      </c>
      <c r="AH95" s="4">
        <v>107.6</v>
      </c>
      <c r="AI95" s="9">
        <v>44701</v>
      </c>
      <c r="AJ95" s="4">
        <v>109.8</v>
      </c>
      <c r="AK95" s="9">
        <v>44701</v>
      </c>
      <c r="AL95" s="4">
        <v>113.1</v>
      </c>
      <c r="AM95" s="9">
        <v>44701</v>
      </c>
      <c r="AN95" s="4">
        <v>117.3</v>
      </c>
      <c r="AO95" s="9">
        <v>44701</v>
      </c>
      <c r="AP95" s="4">
        <v>122.3</v>
      </c>
      <c r="AQ95" s="9">
        <v>44701</v>
      </c>
      <c r="AR95" s="4">
        <v>127.8</v>
      </c>
      <c r="AS95" s="9">
        <v>44701</v>
      </c>
      <c r="AT95" s="4">
        <v>133.6</v>
      </c>
      <c r="AW95" s="9">
        <v>44701</v>
      </c>
      <c r="AX95" s="4">
        <v>146</v>
      </c>
      <c r="BA95" s="9">
        <v>44701</v>
      </c>
      <c r="BB95" s="4">
        <v>158.80000000000001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44700</v>
      </c>
      <c r="J96" s="4">
        <v>106.1</v>
      </c>
      <c r="K96" s="9">
        <v>44700</v>
      </c>
      <c r="L96" s="4">
        <v>106.8</v>
      </c>
      <c r="M96" s="9">
        <v>44700</v>
      </c>
      <c r="N96" s="4">
        <v>107.4</v>
      </c>
      <c r="O96" s="4"/>
      <c r="P96" s="4"/>
      <c r="Q96" s="9">
        <v>44700</v>
      </c>
      <c r="R96" s="4">
        <v>110.1</v>
      </c>
      <c r="S96" s="9">
        <v>44700</v>
      </c>
      <c r="T96" s="4">
        <v>107.7</v>
      </c>
      <c r="U96" s="9">
        <v>44700</v>
      </c>
      <c r="V96" s="4">
        <v>107.8</v>
      </c>
      <c r="W96" s="9">
        <v>44700</v>
      </c>
      <c r="X96" s="4">
        <v>107.7</v>
      </c>
      <c r="Y96" s="9">
        <v>44700</v>
      </c>
      <c r="Z96" s="4">
        <v>107.6</v>
      </c>
      <c r="AA96" s="9">
        <v>44700</v>
      </c>
      <c r="AB96" s="4">
        <v>107.6</v>
      </c>
      <c r="AC96" s="4"/>
      <c r="AD96" s="4"/>
      <c r="AE96" s="9">
        <v>44700</v>
      </c>
      <c r="AF96" s="4">
        <v>107.8</v>
      </c>
      <c r="AG96" s="9">
        <v>44700</v>
      </c>
      <c r="AH96" s="4">
        <v>108.3</v>
      </c>
      <c r="AI96" s="9">
        <v>44700</v>
      </c>
      <c r="AJ96" s="4">
        <v>109.7</v>
      </c>
      <c r="AK96" s="9">
        <v>44700</v>
      </c>
      <c r="AL96" s="4">
        <v>112.5</v>
      </c>
      <c r="AM96" s="9">
        <v>44700</v>
      </c>
      <c r="AN96" s="4">
        <v>116.6</v>
      </c>
      <c r="AO96" s="9">
        <v>44700</v>
      </c>
      <c r="AP96" s="4">
        <v>121.7</v>
      </c>
      <c r="AQ96" s="9">
        <v>44700</v>
      </c>
      <c r="AR96" s="4">
        <v>127.4</v>
      </c>
      <c r="AS96" s="9">
        <v>44700</v>
      </c>
      <c r="AT96" s="4">
        <v>133.30000000000001</v>
      </c>
      <c r="AW96" s="9">
        <v>44700</v>
      </c>
      <c r="AX96" s="4">
        <v>145.69999999999999</v>
      </c>
      <c r="BA96" s="9">
        <v>44700</v>
      </c>
      <c r="BB96" s="4">
        <v>158.4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44699</v>
      </c>
      <c r="J97" s="4">
        <v>106.9</v>
      </c>
      <c r="K97" s="9">
        <v>44699</v>
      </c>
      <c r="L97" s="4">
        <v>107.7</v>
      </c>
      <c r="M97" s="9">
        <v>44699</v>
      </c>
      <c r="N97" s="4">
        <v>108.2</v>
      </c>
      <c r="O97" s="4"/>
      <c r="P97" s="4"/>
      <c r="Q97" s="9">
        <v>44699</v>
      </c>
      <c r="R97" s="4">
        <v>111.2</v>
      </c>
      <c r="S97" s="9">
        <v>44699</v>
      </c>
      <c r="T97" s="4">
        <v>108.5</v>
      </c>
      <c r="U97" s="9">
        <v>44699</v>
      </c>
      <c r="V97" s="4">
        <v>108.6</v>
      </c>
      <c r="W97" s="9">
        <v>44699</v>
      </c>
      <c r="X97" s="4">
        <v>108.5</v>
      </c>
      <c r="Y97" s="9">
        <v>44699</v>
      </c>
      <c r="Z97" s="4">
        <v>108.2</v>
      </c>
      <c r="AA97" s="9">
        <v>44699</v>
      </c>
      <c r="AB97" s="4">
        <v>108</v>
      </c>
      <c r="AC97" s="4"/>
      <c r="AD97" s="4"/>
      <c r="AE97" s="9">
        <v>44699</v>
      </c>
      <c r="AF97" s="4">
        <v>108</v>
      </c>
      <c r="AG97" s="9">
        <v>44699</v>
      </c>
      <c r="AH97" s="4">
        <v>108.8</v>
      </c>
      <c r="AI97" s="9">
        <v>44699</v>
      </c>
      <c r="AJ97" s="4">
        <v>110.5</v>
      </c>
      <c r="AK97" s="9">
        <v>44699</v>
      </c>
      <c r="AL97" s="4">
        <v>113.5</v>
      </c>
      <c r="AM97" s="9">
        <v>44699</v>
      </c>
      <c r="AN97" s="4">
        <v>117.6</v>
      </c>
      <c r="AO97" s="9">
        <v>44699</v>
      </c>
      <c r="AP97" s="4">
        <v>122.5</v>
      </c>
      <c r="AQ97" s="9">
        <v>44699</v>
      </c>
      <c r="AR97" s="4">
        <v>127.9</v>
      </c>
      <c r="AS97" s="9">
        <v>44699</v>
      </c>
      <c r="AT97" s="4">
        <v>133.69999999999999</v>
      </c>
      <c r="AW97" s="9">
        <v>44699</v>
      </c>
      <c r="AX97" s="4">
        <v>146</v>
      </c>
      <c r="BA97" s="9">
        <v>44699</v>
      </c>
      <c r="BB97" s="4">
        <v>158.69999999999999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44698</v>
      </c>
      <c r="J98" s="4">
        <v>109.2</v>
      </c>
      <c r="K98" s="9">
        <v>44698</v>
      </c>
      <c r="L98" s="4">
        <v>109.9</v>
      </c>
      <c r="M98" s="9">
        <v>44698</v>
      </c>
      <c r="N98" s="4">
        <v>110.4</v>
      </c>
      <c r="O98" s="4"/>
      <c r="P98" s="4"/>
      <c r="Q98" s="9">
        <v>44698</v>
      </c>
      <c r="R98" s="4">
        <v>113.3</v>
      </c>
      <c r="S98" s="9">
        <v>44698</v>
      </c>
      <c r="T98" s="4">
        <v>110.7</v>
      </c>
      <c r="U98" s="9">
        <v>44698</v>
      </c>
      <c r="V98" s="4">
        <v>110.7</v>
      </c>
      <c r="W98" s="9">
        <v>44698</v>
      </c>
      <c r="X98" s="4">
        <v>110.6</v>
      </c>
      <c r="Y98" s="9">
        <v>44698</v>
      </c>
      <c r="Z98" s="4">
        <v>110.3</v>
      </c>
      <c r="AA98" s="9">
        <v>44698</v>
      </c>
      <c r="AB98" s="4">
        <v>109.9</v>
      </c>
      <c r="AC98" s="4"/>
      <c r="AD98" s="4"/>
      <c r="AE98" s="9">
        <v>44698</v>
      </c>
      <c r="AF98" s="4">
        <v>109.8</v>
      </c>
      <c r="AG98" s="9">
        <v>44698</v>
      </c>
      <c r="AH98" s="4">
        <v>110.4</v>
      </c>
      <c r="AI98" s="9">
        <v>44698</v>
      </c>
      <c r="AJ98" s="4">
        <v>112.2</v>
      </c>
      <c r="AK98" s="9">
        <v>44698</v>
      </c>
      <c r="AL98" s="4">
        <v>115.1</v>
      </c>
      <c r="AM98" s="9">
        <v>44698</v>
      </c>
      <c r="AN98" s="4">
        <v>118.9</v>
      </c>
      <c r="AO98" s="9">
        <v>44698</v>
      </c>
      <c r="AP98" s="4">
        <v>123.5</v>
      </c>
      <c r="AQ98" s="9">
        <v>44698</v>
      </c>
      <c r="AR98" s="4">
        <v>128.6</v>
      </c>
      <c r="AS98" s="9">
        <v>44698</v>
      </c>
      <c r="AT98" s="4">
        <v>134.19999999999999</v>
      </c>
      <c r="AW98" s="9">
        <v>44698</v>
      </c>
      <c r="AX98" s="4">
        <v>146.1</v>
      </c>
      <c r="BA98" s="9">
        <v>44698</v>
      </c>
      <c r="BB98" s="4">
        <v>158.6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44697</v>
      </c>
      <c r="J99" s="4">
        <v>108</v>
      </c>
      <c r="K99" s="9">
        <v>44697</v>
      </c>
      <c r="L99" s="4">
        <v>108.7</v>
      </c>
      <c r="M99" s="9">
        <v>44697</v>
      </c>
      <c r="N99" s="4">
        <v>109.2</v>
      </c>
      <c r="O99" s="4"/>
      <c r="P99" s="4"/>
      <c r="Q99" s="9">
        <v>44697</v>
      </c>
      <c r="R99" s="4">
        <v>111.8</v>
      </c>
      <c r="S99" s="9">
        <v>44697</v>
      </c>
      <c r="T99" s="4">
        <v>109.4</v>
      </c>
      <c r="U99" s="9">
        <v>44697</v>
      </c>
      <c r="V99" s="4">
        <v>109.5</v>
      </c>
      <c r="W99" s="9">
        <v>44697</v>
      </c>
      <c r="X99" s="4">
        <v>109.3</v>
      </c>
      <c r="Y99" s="9">
        <v>44697</v>
      </c>
      <c r="Z99" s="4">
        <v>109</v>
      </c>
      <c r="AA99" s="9">
        <v>44697</v>
      </c>
      <c r="AB99" s="4">
        <v>108.7</v>
      </c>
      <c r="AC99" s="4"/>
      <c r="AD99" s="4"/>
      <c r="AE99" s="9">
        <v>44697</v>
      </c>
      <c r="AF99" s="4">
        <v>108.6</v>
      </c>
      <c r="AG99" s="9">
        <v>44697</v>
      </c>
      <c r="AH99" s="4">
        <v>109.4</v>
      </c>
      <c r="AI99" s="9">
        <v>44697</v>
      </c>
      <c r="AJ99" s="4">
        <v>111.2</v>
      </c>
      <c r="AK99" s="9">
        <v>44697</v>
      </c>
      <c r="AL99" s="4">
        <v>114.2</v>
      </c>
      <c r="AM99" s="9">
        <v>44697</v>
      </c>
      <c r="AN99" s="4">
        <v>118.1</v>
      </c>
      <c r="AO99" s="9">
        <v>44697</v>
      </c>
      <c r="AP99" s="4">
        <v>122.8</v>
      </c>
      <c r="AQ99" s="9">
        <v>44697</v>
      </c>
      <c r="AR99" s="4">
        <v>128</v>
      </c>
      <c r="AS99" s="9">
        <v>44697</v>
      </c>
      <c r="AT99" s="4">
        <v>133.69999999999999</v>
      </c>
      <c r="AW99" s="9">
        <v>44697</v>
      </c>
      <c r="AX99" s="4">
        <v>145.69999999999999</v>
      </c>
      <c r="BA99" s="9">
        <v>44697</v>
      </c>
      <c r="BB99" s="4">
        <v>158.30000000000001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44694</v>
      </c>
      <c r="J100" s="4">
        <v>110.2</v>
      </c>
      <c r="K100" s="9">
        <v>44694</v>
      </c>
      <c r="L100" s="4">
        <v>110.9</v>
      </c>
      <c r="M100" s="9">
        <v>44694</v>
      </c>
      <c r="N100" s="4">
        <v>111.5</v>
      </c>
      <c r="O100" s="4"/>
      <c r="P100" s="4"/>
      <c r="Q100" s="9">
        <v>44694</v>
      </c>
      <c r="R100" s="4">
        <v>114.1</v>
      </c>
      <c r="S100" s="9">
        <v>44694</v>
      </c>
      <c r="T100" s="4">
        <v>111.8</v>
      </c>
      <c r="U100" s="9">
        <v>44694</v>
      </c>
      <c r="V100" s="4">
        <v>111.9</v>
      </c>
      <c r="W100" s="9">
        <v>44694</v>
      </c>
      <c r="X100" s="4">
        <v>111.8</v>
      </c>
      <c r="Y100" s="9">
        <v>44694</v>
      </c>
      <c r="Z100" s="4">
        <v>111.6</v>
      </c>
      <c r="AA100" s="9">
        <v>44694</v>
      </c>
      <c r="AB100" s="4">
        <v>111.5</v>
      </c>
      <c r="AC100" s="4"/>
      <c r="AD100" s="4"/>
      <c r="AE100" s="9">
        <v>44694</v>
      </c>
      <c r="AF100" s="4">
        <v>111.6</v>
      </c>
      <c r="AG100" s="9">
        <v>44694</v>
      </c>
      <c r="AH100" s="4">
        <v>112</v>
      </c>
      <c r="AI100" s="9">
        <v>44694</v>
      </c>
      <c r="AJ100" s="4">
        <v>113.3</v>
      </c>
      <c r="AK100" s="9">
        <v>44694</v>
      </c>
      <c r="AL100" s="4">
        <v>116</v>
      </c>
      <c r="AM100" s="9">
        <v>44694</v>
      </c>
      <c r="AN100" s="4">
        <v>119.8</v>
      </c>
      <c r="AO100" s="9">
        <v>44694</v>
      </c>
      <c r="AP100" s="4">
        <v>124.6</v>
      </c>
      <c r="AQ100" s="9">
        <v>44694</v>
      </c>
      <c r="AR100" s="4">
        <v>130</v>
      </c>
      <c r="AS100" s="9">
        <v>44694</v>
      </c>
      <c r="AT100" s="4">
        <v>135.69999999999999</v>
      </c>
      <c r="AW100" s="9">
        <v>44694</v>
      </c>
      <c r="AX100" s="4">
        <v>147.80000000000001</v>
      </c>
      <c r="BA100" s="9">
        <v>44694</v>
      </c>
      <c r="BB100" s="4">
        <v>160.4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44693</v>
      </c>
      <c r="J101" s="4">
        <v>110.1</v>
      </c>
      <c r="K101" s="9">
        <v>44693</v>
      </c>
      <c r="L101" s="4">
        <v>111</v>
      </c>
      <c r="M101" s="9">
        <v>44693</v>
      </c>
      <c r="N101" s="4">
        <v>111.6</v>
      </c>
      <c r="O101" s="4"/>
      <c r="P101" s="4"/>
      <c r="Q101" s="9">
        <v>44693</v>
      </c>
      <c r="R101" s="4">
        <v>114.8</v>
      </c>
      <c r="S101" s="9">
        <v>44693</v>
      </c>
      <c r="T101" s="4">
        <v>112.1</v>
      </c>
      <c r="U101" s="9">
        <v>44693</v>
      </c>
      <c r="V101" s="4">
        <v>112.2</v>
      </c>
      <c r="W101" s="9">
        <v>44693</v>
      </c>
      <c r="X101" s="4">
        <v>112.3</v>
      </c>
      <c r="Y101" s="9">
        <v>44693</v>
      </c>
      <c r="Z101" s="4">
        <v>112.4</v>
      </c>
      <c r="AA101" s="9">
        <v>44693</v>
      </c>
      <c r="AB101" s="4">
        <v>112.5</v>
      </c>
      <c r="AC101" s="4"/>
      <c r="AD101" s="4"/>
      <c r="AE101" s="9">
        <v>44693</v>
      </c>
      <c r="AF101" s="4">
        <v>112.7</v>
      </c>
      <c r="AG101" s="9">
        <v>44693</v>
      </c>
      <c r="AH101" s="4">
        <v>113.1</v>
      </c>
      <c r="AI101" s="9">
        <v>44693</v>
      </c>
      <c r="AJ101" s="4">
        <v>114.3</v>
      </c>
      <c r="AK101" s="9">
        <v>44693</v>
      </c>
      <c r="AL101" s="4">
        <v>117</v>
      </c>
      <c r="AM101" s="9">
        <v>44693</v>
      </c>
      <c r="AN101" s="4">
        <v>121.3</v>
      </c>
      <c r="AO101" s="9">
        <v>44693</v>
      </c>
      <c r="AP101" s="4">
        <v>126.4</v>
      </c>
      <c r="AQ101" s="9">
        <v>44693</v>
      </c>
      <c r="AR101" s="4">
        <v>132</v>
      </c>
      <c r="AS101" s="9">
        <v>44693</v>
      </c>
      <c r="AT101" s="4">
        <v>137.9</v>
      </c>
      <c r="AW101" s="9">
        <v>44693</v>
      </c>
      <c r="AX101" s="4">
        <v>150.19999999999999</v>
      </c>
      <c r="BA101" s="9">
        <v>44693</v>
      </c>
      <c r="BB101" s="4">
        <v>162.9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44692</v>
      </c>
      <c r="J102" s="4">
        <v>110.3</v>
      </c>
      <c r="K102" s="9">
        <v>44692</v>
      </c>
      <c r="L102" s="4">
        <v>111.2</v>
      </c>
      <c r="M102" s="9">
        <v>44692</v>
      </c>
      <c r="N102" s="4">
        <v>111.8</v>
      </c>
      <c r="O102" s="4"/>
      <c r="P102" s="4"/>
      <c r="Q102" s="9">
        <v>44692</v>
      </c>
      <c r="R102" s="4">
        <v>115.2</v>
      </c>
      <c r="S102" s="9">
        <v>44692</v>
      </c>
      <c r="T102" s="4">
        <v>112.2</v>
      </c>
      <c r="U102" s="9">
        <v>44692</v>
      </c>
      <c r="V102" s="4">
        <v>112.4</v>
      </c>
      <c r="W102" s="9">
        <v>44692</v>
      </c>
      <c r="X102" s="4">
        <v>112.4</v>
      </c>
      <c r="Y102" s="9">
        <v>44692</v>
      </c>
      <c r="Z102" s="4">
        <v>112.4</v>
      </c>
      <c r="AA102" s="9">
        <v>44692</v>
      </c>
      <c r="AB102" s="4">
        <v>112.4</v>
      </c>
      <c r="AC102" s="4"/>
      <c r="AD102" s="4"/>
      <c r="AE102" s="9">
        <v>44692</v>
      </c>
      <c r="AF102" s="4">
        <v>112.7</v>
      </c>
      <c r="AG102" s="9">
        <v>44692</v>
      </c>
      <c r="AH102" s="4">
        <v>113.2</v>
      </c>
      <c r="AI102" s="9">
        <v>44692</v>
      </c>
      <c r="AJ102" s="4">
        <v>114.4</v>
      </c>
      <c r="AK102" s="9">
        <v>44692</v>
      </c>
      <c r="AL102" s="4">
        <v>117.1</v>
      </c>
      <c r="AM102" s="9">
        <v>44692</v>
      </c>
      <c r="AN102" s="4">
        <v>121.2</v>
      </c>
      <c r="AO102" s="9">
        <v>44692</v>
      </c>
      <c r="AP102" s="4">
        <v>126.3</v>
      </c>
      <c r="AQ102" s="9">
        <v>44692</v>
      </c>
      <c r="AR102" s="4">
        <v>131.80000000000001</v>
      </c>
      <c r="AS102" s="9">
        <v>44692</v>
      </c>
      <c r="AT102" s="4">
        <v>137.69999999999999</v>
      </c>
      <c r="AW102" s="9">
        <v>44692</v>
      </c>
      <c r="AX102" s="4">
        <v>150</v>
      </c>
      <c r="BA102" s="9">
        <v>44692</v>
      </c>
      <c r="BB102" s="4">
        <v>162.80000000000001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44691</v>
      </c>
      <c r="J103" s="4">
        <v>111.8</v>
      </c>
      <c r="K103" s="9">
        <v>44691</v>
      </c>
      <c r="L103" s="4">
        <v>112.7</v>
      </c>
      <c r="M103" s="9">
        <v>44691</v>
      </c>
      <c r="N103" s="4">
        <v>113.4</v>
      </c>
      <c r="O103" s="4"/>
      <c r="P103" s="4"/>
      <c r="Q103" s="9">
        <v>44691</v>
      </c>
      <c r="R103" s="4">
        <v>116.6</v>
      </c>
      <c r="S103" s="9">
        <v>44691</v>
      </c>
      <c r="T103" s="4">
        <v>113.8</v>
      </c>
      <c r="U103" s="9">
        <v>44691</v>
      </c>
      <c r="V103" s="4">
        <v>113.9</v>
      </c>
      <c r="W103" s="9">
        <v>44691</v>
      </c>
      <c r="X103" s="4">
        <v>113.9</v>
      </c>
      <c r="Y103" s="9">
        <v>44691</v>
      </c>
      <c r="Z103" s="4">
        <v>113.9</v>
      </c>
      <c r="AA103" s="9">
        <v>44691</v>
      </c>
      <c r="AB103" s="4">
        <v>114</v>
      </c>
      <c r="AC103" s="4"/>
      <c r="AD103" s="4"/>
      <c r="AE103" s="9">
        <v>44691</v>
      </c>
      <c r="AF103" s="4">
        <v>114.2</v>
      </c>
      <c r="AG103" s="9">
        <v>44691</v>
      </c>
      <c r="AH103" s="4">
        <v>114.5</v>
      </c>
      <c r="AI103" s="9">
        <v>44691</v>
      </c>
      <c r="AJ103" s="4">
        <v>115.7</v>
      </c>
      <c r="AK103" s="9">
        <v>44691</v>
      </c>
      <c r="AL103" s="4">
        <v>118.2</v>
      </c>
      <c r="AM103" s="9">
        <v>44691</v>
      </c>
      <c r="AN103" s="4">
        <v>122</v>
      </c>
      <c r="AO103" s="9">
        <v>44691</v>
      </c>
      <c r="AP103" s="4">
        <v>126.8</v>
      </c>
      <c r="AQ103" s="9">
        <v>44691</v>
      </c>
      <c r="AR103" s="4">
        <v>132.1</v>
      </c>
      <c r="AS103" s="9">
        <v>44691</v>
      </c>
      <c r="AT103" s="4">
        <v>137.80000000000001</v>
      </c>
      <c r="AW103" s="9">
        <v>44691</v>
      </c>
      <c r="AX103" s="4">
        <v>149.9</v>
      </c>
      <c r="BA103" s="9">
        <v>44691</v>
      </c>
      <c r="BB103" s="4">
        <v>162.4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44690</v>
      </c>
      <c r="J104" s="4">
        <v>111.9</v>
      </c>
      <c r="K104" s="9">
        <v>44690</v>
      </c>
      <c r="L104" s="4">
        <v>112.7</v>
      </c>
      <c r="M104" s="9">
        <v>44690</v>
      </c>
      <c r="N104" s="4">
        <v>113.2</v>
      </c>
      <c r="O104" s="4"/>
      <c r="P104" s="4"/>
      <c r="Q104" s="9">
        <v>44690</v>
      </c>
      <c r="R104" s="4">
        <v>116</v>
      </c>
      <c r="S104" s="9">
        <v>44690</v>
      </c>
      <c r="T104" s="4">
        <v>113.6</v>
      </c>
      <c r="U104" s="9">
        <v>44690</v>
      </c>
      <c r="V104" s="4">
        <v>113.6</v>
      </c>
      <c r="W104" s="9">
        <v>44690</v>
      </c>
      <c r="X104" s="4">
        <v>113.6</v>
      </c>
      <c r="Y104" s="9">
        <v>44690</v>
      </c>
      <c r="Z104" s="4">
        <v>113.5</v>
      </c>
      <c r="AA104" s="9">
        <v>44690</v>
      </c>
      <c r="AB104" s="4">
        <v>113.5</v>
      </c>
      <c r="AC104" s="4"/>
      <c r="AD104" s="4"/>
      <c r="AE104" s="9">
        <v>44690</v>
      </c>
      <c r="AF104" s="4">
        <v>113.5</v>
      </c>
      <c r="AG104" s="9">
        <v>44690</v>
      </c>
      <c r="AH104" s="4">
        <v>113.8</v>
      </c>
      <c r="AI104" s="9">
        <v>44690</v>
      </c>
      <c r="AJ104" s="4">
        <v>114.9</v>
      </c>
      <c r="AK104" s="9">
        <v>44690</v>
      </c>
      <c r="AL104" s="4">
        <v>117.3</v>
      </c>
      <c r="AM104" s="9">
        <v>44690</v>
      </c>
      <c r="AN104" s="4">
        <v>121</v>
      </c>
      <c r="AO104" s="9">
        <v>44690</v>
      </c>
      <c r="AP104" s="4">
        <v>125.6</v>
      </c>
      <c r="AQ104" s="9">
        <v>44690</v>
      </c>
      <c r="AR104" s="4">
        <v>130.80000000000001</v>
      </c>
      <c r="AS104" s="9">
        <v>44690</v>
      </c>
      <c r="AT104" s="4">
        <v>136.4</v>
      </c>
      <c r="AW104" s="9">
        <v>44690</v>
      </c>
      <c r="AX104" s="4">
        <v>148.30000000000001</v>
      </c>
      <c r="BA104" s="9">
        <v>44690</v>
      </c>
      <c r="BB104" s="4">
        <v>160.80000000000001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44687</v>
      </c>
      <c r="J105" s="4">
        <v>112.4</v>
      </c>
      <c r="K105" s="9">
        <v>44687</v>
      </c>
      <c r="L105" s="4">
        <v>113.1</v>
      </c>
      <c r="M105" s="9">
        <v>44687</v>
      </c>
      <c r="N105" s="4">
        <v>113.5</v>
      </c>
      <c r="O105" s="4"/>
      <c r="P105" s="4"/>
      <c r="Q105" s="9">
        <v>44687</v>
      </c>
      <c r="R105" s="4">
        <v>116.4</v>
      </c>
      <c r="S105" s="9">
        <v>44687</v>
      </c>
      <c r="T105" s="4">
        <v>113.7</v>
      </c>
      <c r="U105" s="9">
        <v>44687</v>
      </c>
      <c r="V105" s="4">
        <v>113.7</v>
      </c>
      <c r="W105" s="9">
        <v>44687</v>
      </c>
      <c r="X105" s="4">
        <v>113.4</v>
      </c>
      <c r="Y105" s="9">
        <v>44687</v>
      </c>
      <c r="Z105" s="4">
        <v>112.9</v>
      </c>
      <c r="AA105" s="9">
        <v>44687</v>
      </c>
      <c r="AB105" s="4">
        <v>112.3</v>
      </c>
      <c r="AC105" s="4"/>
      <c r="AD105" s="4"/>
      <c r="AE105" s="9">
        <v>44687</v>
      </c>
      <c r="AF105" s="4">
        <v>112.2</v>
      </c>
      <c r="AG105" s="9">
        <v>44687</v>
      </c>
      <c r="AH105" s="4">
        <v>112.9</v>
      </c>
      <c r="AI105" s="9">
        <v>44687</v>
      </c>
      <c r="AJ105" s="4">
        <v>114.6</v>
      </c>
      <c r="AK105" s="9">
        <v>44687</v>
      </c>
      <c r="AL105" s="4">
        <v>117.3</v>
      </c>
      <c r="AM105" s="9">
        <v>44687</v>
      </c>
      <c r="AN105" s="4">
        <v>120.7</v>
      </c>
      <c r="AO105" s="9">
        <v>44687</v>
      </c>
      <c r="AP105" s="4">
        <v>124.9</v>
      </c>
      <c r="AQ105" s="9">
        <v>44687</v>
      </c>
      <c r="AR105" s="4">
        <v>129.6</v>
      </c>
      <c r="AS105" s="9">
        <v>44687</v>
      </c>
      <c r="AT105" s="4">
        <v>134.80000000000001</v>
      </c>
      <c r="AW105" s="9">
        <v>44687</v>
      </c>
      <c r="AX105" s="4">
        <v>146.30000000000001</v>
      </c>
      <c r="BA105" s="9">
        <v>44687</v>
      </c>
      <c r="BB105" s="4">
        <v>158.6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44686</v>
      </c>
      <c r="J106" s="4">
        <v>111.1</v>
      </c>
      <c r="K106" s="9">
        <v>44686</v>
      </c>
      <c r="L106" s="4">
        <v>111.9</v>
      </c>
      <c r="M106" s="9">
        <v>44686</v>
      </c>
      <c r="N106" s="4">
        <v>112.5</v>
      </c>
      <c r="O106" s="4"/>
      <c r="P106" s="4"/>
      <c r="Q106" s="9">
        <v>44686</v>
      </c>
      <c r="R106" s="4">
        <v>115.1</v>
      </c>
      <c r="S106" s="9">
        <v>44686</v>
      </c>
      <c r="T106" s="4">
        <v>112.8</v>
      </c>
      <c r="U106" s="9">
        <v>44686</v>
      </c>
      <c r="V106" s="4">
        <v>112.9</v>
      </c>
      <c r="W106" s="9">
        <v>44686</v>
      </c>
      <c r="X106" s="4">
        <v>112.9</v>
      </c>
      <c r="Y106" s="9">
        <v>44686</v>
      </c>
      <c r="Z106" s="4">
        <v>112.8</v>
      </c>
      <c r="AA106" s="9">
        <v>44686</v>
      </c>
      <c r="AB106" s="4">
        <v>112.8</v>
      </c>
      <c r="AC106" s="4"/>
      <c r="AD106" s="4"/>
      <c r="AE106" s="9">
        <v>44686</v>
      </c>
      <c r="AF106" s="4">
        <v>112.9</v>
      </c>
      <c r="AG106" s="9">
        <v>44686</v>
      </c>
      <c r="AH106" s="4">
        <v>113.1</v>
      </c>
      <c r="AI106" s="9">
        <v>44686</v>
      </c>
      <c r="AJ106" s="4">
        <v>114</v>
      </c>
      <c r="AK106" s="9">
        <v>44686</v>
      </c>
      <c r="AL106" s="4">
        <v>116.2</v>
      </c>
      <c r="AM106" s="9">
        <v>44686</v>
      </c>
      <c r="AN106" s="4">
        <v>120</v>
      </c>
      <c r="AO106" s="9">
        <v>44686</v>
      </c>
      <c r="AP106" s="4">
        <v>124.9</v>
      </c>
      <c r="AQ106" s="9">
        <v>44686</v>
      </c>
      <c r="AR106" s="4">
        <v>130.30000000000001</v>
      </c>
      <c r="AS106" s="9">
        <v>44686</v>
      </c>
      <c r="AT106" s="4">
        <v>136.1</v>
      </c>
      <c r="AW106" s="9">
        <v>44686</v>
      </c>
      <c r="AX106" s="4">
        <v>148.4</v>
      </c>
      <c r="BA106" s="9">
        <v>44686</v>
      </c>
      <c r="BB106" s="4">
        <v>161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44685</v>
      </c>
      <c r="J107" s="4">
        <v>110.3</v>
      </c>
      <c r="K107" s="9">
        <v>44685</v>
      </c>
      <c r="L107" s="4">
        <v>111.1</v>
      </c>
      <c r="M107" s="9">
        <v>44685</v>
      </c>
      <c r="N107" s="4">
        <v>111.7</v>
      </c>
      <c r="O107" s="4"/>
      <c r="P107" s="4"/>
      <c r="Q107" s="9">
        <v>44685</v>
      </c>
      <c r="R107" s="4">
        <v>115.5</v>
      </c>
      <c r="S107" s="9">
        <v>44685</v>
      </c>
      <c r="T107" s="4">
        <v>112</v>
      </c>
      <c r="U107" s="9">
        <v>44685</v>
      </c>
      <c r="V107" s="4">
        <v>112</v>
      </c>
      <c r="W107" s="9">
        <v>44685</v>
      </c>
      <c r="X107" s="4">
        <v>111.9</v>
      </c>
      <c r="Y107" s="9">
        <v>44685</v>
      </c>
      <c r="Z107" s="4">
        <v>111.7</v>
      </c>
      <c r="AA107" s="9">
        <v>44685</v>
      </c>
      <c r="AB107" s="4">
        <v>111.7</v>
      </c>
      <c r="AC107" s="4"/>
      <c r="AD107" s="4"/>
      <c r="AE107" s="9">
        <v>44685</v>
      </c>
      <c r="AF107" s="4">
        <v>111.9</v>
      </c>
      <c r="AG107" s="9">
        <v>44685</v>
      </c>
      <c r="AH107" s="4">
        <v>112.6</v>
      </c>
      <c r="AI107" s="9">
        <v>44685</v>
      </c>
      <c r="AJ107" s="4">
        <v>114.4</v>
      </c>
      <c r="AK107" s="9">
        <v>44685</v>
      </c>
      <c r="AL107" s="4">
        <v>117.3</v>
      </c>
      <c r="AM107" s="9">
        <v>44685</v>
      </c>
      <c r="AN107" s="4">
        <v>121.3</v>
      </c>
      <c r="AO107" s="9">
        <v>44685</v>
      </c>
      <c r="AP107" s="4">
        <v>126.2</v>
      </c>
      <c r="AQ107" s="9">
        <v>44685</v>
      </c>
      <c r="AR107" s="4">
        <v>131.6</v>
      </c>
      <c r="AS107" s="9">
        <v>44685</v>
      </c>
      <c r="AT107" s="4">
        <v>137.5</v>
      </c>
      <c r="AW107" s="9">
        <v>44685</v>
      </c>
      <c r="AX107" s="4">
        <v>149.9</v>
      </c>
      <c r="BA107" s="9">
        <v>44685</v>
      </c>
      <c r="BB107" s="4">
        <v>162.69999999999999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44684</v>
      </c>
      <c r="J108" s="4">
        <v>111.2</v>
      </c>
      <c r="K108" s="9">
        <v>44684</v>
      </c>
      <c r="L108" s="4">
        <v>112.2</v>
      </c>
      <c r="M108" s="9">
        <v>44684</v>
      </c>
      <c r="N108" s="4">
        <v>112.9</v>
      </c>
      <c r="O108" s="4"/>
      <c r="P108" s="4"/>
      <c r="Q108" s="9">
        <v>44684</v>
      </c>
      <c r="R108" s="4">
        <v>120.2</v>
      </c>
      <c r="S108" s="9">
        <v>44684</v>
      </c>
      <c r="T108" s="4">
        <v>113.3</v>
      </c>
      <c r="U108" s="9">
        <v>44684</v>
      </c>
      <c r="V108" s="4">
        <v>113.5</v>
      </c>
      <c r="W108" s="9">
        <v>44684</v>
      </c>
      <c r="X108" s="4">
        <v>113.5</v>
      </c>
      <c r="Y108" s="9">
        <v>44684</v>
      </c>
      <c r="Z108" s="4">
        <v>113.4</v>
      </c>
      <c r="AA108" s="9">
        <v>44684</v>
      </c>
      <c r="AB108" s="4">
        <v>113.2</v>
      </c>
      <c r="AC108" s="4"/>
      <c r="AD108" s="4"/>
      <c r="AE108" s="9">
        <v>44684</v>
      </c>
      <c r="AF108" s="4">
        <v>114.1</v>
      </c>
      <c r="AG108" s="9">
        <v>44684</v>
      </c>
      <c r="AH108" s="4">
        <v>116</v>
      </c>
      <c r="AI108" s="9">
        <v>44684</v>
      </c>
      <c r="AJ108" s="4">
        <v>118.7</v>
      </c>
      <c r="AK108" s="9">
        <v>44684</v>
      </c>
      <c r="AL108" s="4">
        <v>122.3</v>
      </c>
      <c r="AM108" s="9">
        <v>44684</v>
      </c>
      <c r="AN108" s="4">
        <v>126.5</v>
      </c>
      <c r="AO108" s="9">
        <v>44684</v>
      </c>
      <c r="AP108" s="4">
        <v>131.30000000000001</v>
      </c>
      <c r="AQ108" s="9">
        <v>44684</v>
      </c>
      <c r="AR108" s="4">
        <v>136.5</v>
      </c>
      <c r="AS108" s="9">
        <v>44684</v>
      </c>
      <c r="AT108" s="4">
        <v>142.1</v>
      </c>
      <c r="AW108" s="9">
        <v>44684</v>
      </c>
      <c r="AX108" s="4">
        <v>154</v>
      </c>
      <c r="BA108" s="9">
        <v>44684</v>
      </c>
      <c r="BB108" s="4">
        <v>166.5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44683</v>
      </c>
      <c r="J109" s="4">
        <v>111.6</v>
      </c>
      <c r="K109" s="9">
        <v>44683</v>
      </c>
      <c r="L109" s="4">
        <v>112.5</v>
      </c>
      <c r="M109" s="9">
        <v>44683</v>
      </c>
      <c r="N109" s="4">
        <v>113.2</v>
      </c>
      <c r="O109" s="4"/>
      <c r="P109" s="4"/>
      <c r="Q109" s="9">
        <v>44683</v>
      </c>
      <c r="R109" s="4">
        <v>120.4</v>
      </c>
      <c r="S109" s="9">
        <v>44683</v>
      </c>
      <c r="T109" s="4">
        <v>113.6</v>
      </c>
      <c r="U109" s="9">
        <v>44683</v>
      </c>
      <c r="V109" s="4">
        <v>113.8</v>
      </c>
      <c r="W109" s="9">
        <v>44683</v>
      </c>
      <c r="X109" s="4">
        <v>113.7</v>
      </c>
      <c r="Y109" s="9">
        <v>44683</v>
      </c>
      <c r="Z109" s="4">
        <v>113.6</v>
      </c>
      <c r="AA109" s="9">
        <v>44683</v>
      </c>
      <c r="AB109" s="4">
        <v>113.6</v>
      </c>
      <c r="AC109" s="4"/>
      <c r="AD109" s="4"/>
      <c r="AE109" s="9">
        <v>44683</v>
      </c>
      <c r="AF109" s="4">
        <v>114.5</v>
      </c>
      <c r="AG109" s="9">
        <v>44683</v>
      </c>
      <c r="AH109" s="4">
        <v>116.3</v>
      </c>
      <c r="AI109" s="9">
        <v>44683</v>
      </c>
      <c r="AJ109" s="4">
        <v>118.8</v>
      </c>
      <c r="AK109" s="9">
        <v>44683</v>
      </c>
      <c r="AL109" s="4">
        <v>122.2</v>
      </c>
      <c r="AM109" s="9">
        <v>44683</v>
      </c>
      <c r="AN109" s="4">
        <v>126.3</v>
      </c>
      <c r="AO109" s="9">
        <v>44683</v>
      </c>
      <c r="AP109" s="4">
        <v>130.9</v>
      </c>
      <c r="AQ109" s="9">
        <v>44683</v>
      </c>
      <c r="AR109" s="4">
        <v>136</v>
      </c>
      <c r="AS109" s="9">
        <v>44683</v>
      </c>
      <c r="AT109" s="4">
        <v>141.5</v>
      </c>
      <c r="AW109" s="9">
        <v>44683</v>
      </c>
      <c r="AX109" s="4">
        <v>153.19999999999999</v>
      </c>
      <c r="BA109" s="9">
        <v>44683</v>
      </c>
      <c r="BB109" s="4">
        <v>165.6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44680</v>
      </c>
      <c r="J110" s="4">
        <v>110.1</v>
      </c>
      <c r="K110" s="9">
        <v>44680</v>
      </c>
      <c r="L110" s="4">
        <v>111</v>
      </c>
      <c r="M110" s="9">
        <v>44680</v>
      </c>
      <c r="N110" s="4">
        <v>111.7</v>
      </c>
      <c r="O110" s="4"/>
      <c r="P110" s="4"/>
      <c r="Q110" s="9">
        <v>44680</v>
      </c>
      <c r="R110" s="4">
        <v>119</v>
      </c>
      <c r="S110" s="9">
        <v>44680</v>
      </c>
      <c r="T110" s="4">
        <v>112.1</v>
      </c>
      <c r="U110" s="9">
        <v>44680</v>
      </c>
      <c r="V110" s="4">
        <v>112.3</v>
      </c>
      <c r="W110" s="9">
        <v>44680</v>
      </c>
      <c r="X110" s="4">
        <v>112.2</v>
      </c>
      <c r="Y110" s="9">
        <v>44680</v>
      </c>
      <c r="Z110" s="4">
        <v>112.1</v>
      </c>
      <c r="AA110" s="9">
        <v>44680</v>
      </c>
      <c r="AB110" s="4">
        <v>111.8</v>
      </c>
      <c r="AC110" s="4"/>
      <c r="AD110" s="4"/>
      <c r="AE110" s="9">
        <v>44680</v>
      </c>
      <c r="AF110" s="4">
        <v>112.9</v>
      </c>
      <c r="AG110" s="9">
        <v>44680</v>
      </c>
      <c r="AH110" s="4">
        <v>114.8</v>
      </c>
      <c r="AI110" s="9">
        <v>44680</v>
      </c>
      <c r="AJ110" s="4">
        <v>117.7</v>
      </c>
      <c r="AK110" s="9">
        <v>44680</v>
      </c>
      <c r="AL110" s="4">
        <v>121.4</v>
      </c>
      <c r="AM110" s="9">
        <v>44680</v>
      </c>
      <c r="AN110" s="4">
        <v>125.7</v>
      </c>
      <c r="AO110" s="9">
        <v>44680</v>
      </c>
      <c r="AP110" s="4">
        <v>130.5</v>
      </c>
      <c r="AQ110" s="9">
        <v>44680</v>
      </c>
      <c r="AR110" s="4">
        <v>135.69999999999999</v>
      </c>
      <c r="AS110" s="9">
        <v>44680</v>
      </c>
      <c r="AT110" s="4">
        <v>141.19999999999999</v>
      </c>
      <c r="AW110" s="9">
        <v>44680</v>
      </c>
      <c r="AX110" s="4">
        <v>152.9</v>
      </c>
      <c r="BA110" s="9">
        <v>44680</v>
      </c>
      <c r="BB110" s="4">
        <v>165.1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44679</v>
      </c>
      <c r="J111" s="4">
        <v>109.4</v>
      </c>
      <c r="K111" s="9">
        <v>44679</v>
      </c>
      <c r="L111" s="4">
        <v>110.4</v>
      </c>
      <c r="M111" s="9">
        <v>44679</v>
      </c>
      <c r="N111" s="4">
        <v>111.2</v>
      </c>
      <c r="O111" s="4"/>
      <c r="P111" s="4"/>
      <c r="Q111" s="9">
        <v>44679</v>
      </c>
      <c r="R111" s="4">
        <v>116.9</v>
      </c>
      <c r="S111" s="9">
        <v>44679</v>
      </c>
      <c r="T111" s="4">
        <v>111.7</v>
      </c>
      <c r="U111" s="9">
        <v>44679</v>
      </c>
      <c r="V111" s="4">
        <v>112.2</v>
      </c>
      <c r="W111" s="9">
        <v>44679</v>
      </c>
      <c r="X111" s="4">
        <v>112.6</v>
      </c>
      <c r="Y111" s="9">
        <v>44679</v>
      </c>
      <c r="Z111" s="4">
        <v>113.1</v>
      </c>
      <c r="AA111" s="9">
        <v>44679</v>
      </c>
      <c r="AB111" s="4">
        <v>113.5</v>
      </c>
      <c r="AC111" s="4"/>
      <c r="AD111" s="4"/>
      <c r="AE111" s="9">
        <v>44679</v>
      </c>
      <c r="AF111" s="4">
        <v>114.3</v>
      </c>
      <c r="AG111" s="9">
        <v>44679</v>
      </c>
      <c r="AH111" s="4">
        <v>115.1</v>
      </c>
      <c r="AI111" s="9">
        <v>44679</v>
      </c>
      <c r="AJ111" s="4">
        <v>116.5</v>
      </c>
      <c r="AK111" s="9">
        <v>44679</v>
      </c>
      <c r="AL111" s="4">
        <v>119.2</v>
      </c>
      <c r="AM111" s="9">
        <v>44679</v>
      </c>
      <c r="AN111" s="4">
        <v>124</v>
      </c>
      <c r="AO111" s="9">
        <v>44679</v>
      </c>
      <c r="AP111" s="4">
        <v>129.5</v>
      </c>
      <c r="AQ111" s="9">
        <v>44679</v>
      </c>
      <c r="AR111" s="4">
        <v>135.4</v>
      </c>
      <c r="AS111" s="9">
        <v>44679</v>
      </c>
      <c r="AT111" s="4">
        <v>141.6</v>
      </c>
      <c r="AW111" s="9">
        <v>44679</v>
      </c>
      <c r="AX111" s="4">
        <v>154.4</v>
      </c>
      <c r="BA111" s="9">
        <v>44679</v>
      </c>
      <c r="BB111" s="4">
        <v>167.5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44678</v>
      </c>
      <c r="J112" s="4">
        <v>109.6</v>
      </c>
      <c r="K112" s="9">
        <v>44678</v>
      </c>
      <c r="L112" s="4">
        <v>110.4</v>
      </c>
      <c r="M112" s="9">
        <v>44678</v>
      </c>
      <c r="N112" s="4">
        <v>111</v>
      </c>
      <c r="O112" s="4"/>
      <c r="P112" s="4"/>
      <c r="Q112" s="9">
        <v>44678</v>
      </c>
      <c r="R112" s="4">
        <v>116.4</v>
      </c>
      <c r="S112" s="9">
        <v>44678</v>
      </c>
      <c r="T112" s="4">
        <v>111.2</v>
      </c>
      <c r="U112" s="9">
        <v>44678</v>
      </c>
      <c r="V112" s="4">
        <v>111.3</v>
      </c>
      <c r="W112" s="9">
        <v>44678</v>
      </c>
      <c r="X112" s="4">
        <v>111.2</v>
      </c>
      <c r="Y112" s="9">
        <v>44678</v>
      </c>
      <c r="Z112" s="4">
        <v>111.2</v>
      </c>
      <c r="AA112" s="9">
        <v>44678</v>
      </c>
      <c r="AB112" s="4">
        <v>111.4</v>
      </c>
      <c r="AC112" s="4"/>
      <c r="AD112" s="4"/>
      <c r="AE112" s="9">
        <v>44678</v>
      </c>
      <c r="AF112" s="4">
        <v>112.1</v>
      </c>
      <c r="AG112" s="9">
        <v>44678</v>
      </c>
      <c r="AH112" s="4">
        <v>113.5</v>
      </c>
      <c r="AI112" s="9">
        <v>44678</v>
      </c>
      <c r="AJ112" s="4">
        <v>115.9</v>
      </c>
      <c r="AK112" s="9">
        <v>44678</v>
      </c>
      <c r="AL112" s="4">
        <v>119.3</v>
      </c>
      <c r="AM112" s="9">
        <v>44678</v>
      </c>
      <c r="AN112" s="4">
        <v>123.7</v>
      </c>
      <c r="AO112" s="9">
        <v>44678</v>
      </c>
      <c r="AP112" s="4">
        <v>128.80000000000001</v>
      </c>
      <c r="AQ112" s="9">
        <v>44678</v>
      </c>
      <c r="AR112" s="4">
        <v>134.4</v>
      </c>
      <c r="AS112" s="9">
        <v>44678</v>
      </c>
      <c r="AT112" s="4">
        <v>140.5</v>
      </c>
      <c r="AW112" s="9">
        <v>44678</v>
      </c>
      <c r="AX112" s="4">
        <v>153.4</v>
      </c>
      <c r="BA112" s="9">
        <v>44678</v>
      </c>
      <c r="BB112" s="4">
        <v>166.8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44677</v>
      </c>
      <c r="J113" s="4">
        <v>108.7</v>
      </c>
      <c r="K113" s="9">
        <v>44677</v>
      </c>
      <c r="L113" s="4">
        <v>109.5</v>
      </c>
      <c r="M113" s="9">
        <v>44677</v>
      </c>
      <c r="N113" s="4">
        <v>110.2</v>
      </c>
      <c r="O113" s="4"/>
      <c r="P113" s="4"/>
      <c r="Q113" s="9">
        <v>44677</v>
      </c>
      <c r="R113" s="4">
        <v>115.3</v>
      </c>
      <c r="S113" s="9">
        <v>44677</v>
      </c>
      <c r="T113" s="4">
        <v>110.6</v>
      </c>
      <c r="U113" s="9">
        <v>44677</v>
      </c>
      <c r="V113" s="4">
        <v>110.9</v>
      </c>
      <c r="W113" s="9">
        <v>44677</v>
      </c>
      <c r="X113" s="4">
        <v>111.2</v>
      </c>
      <c r="Y113" s="9">
        <v>44677</v>
      </c>
      <c r="Z113" s="4">
        <v>111.5</v>
      </c>
      <c r="AA113" s="9">
        <v>44677</v>
      </c>
      <c r="AB113" s="4">
        <v>111.8</v>
      </c>
      <c r="AC113" s="4"/>
      <c r="AD113" s="4"/>
      <c r="AE113" s="9">
        <v>44677</v>
      </c>
      <c r="AF113" s="4">
        <v>112.4</v>
      </c>
      <c r="AG113" s="9">
        <v>44677</v>
      </c>
      <c r="AH113" s="4">
        <v>113.3</v>
      </c>
      <c r="AI113" s="9">
        <v>44677</v>
      </c>
      <c r="AJ113" s="4">
        <v>115.1</v>
      </c>
      <c r="AK113" s="9">
        <v>44677</v>
      </c>
      <c r="AL113" s="4">
        <v>118.5</v>
      </c>
      <c r="AM113" s="9">
        <v>44677</v>
      </c>
      <c r="AN113" s="4">
        <v>123.4</v>
      </c>
      <c r="AO113" s="9">
        <v>44677</v>
      </c>
      <c r="AP113" s="4">
        <v>129.19999999999999</v>
      </c>
      <c r="AQ113" s="9">
        <v>44677</v>
      </c>
      <c r="AR113" s="4">
        <v>135.4</v>
      </c>
      <c r="AS113" s="9">
        <v>44677</v>
      </c>
      <c r="AT113" s="4">
        <v>142</v>
      </c>
      <c r="AW113" s="9">
        <v>44677</v>
      </c>
      <c r="AX113" s="4">
        <v>155.5</v>
      </c>
      <c r="BA113" s="9">
        <v>44677</v>
      </c>
      <c r="BB113" s="4">
        <v>169.2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9">
        <v>44676</v>
      </c>
      <c r="J114" s="4">
        <v>108.4</v>
      </c>
      <c r="K114" s="9">
        <v>44676</v>
      </c>
      <c r="L114" s="4">
        <v>109.2</v>
      </c>
      <c r="M114" s="9">
        <v>44676</v>
      </c>
      <c r="N114" s="4">
        <v>109.8</v>
      </c>
      <c r="O114" s="4"/>
      <c r="P114" s="4"/>
      <c r="Q114" s="9">
        <v>44676</v>
      </c>
      <c r="R114" s="4">
        <v>115.1</v>
      </c>
      <c r="S114" s="9">
        <v>44676</v>
      </c>
      <c r="T114" s="4">
        <v>110.1</v>
      </c>
      <c r="U114" s="9">
        <v>44676</v>
      </c>
      <c r="V114" s="4">
        <v>110.3</v>
      </c>
      <c r="W114" s="9">
        <v>44676</v>
      </c>
      <c r="X114" s="4">
        <v>110.4</v>
      </c>
      <c r="Y114" s="9">
        <v>44676</v>
      </c>
      <c r="Z114" s="4">
        <v>110.6</v>
      </c>
      <c r="AA114" s="9">
        <v>44676</v>
      </c>
      <c r="AB114" s="4">
        <v>110.9</v>
      </c>
      <c r="AC114" s="4"/>
      <c r="AD114" s="4"/>
      <c r="AE114" s="9">
        <v>44676</v>
      </c>
      <c r="AF114" s="4">
        <v>111.4</v>
      </c>
      <c r="AG114" s="9">
        <v>44676</v>
      </c>
      <c r="AH114" s="4">
        <v>112.5</v>
      </c>
      <c r="AI114" s="9">
        <v>44676</v>
      </c>
      <c r="AJ114" s="4">
        <v>114.7</v>
      </c>
      <c r="AK114" s="9">
        <v>44676</v>
      </c>
      <c r="AL114" s="4">
        <v>118.2</v>
      </c>
      <c r="AM114" s="9">
        <v>44676</v>
      </c>
      <c r="AN114" s="4">
        <v>122.8</v>
      </c>
      <c r="AO114" s="9">
        <v>44676</v>
      </c>
      <c r="AP114" s="4">
        <v>128.30000000000001</v>
      </c>
      <c r="AQ114" s="9">
        <v>44676</v>
      </c>
      <c r="AR114" s="4">
        <v>134.30000000000001</v>
      </c>
      <c r="AS114" s="9">
        <v>44676</v>
      </c>
      <c r="AT114" s="4">
        <v>140.69999999999999</v>
      </c>
      <c r="AW114" s="9">
        <v>44676</v>
      </c>
      <c r="AX114" s="4">
        <v>154.1</v>
      </c>
      <c r="BA114" s="9">
        <v>44676</v>
      </c>
      <c r="BB114" s="4">
        <v>167.8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9">
        <v>44673</v>
      </c>
      <c r="J115" s="4">
        <v>109.3</v>
      </c>
      <c r="K115" s="9">
        <v>44673</v>
      </c>
      <c r="L115" s="4">
        <v>110</v>
      </c>
      <c r="M115" s="9">
        <v>44673</v>
      </c>
      <c r="N115" s="4">
        <v>110.5</v>
      </c>
      <c r="O115" s="4"/>
      <c r="P115" s="4"/>
      <c r="Q115" s="9">
        <v>44673</v>
      </c>
      <c r="R115" s="4">
        <v>115.6</v>
      </c>
      <c r="S115" s="9">
        <v>44673</v>
      </c>
      <c r="T115" s="4">
        <v>110.8</v>
      </c>
      <c r="U115" s="9">
        <v>44673</v>
      </c>
      <c r="V115" s="4">
        <v>110.7</v>
      </c>
      <c r="W115" s="9">
        <v>44673</v>
      </c>
      <c r="X115" s="4">
        <v>110.5</v>
      </c>
      <c r="Y115" s="9">
        <v>44673</v>
      </c>
      <c r="Z115" s="4">
        <v>110.1</v>
      </c>
      <c r="AA115" s="9">
        <v>44673</v>
      </c>
      <c r="AB115" s="4">
        <v>110</v>
      </c>
      <c r="AC115" s="4"/>
      <c r="AD115" s="4"/>
      <c r="AE115" s="9">
        <v>44673</v>
      </c>
      <c r="AF115" s="4">
        <v>110.6</v>
      </c>
      <c r="AG115" s="9">
        <v>44673</v>
      </c>
      <c r="AH115" s="4">
        <v>112</v>
      </c>
      <c r="AI115" s="9">
        <v>44673</v>
      </c>
      <c r="AJ115" s="4">
        <v>114.6</v>
      </c>
      <c r="AK115" s="9">
        <v>44673</v>
      </c>
      <c r="AL115" s="4">
        <v>118.3</v>
      </c>
      <c r="AM115" s="9">
        <v>44673</v>
      </c>
      <c r="AN115" s="4">
        <v>122.8</v>
      </c>
      <c r="AO115" s="9">
        <v>44673</v>
      </c>
      <c r="AP115" s="4">
        <v>128</v>
      </c>
      <c r="AQ115" s="9">
        <v>44673</v>
      </c>
      <c r="AR115" s="4">
        <v>133.69999999999999</v>
      </c>
      <c r="AS115" s="9">
        <v>44673</v>
      </c>
      <c r="AT115" s="4">
        <v>139.80000000000001</v>
      </c>
      <c r="AW115" s="9">
        <v>44673</v>
      </c>
      <c r="AX115" s="4">
        <v>152.6</v>
      </c>
      <c r="BA115" s="9">
        <v>44673</v>
      </c>
      <c r="BB115" s="4">
        <v>166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9">
        <v>44672</v>
      </c>
      <c r="J116" s="4">
        <v>108.1</v>
      </c>
      <c r="K116" s="9">
        <v>44672</v>
      </c>
      <c r="L116" s="4">
        <v>108.8</v>
      </c>
      <c r="M116" s="9">
        <v>44672</v>
      </c>
      <c r="N116" s="4">
        <v>109.2</v>
      </c>
      <c r="O116" s="4"/>
      <c r="P116" s="4"/>
      <c r="Q116" s="9">
        <v>44672</v>
      </c>
      <c r="R116" s="4">
        <v>113.4</v>
      </c>
      <c r="S116" s="9">
        <v>44672</v>
      </c>
      <c r="T116" s="4">
        <v>109.4</v>
      </c>
      <c r="U116" s="9">
        <v>44672</v>
      </c>
      <c r="V116" s="4">
        <v>109.3</v>
      </c>
      <c r="W116" s="9">
        <v>44672</v>
      </c>
      <c r="X116" s="4">
        <v>109.1</v>
      </c>
      <c r="Y116" s="9">
        <v>44672</v>
      </c>
      <c r="Z116" s="4">
        <v>109.1</v>
      </c>
      <c r="AA116" s="9">
        <v>44672</v>
      </c>
      <c r="AB116" s="4">
        <v>109.1</v>
      </c>
      <c r="AC116" s="4"/>
      <c r="AD116" s="4"/>
      <c r="AE116" s="9">
        <v>44672</v>
      </c>
      <c r="AF116" s="4">
        <v>109.4</v>
      </c>
      <c r="AG116" s="9">
        <v>44672</v>
      </c>
      <c r="AH116" s="4">
        <v>110.4</v>
      </c>
      <c r="AI116" s="9">
        <v>44672</v>
      </c>
      <c r="AJ116" s="4">
        <v>112.6</v>
      </c>
      <c r="AK116" s="9">
        <v>44672</v>
      </c>
      <c r="AL116" s="4">
        <v>115.9</v>
      </c>
      <c r="AM116" s="9">
        <v>44672</v>
      </c>
      <c r="AN116" s="4">
        <v>120.3</v>
      </c>
      <c r="AO116" s="9">
        <v>44672</v>
      </c>
      <c r="AP116" s="4">
        <v>125.6</v>
      </c>
      <c r="AQ116" s="9">
        <v>44672</v>
      </c>
      <c r="AR116" s="4">
        <v>131.4</v>
      </c>
      <c r="AS116" s="9">
        <v>44672</v>
      </c>
      <c r="AT116" s="4">
        <v>137.6</v>
      </c>
      <c r="AW116" s="9">
        <v>44672</v>
      </c>
      <c r="AX116" s="4">
        <v>150.80000000000001</v>
      </c>
      <c r="BA116" s="9">
        <v>44672</v>
      </c>
      <c r="BB116" s="4">
        <v>164.4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9">
        <v>44671</v>
      </c>
      <c r="J117" s="4">
        <v>107.2</v>
      </c>
      <c r="K117" s="9">
        <v>44671</v>
      </c>
      <c r="L117" s="4">
        <v>107.7</v>
      </c>
      <c r="M117" s="9">
        <v>44671</v>
      </c>
      <c r="N117" s="4">
        <v>108</v>
      </c>
      <c r="O117" s="4"/>
      <c r="P117" s="4"/>
      <c r="Q117" s="9">
        <v>44671</v>
      </c>
      <c r="R117" s="4">
        <v>111</v>
      </c>
      <c r="S117" s="9">
        <v>44671</v>
      </c>
      <c r="T117" s="4">
        <v>108.1</v>
      </c>
      <c r="U117" s="9">
        <v>44671</v>
      </c>
      <c r="V117" s="4">
        <v>107.8</v>
      </c>
      <c r="W117" s="9">
        <v>44671</v>
      </c>
      <c r="X117" s="4">
        <v>107.2</v>
      </c>
      <c r="Y117" s="9">
        <v>44671</v>
      </c>
      <c r="Z117" s="4">
        <v>106.5</v>
      </c>
      <c r="AA117" s="9">
        <v>44671</v>
      </c>
      <c r="AB117" s="4">
        <v>106.3</v>
      </c>
      <c r="AC117" s="4"/>
      <c r="AD117" s="4"/>
      <c r="AE117" s="9">
        <v>44671</v>
      </c>
      <c r="AF117" s="4">
        <v>106.5</v>
      </c>
      <c r="AG117" s="9">
        <v>44671</v>
      </c>
      <c r="AH117" s="4">
        <v>107.8</v>
      </c>
      <c r="AI117" s="9">
        <v>44671</v>
      </c>
      <c r="AJ117" s="4">
        <v>110.5</v>
      </c>
      <c r="AK117" s="9">
        <v>44671</v>
      </c>
      <c r="AL117" s="4">
        <v>114.4</v>
      </c>
      <c r="AM117" s="9">
        <v>44671</v>
      </c>
      <c r="AN117" s="4">
        <v>119.4</v>
      </c>
      <c r="AO117" s="9">
        <v>44671</v>
      </c>
      <c r="AP117" s="4">
        <v>125.2</v>
      </c>
      <c r="AQ117" s="9">
        <v>44671</v>
      </c>
      <c r="AR117" s="4">
        <v>131.6</v>
      </c>
      <c r="AS117" s="9">
        <v>44671</v>
      </c>
      <c r="AT117" s="4">
        <v>138.30000000000001</v>
      </c>
      <c r="AW117" s="9">
        <v>44671</v>
      </c>
      <c r="AX117" s="4">
        <v>152.6</v>
      </c>
      <c r="BA117" s="9">
        <v>44671</v>
      </c>
      <c r="BB117" s="4">
        <v>167.3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9">
        <v>44670</v>
      </c>
      <c r="J118" s="4">
        <v>109.2</v>
      </c>
      <c r="K118" s="9">
        <v>44670</v>
      </c>
      <c r="L118" s="4">
        <v>109.6</v>
      </c>
      <c r="M118" s="9">
        <v>44670</v>
      </c>
      <c r="N118" s="4">
        <v>109.8</v>
      </c>
      <c r="O118" s="4"/>
      <c r="P118" s="4"/>
      <c r="Q118" s="9">
        <v>44670</v>
      </c>
      <c r="R118" s="4">
        <v>111.1</v>
      </c>
      <c r="S118" s="9">
        <v>44670</v>
      </c>
      <c r="T118" s="4">
        <v>109.7</v>
      </c>
      <c r="U118" s="9">
        <v>44670</v>
      </c>
      <c r="V118" s="4">
        <v>109.2</v>
      </c>
      <c r="W118" s="9">
        <v>44670</v>
      </c>
      <c r="X118" s="4">
        <v>108.5</v>
      </c>
      <c r="Y118" s="9">
        <v>44670</v>
      </c>
      <c r="Z118" s="4">
        <v>107.5</v>
      </c>
      <c r="AA118" s="9">
        <v>44670</v>
      </c>
      <c r="AB118" s="4">
        <v>106.8</v>
      </c>
      <c r="AC118" s="4"/>
      <c r="AD118" s="4"/>
      <c r="AE118" s="9">
        <v>44670</v>
      </c>
      <c r="AF118" s="4">
        <v>106.7</v>
      </c>
      <c r="AG118" s="9">
        <v>44670</v>
      </c>
      <c r="AH118" s="4">
        <v>107.6</v>
      </c>
      <c r="AI118" s="9">
        <v>44670</v>
      </c>
      <c r="AJ118" s="4">
        <v>109.9</v>
      </c>
      <c r="AK118" s="9">
        <v>44670</v>
      </c>
      <c r="AL118" s="4">
        <v>113.4</v>
      </c>
      <c r="AM118" s="9">
        <v>44670</v>
      </c>
      <c r="AN118" s="4">
        <v>118</v>
      </c>
      <c r="AO118" s="9">
        <v>44670</v>
      </c>
      <c r="AP118" s="4">
        <v>123.4</v>
      </c>
      <c r="AQ118" s="9">
        <v>44670</v>
      </c>
      <c r="AR118" s="4">
        <v>129.5</v>
      </c>
      <c r="AS118" s="9">
        <v>44670</v>
      </c>
      <c r="AT118" s="4">
        <v>136</v>
      </c>
      <c r="AW118" s="9">
        <v>44670</v>
      </c>
      <c r="AX118" s="4">
        <v>149.9</v>
      </c>
      <c r="BA118" s="9">
        <v>44670</v>
      </c>
      <c r="BB118" s="4">
        <v>164.3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9">
        <v>44669</v>
      </c>
      <c r="J119" s="4">
        <v>107.2</v>
      </c>
      <c r="K119" s="9">
        <v>44669</v>
      </c>
      <c r="L119" s="4">
        <v>107.7</v>
      </c>
      <c r="M119" s="9">
        <v>44669</v>
      </c>
      <c r="N119" s="4">
        <v>107.8</v>
      </c>
      <c r="O119" s="4"/>
      <c r="P119" s="4"/>
      <c r="Q119" s="9">
        <v>44669</v>
      </c>
      <c r="R119" s="4">
        <v>109.2</v>
      </c>
      <c r="S119" s="9">
        <v>44669</v>
      </c>
      <c r="T119" s="4">
        <v>107.7</v>
      </c>
      <c r="U119" s="9">
        <v>44669</v>
      </c>
      <c r="V119" s="4">
        <v>107.2</v>
      </c>
      <c r="W119" s="9">
        <v>44669</v>
      </c>
      <c r="X119" s="4">
        <v>106.4</v>
      </c>
      <c r="Y119" s="9">
        <v>44669</v>
      </c>
      <c r="Z119" s="4">
        <v>105.4</v>
      </c>
      <c r="AA119" s="9">
        <v>44669</v>
      </c>
      <c r="AB119" s="4">
        <v>104.9</v>
      </c>
      <c r="AC119" s="4"/>
      <c r="AD119" s="4"/>
      <c r="AE119" s="9">
        <v>44669</v>
      </c>
      <c r="AF119" s="4">
        <v>105</v>
      </c>
      <c r="AG119" s="9">
        <v>44669</v>
      </c>
      <c r="AH119" s="4">
        <v>106.3</v>
      </c>
      <c r="AI119" s="9">
        <v>44669</v>
      </c>
      <c r="AJ119" s="4">
        <v>108.8</v>
      </c>
      <c r="AK119" s="9">
        <v>44669</v>
      </c>
      <c r="AL119" s="4">
        <v>112.6</v>
      </c>
      <c r="AM119" s="9">
        <v>44669</v>
      </c>
      <c r="AN119" s="4">
        <v>117.3</v>
      </c>
      <c r="AO119" s="9">
        <v>44669</v>
      </c>
      <c r="AP119" s="4">
        <v>122.9</v>
      </c>
      <c r="AQ119" s="9">
        <v>44669</v>
      </c>
      <c r="AR119" s="4">
        <v>129.1</v>
      </c>
      <c r="AS119" s="9">
        <v>44669</v>
      </c>
      <c r="AT119" s="4">
        <v>135.80000000000001</v>
      </c>
      <c r="AW119" s="9">
        <v>44669</v>
      </c>
      <c r="AX119" s="4">
        <v>149.80000000000001</v>
      </c>
      <c r="BA119" s="9">
        <v>44669</v>
      </c>
      <c r="BB119" s="4">
        <v>164.3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9">
        <v>44666</v>
      </c>
      <c r="J120" s="4">
        <v>105.8</v>
      </c>
      <c r="K120" s="9">
        <v>44666</v>
      </c>
      <c r="L120" s="4">
        <v>106.4</v>
      </c>
      <c r="M120" s="9">
        <v>44666</v>
      </c>
      <c r="N120" s="4">
        <v>106.6</v>
      </c>
      <c r="O120" s="4"/>
      <c r="P120" s="4"/>
      <c r="Q120" s="9">
        <v>44666</v>
      </c>
      <c r="R120" s="4">
        <v>109.3</v>
      </c>
      <c r="S120" s="9">
        <v>44666</v>
      </c>
      <c r="T120" s="4">
        <v>106.6</v>
      </c>
      <c r="U120" s="9">
        <v>44666</v>
      </c>
      <c r="V120" s="4">
        <v>106.3</v>
      </c>
      <c r="W120" s="9">
        <v>44666</v>
      </c>
      <c r="X120" s="4">
        <v>105.6</v>
      </c>
      <c r="Y120" s="9">
        <v>44666</v>
      </c>
      <c r="Z120" s="4">
        <v>105</v>
      </c>
      <c r="AA120" s="9">
        <v>44666</v>
      </c>
      <c r="AB120" s="4">
        <v>104.8</v>
      </c>
      <c r="AC120" s="4"/>
      <c r="AD120" s="4"/>
      <c r="AE120" s="9">
        <v>44666</v>
      </c>
      <c r="AF120" s="4">
        <v>105.1</v>
      </c>
      <c r="AG120" s="9">
        <v>44666</v>
      </c>
      <c r="AH120" s="4">
        <v>106.4</v>
      </c>
      <c r="AI120" s="9">
        <v>44666</v>
      </c>
      <c r="AJ120" s="4">
        <v>108.9</v>
      </c>
      <c r="AK120" s="9">
        <v>44666</v>
      </c>
      <c r="AL120" s="4">
        <v>112.6</v>
      </c>
      <c r="AM120" s="9">
        <v>44666</v>
      </c>
      <c r="AN120" s="4">
        <v>117.3</v>
      </c>
      <c r="AO120" s="9">
        <v>44666</v>
      </c>
      <c r="AP120" s="4">
        <v>122.7</v>
      </c>
      <c r="AQ120" s="9">
        <v>44666</v>
      </c>
      <c r="AR120" s="4">
        <v>128.80000000000001</v>
      </c>
      <c r="AS120" s="9">
        <v>44666</v>
      </c>
      <c r="AT120" s="4">
        <v>135.19999999999999</v>
      </c>
      <c r="AW120" s="9">
        <v>44666</v>
      </c>
      <c r="AX120" s="4">
        <v>148.80000000000001</v>
      </c>
      <c r="BA120" s="9">
        <v>44666</v>
      </c>
      <c r="BB120" s="4">
        <v>162.9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9">
        <v>44665</v>
      </c>
      <c r="J121" s="4">
        <v>105.8</v>
      </c>
      <c r="K121" s="9">
        <v>44665</v>
      </c>
      <c r="L121" s="4">
        <v>106.3</v>
      </c>
      <c r="M121" s="9">
        <v>44665</v>
      </c>
      <c r="N121" s="4">
        <v>106.6</v>
      </c>
      <c r="O121" s="4"/>
      <c r="P121" s="4"/>
      <c r="Q121" s="9">
        <v>44665</v>
      </c>
      <c r="R121" s="4">
        <v>109.3</v>
      </c>
      <c r="S121" s="9">
        <v>44665</v>
      </c>
      <c r="T121" s="4">
        <v>106.6</v>
      </c>
      <c r="U121" s="9">
        <v>44665</v>
      </c>
      <c r="V121" s="4">
        <v>106.2</v>
      </c>
      <c r="W121" s="9">
        <v>44665</v>
      </c>
      <c r="X121" s="4">
        <v>105.6</v>
      </c>
      <c r="Y121" s="9">
        <v>44665</v>
      </c>
      <c r="Z121" s="4">
        <v>105</v>
      </c>
      <c r="AA121" s="9">
        <v>44665</v>
      </c>
      <c r="AB121" s="4">
        <v>104.8</v>
      </c>
      <c r="AC121" s="4"/>
      <c r="AD121" s="4"/>
      <c r="AE121" s="9">
        <v>44665</v>
      </c>
      <c r="AF121" s="4">
        <v>105.1</v>
      </c>
      <c r="AG121" s="9">
        <v>44665</v>
      </c>
      <c r="AH121" s="4">
        <v>106.4</v>
      </c>
      <c r="AI121" s="9">
        <v>44665</v>
      </c>
      <c r="AJ121" s="4">
        <v>109</v>
      </c>
      <c r="AK121" s="9">
        <v>44665</v>
      </c>
      <c r="AL121" s="4">
        <v>112.6</v>
      </c>
      <c r="AM121" s="9">
        <v>44665</v>
      </c>
      <c r="AN121" s="4">
        <v>117.3</v>
      </c>
      <c r="AO121" s="9">
        <v>44665</v>
      </c>
      <c r="AP121" s="4">
        <v>122.8</v>
      </c>
      <c r="AQ121" s="9">
        <v>44665</v>
      </c>
      <c r="AR121" s="4">
        <v>128.80000000000001</v>
      </c>
      <c r="AS121" s="9">
        <v>44665</v>
      </c>
      <c r="AT121" s="4">
        <v>135.30000000000001</v>
      </c>
      <c r="AW121" s="9">
        <v>44665</v>
      </c>
      <c r="AX121" s="4">
        <v>148.9</v>
      </c>
      <c r="BA121" s="9">
        <v>44665</v>
      </c>
      <c r="BB121" s="4">
        <v>163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9">
        <v>44664</v>
      </c>
      <c r="J122" s="4">
        <v>104.6</v>
      </c>
      <c r="K122" s="9">
        <v>44664</v>
      </c>
      <c r="L122" s="4">
        <v>105.3</v>
      </c>
      <c r="M122" s="9">
        <v>44664</v>
      </c>
      <c r="N122" s="4">
        <v>105.7</v>
      </c>
      <c r="O122" s="4"/>
      <c r="P122" s="4"/>
      <c r="Q122" s="9">
        <v>44664</v>
      </c>
      <c r="R122" s="4">
        <v>107.6</v>
      </c>
      <c r="S122" s="9">
        <v>44664</v>
      </c>
      <c r="T122" s="4">
        <v>105.9</v>
      </c>
      <c r="U122" s="9">
        <v>44664</v>
      </c>
      <c r="V122" s="4">
        <v>105.9</v>
      </c>
      <c r="W122" s="9">
        <v>44664</v>
      </c>
      <c r="X122" s="4">
        <v>106</v>
      </c>
      <c r="Y122" s="9">
        <v>44664</v>
      </c>
      <c r="Z122" s="4">
        <v>105.9</v>
      </c>
      <c r="AA122" s="9">
        <v>44664</v>
      </c>
      <c r="AB122" s="4">
        <v>105.9</v>
      </c>
      <c r="AC122" s="4"/>
      <c r="AD122" s="4"/>
      <c r="AE122" s="9">
        <v>44664</v>
      </c>
      <c r="AF122" s="4">
        <v>105.8</v>
      </c>
      <c r="AG122" s="9">
        <v>44664</v>
      </c>
      <c r="AH122" s="4">
        <v>106.2</v>
      </c>
      <c r="AI122" s="9">
        <v>44664</v>
      </c>
      <c r="AJ122" s="4">
        <v>107.9</v>
      </c>
      <c r="AK122" s="9">
        <v>44664</v>
      </c>
      <c r="AL122" s="4">
        <v>112.3</v>
      </c>
      <c r="AM122" s="9">
        <v>44664</v>
      </c>
      <c r="AN122" s="4">
        <v>118.1</v>
      </c>
      <c r="AO122" s="9">
        <v>44664</v>
      </c>
      <c r="AP122" s="4">
        <v>124.6</v>
      </c>
      <c r="AQ122" s="9">
        <v>44664</v>
      </c>
      <c r="AR122" s="4">
        <v>131.4</v>
      </c>
      <c r="AS122" s="9">
        <v>44664</v>
      </c>
      <c r="AT122" s="4">
        <v>138.4</v>
      </c>
      <c r="AW122" s="9">
        <v>44664</v>
      </c>
      <c r="AX122" s="4">
        <v>152.9</v>
      </c>
      <c r="BA122" s="9">
        <v>44664</v>
      </c>
      <c r="BB122" s="4">
        <v>167.4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9">
        <v>44663</v>
      </c>
      <c r="J123" s="4">
        <v>106.3</v>
      </c>
      <c r="K123" s="9">
        <v>44663</v>
      </c>
      <c r="L123" s="4">
        <v>107</v>
      </c>
      <c r="M123" s="9">
        <v>44663</v>
      </c>
      <c r="N123" s="4">
        <v>107.5</v>
      </c>
      <c r="O123" s="4"/>
      <c r="P123" s="4"/>
      <c r="Q123" s="9">
        <v>44663</v>
      </c>
      <c r="R123" s="4">
        <v>109.3</v>
      </c>
      <c r="S123" s="9">
        <v>44663</v>
      </c>
      <c r="T123" s="4">
        <v>107.7</v>
      </c>
      <c r="U123" s="9">
        <v>44663</v>
      </c>
      <c r="V123" s="4">
        <v>107.7</v>
      </c>
      <c r="W123" s="9">
        <v>44663</v>
      </c>
      <c r="X123" s="4">
        <v>107.7</v>
      </c>
      <c r="Y123" s="9">
        <v>44663</v>
      </c>
      <c r="Z123" s="4">
        <v>107.7</v>
      </c>
      <c r="AA123" s="9">
        <v>44663</v>
      </c>
      <c r="AB123" s="4">
        <v>107.6</v>
      </c>
      <c r="AC123" s="4"/>
      <c r="AD123" s="4"/>
      <c r="AE123" s="9">
        <v>44663</v>
      </c>
      <c r="AF123" s="4">
        <v>107.4</v>
      </c>
      <c r="AG123" s="9">
        <v>44663</v>
      </c>
      <c r="AH123" s="4">
        <v>107.8</v>
      </c>
      <c r="AI123" s="9">
        <v>44663</v>
      </c>
      <c r="AJ123" s="4">
        <v>109.5</v>
      </c>
      <c r="AK123" s="9">
        <v>44663</v>
      </c>
      <c r="AL123" s="4">
        <v>113.8</v>
      </c>
      <c r="AM123" s="9">
        <v>44663</v>
      </c>
      <c r="AN123" s="4">
        <v>119.6</v>
      </c>
      <c r="AO123" s="9">
        <v>44663</v>
      </c>
      <c r="AP123" s="4">
        <v>126.1</v>
      </c>
      <c r="AQ123" s="9">
        <v>44663</v>
      </c>
      <c r="AR123" s="4">
        <v>133.1</v>
      </c>
      <c r="AS123" s="9">
        <v>44663</v>
      </c>
      <c r="AT123" s="4">
        <v>140.19999999999999</v>
      </c>
      <c r="AW123" s="9">
        <v>44663</v>
      </c>
      <c r="AX123" s="4">
        <v>154.9</v>
      </c>
      <c r="BA123" s="9">
        <v>44663</v>
      </c>
      <c r="BB123" s="4">
        <v>169.7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9">
        <v>44662</v>
      </c>
      <c r="J124" s="4">
        <v>107.9</v>
      </c>
      <c r="K124" s="9">
        <v>44662</v>
      </c>
      <c r="L124" s="4">
        <v>108.6</v>
      </c>
      <c r="M124" s="9">
        <v>44662</v>
      </c>
      <c r="N124" s="4">
        <v>109.2</v>
      </c>
      <c r="O124" s="4"/>
      <c r="P124" s="4"/>
      <c r="Q124" s="9">
        <v>44662</v>
      </c>
      <c r="R124" s="4">
        <v>112.7</v>
      </c>
      <c r="S124" s="9">
        <v>44662</v>
      </c>
      <c r="T124" s="4">
        <v>109.4</v>
      </c>
      <c r="U124" s="9">
        <v>44662</v>
      </c>
      <c r="V124" s="4">
        <v>109.3</v>
      </c>
      <c r="W124" s="9">
        <v>44662</v>
      </c>
      <c r="X124" s="4">
        <v>109.2</v>
      </c>
      <c r="Y124" s="9">
        <v>44662</v>
      </c>
      <c r="Z124" s="4">
        <v>109.2</v>
      </c>
      <c r="AA124" s="9">
        <v>44662</v>
      </c>
      <c r="AB124" s="4">
        <v>109.2</v>
      </c>
      <c r="AC124" s="4"/>
      <c r="AD124" s="4"/>
      <c r="AE124" s="9">
        <v>44662</v>
      </c>
      <c r="AF124" s="4">
        <v>109.4</v>
      </c>
      <c r="AG124" s="9">
        <v>44662</v>
      </c>
      <c r="AH124" s="4">
        <v>110.3</v>
      </c>
      <c r="AI124" s="9">
        <v>44662</v>
      </c>
      <c r="AJ124" s="4">
        <v>112.6</v>
      </c>
      <c r="AK124" s="9">
        <v>44662</v>
      </c>
      <c r="AL124" s="4">
        <v>116.4</v>
      </c>
      <c r="AM124" s="9">
        <v>44662</v>
      </c>
      <c r="AN124" s="4">
        <v>121.6</v>
      </c>
      <c r="AO124" s="9">
        <v>44662</v>
      </c>
      <c r="AP124" s="4">
        <v>127.8</v>
      </c>
      <c r="AQ124" s="9">
        <v>44662</v>
      </c>
      <c r="AR124" s="4">
        <v>134.4</v>
      </c>
      <c r="AS124" s="9">
        <v>44662</v>
      </c>
      <c r="AT124" s="4">
        <v>141.4</v>
      </c>
      <c r="AW124" s="9">
        <v>44662</v>
      </c>
      <c r="AX124" s="4">
        <v>156</v>
      </c>
      <c r="BA124" s="9">
        <v>44662</v>
      </c>
      <c r="BB124" s="4">
        <v>170.7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9">
        <v>44659</v>
      </c>
      <c r="J125" s="4">
        <v>105.6</v>
      </c>
      <c r="K125" s="9">
        <v>44659</v>
      </c>
      <c r="L125" s="4">
        <v>106.5</v>
      </c>
      <c r="M125" s="9">
        <v>44659</v>
      </c>
      <c r="N125" s="4">
        <v>107.1</v>
      </c>
      <c r="O125" s="4"/>
      <c r="P125" s="4"/>
      <c r="Q125" s="9">
        <v>44659</v>
      </c>
      <c r="R125" s="4">
        <v>112.2</v>
      </c>
      <c r="S125" s="9">
        <v>44659</v>
      </c>
      <c r="T125" s="4">
        <v>107.5</v>
      </c>
      <c r="U125" s="9">
        <v>44659</v>
      </c>
      <c r="V125" s="4">
        <v>107.4</v>
      </c>
      <c r="W125" s="9">
        <v>44659</v>
      </c>
      <c r="X125" s="4">
        <v>107.1</v>
      </c>
      <c r="Y125" s="9">
        <v>44659</v>
      </c>
      <c r="Z125" s="4">
        <v>106.5</v>
      </c>
      <c r="AA125" s="9">
        <v>44659</v>
      </c>
      <c r="AB125" s="4">
        <v>106.8</v>
      </c>
      <c r="AC125" s="4"/>
      <c r="AD125" s="4"/>
      <c r="AE125" s="9">
        <v>44659</v>
      </c>
      <c r="AF125" s="4">
        <v>107.6</v>
      </c>
      <c r="AG125" s="9">
        <v>44659</v>
      </c>
      <c r="AH125" s="4">
        <v>109.5</v>
      </c>
      <c r="AI125" s="9">
        <v>44659</v>
      </c>
      <c r="AJ125" s="4">
        <v>112.6</v>
      </c>
      <c r="AK125" s="9">
        <v>44659</v>
      </c>
      <c r="AL125" s="4">
        <v>116.6</v>
      </c>
      <c r="AM125" s="9">
        <v>44659</v>
      </c>
      <c r="AN125" s="4">
        <v>121.5</v>
      </c>
      <c r="AO125" s="9">
        <v>44659</v>
      </c>
      <c r="AP125" s="4">
        <v>127</v>
      </c>
      <c r="AQ125" s="9">
        <v>44659</v>
      </c>
      <c r="AR125" s="4">
        <v>133.1</v>
      </c>
      <c r="AS125" s="9">
        <v>44659</v>
      </c>
      <c r="AT125" s="4">
        <v>139.5</v>
      </c>
      <c r="AW125" s="9">
        <v>44659</v>
      </c>
      <c r="AX125" s="4">
        <v>152.9</v>
      </c>
      <c r="BA125" s="9">
        <v>44659</v>
      </c>
      <c r="BB125" s="4">
        <v>166.7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9">
        <v>44658</v>
      </c>
      <c r="J126" s="4">
        <v>104.3</v>
      </c>
      <c r="K126" s="9">
        <v>44658</v>
      </c>
      <c r="L126" s="4">
        <v>105.3</v>
      </c>
      <c r="M126" s="9">
        <v>44658</v>
      </c>
      <c r="N126" s="4">
        <v>105.9</v>
      </c>
      <c r="O126" s="4"/>
      <c r="P126" s="4"/>
      <c r="Q126" s="9">
        <v>44658</v>
      </c>
      <c r="R126" s="4">
        <v>110.9</v>
      </c>
      <c r="S126" s="9">
        <v>44658</v>
      </c>
      <c r="T126" s="4">
        <v>106.3</v>
      </c>
      <c r="U126" s="9">
        <v>44658</v>
      </c>
      <c r="V126" s="4">
        <v>106.3</v>
      </c>
      <c r="W126" s="9">
        <v>44658</v>
      </c>
      <c r="X126" s="4">
        <v>106.1</v>
      </c>
      <c r="Y126" s="9">
        <v>44658</v>
      </c>
      <c r="Z126" s="4">
        <v>106</v>
      </c>
      <c r="AA126" s="9">
        <v>44658</v>
      </c>
      <c r="AB126" s="4">
        <v>106.2</v>
      </c>
      <c r="AC126" s="4"/>
      <c r="AD126" s="4"/>
      <c r="AE126" s="9">
        <v>44658</v>
      </c>
      <c r="AF126" s="4">
        <v>107</v>
      </c>
      <c r="AG126" s="9">
        <v>44658</v>
      </c>
      <c r="AH126" s="4">
        <v>108.8</v>
      </c>
      <c r="AI126" s="9">
        <v>44658</v>
      </c>
      <c r="AJ126" s="4">
        <v>111.7</v>
      </c>
      <c r="AK126" s="9">
        <v>44658</v>
      </c>
      <c r="AL126" s="4">
        <v>115.8</v>
      </c>
      <c r="AM126" s="9">
        <v>44658</v>
      </c>
      <c r="AN126" s="4">
        <v>120.9</v>
      </c>
      <c r="AO126" s="9">
        <v>44658</v>
      </c>
      <c r="AP126" s="4">
        <v>126.6</v>
      </c>
      <c r="AQ126" s="9">
        <v>44658</v>
      </c>
      <c r="AR126" s="4">
        <v>132.80000000000001</v>
      </c>
      <c r="AS126" s="9">
        <v>44658</v>
      </c>
      <c r="AT126" s="4">
        <v>139.30000000000001</v>
      </c>
      <c r="AW126" s="9">
        <v>44658</v>
      </c>
      <c r="AX126" s="4">
        <v>153</v>
      </c>
      <c r="BA126" s="9">
        <v>44658</v>
      </c>
      <c r="BB126" s="4">
        <v>167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9">
        <v>44657</v>
      </c>
      <c r="J127" s="4">
        <v>103.9</v>
      </c>
      <c r="K127" s="9">
        <v>44657</v>
      </c>
      <c r="L127" s="4">
        <v>105</v>
      </c>
      <c r="M127" s="9">
        <v>44657</v>
      </c>
      <c r="N127" s="4">
        <v>105.8</v>
      </c>
      <c r="O127" s="4"/>
      <c r="P127" s="4"/>
      <c r="Q127" s="9">
        <v>44657</v>
      </c>
      <c r="R127" s="4">
        <v>111.4</v>
      </c>
      <c r="S127" s="9">
        <v>44657</v>
      </c>
      <c r="T127" s="4">
        <v>106.4</v>
      </c>
      <c r="U127" s="9">
        <v>44657</v>
      </c>
      <c r="V127" s="4">
        <v>106.7</v>
      </c>
      <c r="W127" s="9">
        <v>44657</v>
      </c>
      <c r="X127" s="4">
        <v>107.1</v>
      </c>
      <c r="Y127" s="9">
        <v>44657</v>
      </c>
      <c r="Z127" s="4">
        <v>107.5</v>
      </c>
      <c r="AA127" s="9">
        <v>44657</v>
      </c>
      <c r="AB127" s="4">
        <v>107.8</v>
      </c>
      <c r="AC127" s="4"/>
      <c r="AD127" s="4"/>
      <c r="AE127" s="9">
        <v>44657</v>
      </c>
      <c r="AF127" s="4">
        <v>108.5</v>
      </c>
      <c r="AG127" s="9">
        <v>44657</v>
      </c>
      <c r="AH127" s="4">
        <v>109.8</v>
      </c>
      <c r="AI127" s="9">
        <v>44657</v>
      </c>
      <c r="AJ127" s="4">
        <v>112.4</v>
      </c>
      <c r="AK127" s="9">
        <v>44657</v>
      </c>
      <c r="AL127" s="4">
        <v>116.7</v>
      </c>
      <c r="AM127" s="9">
        <v>44657</v>
      </c>
      <c r="AN127" s="4">
        <v>122.2</v>
      </c>
      <c r="AO127" s="9">
        <v>44657</v>
      </c>
      <c r="AP127" s="4">
        <v>128.5</v>
      </c>
      <c r="AQ127" s="9">
        <v>44657</v>
      </c>
      <c r="AR127" s="4">
        <v>135.30000000000001</v>
      </c>
      <c r="AS127" s="9">
        <v>44657</v>
      </c>
      <c r="AT127" s="4">
        <v>142.19999999999999</v>
      </c>
      <c r="AW127" s="9">
        <v>44657</v>
      </c>
      <c r="AX127" s="4">
        <v>156.5</v>
      </c>
      <c r="BA127" s="9">
        <v>44657</v>
      </c>
      <c r="BB127" s="4">
        <v>170.8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9">
        <v>44656</v>
      </c>
      <c r="J128" s="4">
        <v>103.2</v>
      </c>
      <c r="K128" s="9">
        <v>44656</v>
      </c>
      <c r="L128" s="4">
        <v>104.4</v>
      </c>
      <c r="M128" s="9">
        <v>44656</v>
      </c>
      <c r="N128" s="4">
        <v>105.4</v>
      </c>
      <c r="O128" s="4"/>
      <c r="P128" s="4"/>
      <c r="Q128" s="9">
        <v>44656</v>
      </c>
      <c r="R128" s="4">
        <v>111.5</v>
      </c>
      <c r="S128" s="9">
        <v>44656</v>
      </c>
      <c r="T128" s="4">
        <v>106</v>
      </c>
      <c r="U128" s="9">
        <v>44656</v>
      </c>
      <c r="V128" s="4">
        <v>106.5</v>
      </c>
      <c r="W128" s="9">
        <v>44656</v>
      </c>
      <c r="X128" s="4">
        <v>107</v>
      </c>
      <c r="Y128" s="9">
        <v>44656</v>
      </c>
      <c r="Z128" s="4">
        <v>107.5</v>
      </c>
      <c r="AA128" s="9">
        <v>44656</v>
      </c>
      <c r="AB128" s="4">
        <v>107.9</v>
      </c>
      <c r="AC128" s="4"/>
      <c r="AD128" s="4"/>
      <c r="AE128" s="9">
        <v>44656</v>
      </c>
      <c r="AF128" s="4">
        <v>108.8</v>
      </c>
      <c r="AG128" s="9">
        <v>44656</v>
      </c>
      <c r="AH128" s="4">
        <v>110.2</v>
      </c>
      <c r="AI128" s="9">
        <v>44656</v>
      </c>
      <c r="AJ128" s="4">
        <v>112.7</v>
      </c>
      <c r="AK128" s="9">
        <v>44656</v>
      </c>
      <c r="AL128" s="4">
        <v>117.2</v>
      </c>
      <c r="AM128" s="9">
        <v>44656</v>
      </c>
      <c r="AN128" s="4">
        <v>123.2</v>
      </c>
      <c r="AO128" s="9">
        <v>44656</v>
      </c>
      <c r="AP128" s="4">
        <v>129.9</v>
      </c>
      <c r="AQ128" s="9">
        <v>44656</v>
      </c>
      <c r="AR128" s="4">
        <v>136.9</v>
      </c>
      <c r="AS128" s="9">
        <v>44656</v>
      </c>
      <c r="AT128" s="4">
        <v>144.1</v>
      </c>
      <c r="AW128" s="9">
        <v>44656</v>
      </c>
      <c r="AX128" s="4">
        <v>158.6</v>
      </c>
      <c r="BA128" s="9">
        <v>44656</v>
      </c>
      <c r="BB128" s="4">
        <v>173.1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9">
        <v>44655</v>
      </c>
      <c r="J129" s="4">
        <v>100.2</v>
      </c>
      <c r="K129" s="9">
        <v>44655</v>
      </c>
      <c r="L129" s="4">
        <v>101.5</v>
      </c>
      <c r="M129" s="9">
        <v>44655</v>
      </c>
      <c r="N129" s="4">
        <v>102.5</v>
      </c>
      <c r="O129" s="4"/>
      <c r="P129" s="4"/>
      <c r="Q129" s="9">
        <v>44655</v>
      </c>
      <c r="R129" s="4">
        <v>109.4</v>
      </c>
      <c r="S129" s="9">
        <v>44655</v>
      </c>
      <c r="T129" s="4">
        <v>103.3</v>
      </c>
      <c r="U129" s="9">
        <v>44655</v>
      </c>
      <c r="V129" s="4">
        <v>104</v>
      </c>
      <c r="W129" s="9">
        <v>44655</v>
      </c>
      <c r="X129" s="4">
        <v>104.6</v>
      </c>
      <c r="Y129" s="9">
        <v>44655</v>
      </c>
      <c r="Z129" s="4">
        <v>105.2</v>
      </c>
      <c r="AA129" s="9">
        <v>44655</v>
      </c>
      <c r="AB129" s="4">
        <v>105.8</v>
      </c>
      <c r="AC129" s="4"/>
      <c r="AD129" s="4"/>
      <c r="AE129" s="9">
        <v>44655</v>
      </c>
      <c r="AF129" s="4">
        <v>106.9</v>
      </c>
      <c r="AG129" s="9">
        <v>44655</v>
      </c>
      <c r="AH129" s="4">
        <v>108.6</v>
      </c>
      <c r="AI129" s="9">
        <v>44655</v>
      </c>
      <c r="AJ129" s="4">
        <v>111.5</v>
      </c>
      <c r="AK129" s="9">
        <v>44655</v>
      </c>
      <c r="AL129" s="4">
        <v>116.6</v>
      </c>
      <c r="AM129" s="9">
        <v>44655</v>
      </c>
      <c r="AN129" s="4">
        <v>123</v>
      </c>
      <c r="AO129" s="9">
        <v>44655</v>
      </c>
      <c r="AP129" s="4">
        <v>129.9</v>
      </c>
      <c r="AQ129" s="9">
        <v>44655</v>
      </c>
      <c r="AR129" s="4">
        <v>137.1</v>
      </c>
      <c r="AS129" s="9">
        <v>44655</v>
      </c>
      <c r="AT129" s="4">
        <v>144.4</v>
      </c>
      <c r="AW129" s="9">
        <v>44655</v>
      </c>
      <c r="AX129" s="4">
        <v>159.1</v>
      </c>
      <c r="BA129" s="9">
        <v>44655</v>
      </c>
      <c r="BB129" s="4">
        <v>173.8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9">
        <v>44652</v>
      </c>
      <c r="J130" s="4">
        <v>100.6</v>
      </c>
      <c r="K130" s="9">
        <v>44652</v>
      </c>
      <c r="L130" s="4">
        <v>102</v>
      </c>
      <c r="M130" s="9">
        <v>44652</v>
      </c>
      <c r="N130" s="4">
        <v>103</v>
      </c>
      <c r="O130" s="4"/>
      <c r="P130" s="4"/>
      <c r="Q130" s="9">
        <v>44652</v>
      </c>
      <c r="R130" s="4">
        <v>112.2</v>
      </c>
      <c r="S130" s="9">
        <v>44652</v>
      </c>
      <c r="T130" s="4">
        <v>103.8</v>
      </c>
      <c r="U130" s="9">
        <v>44652</v>
      </c>
      <c r="V130" s="4">
        <v>104.2</v>
      </c>
      <c r="W130" s="9">
        <v>44652</v>
      </c>
      <c r="X130" s="4">
        <v>104.3</v>
      </c>
      <c r="Y130" s="9">
        <v>44652</v>
      </c>
      <c r="Z130" s="4">
        <v>104.7</v>
      </c>
      <c r="AA130" s="9">
        <v>44652</v>
      </c>
      <c r="AB130" s="4">
        <v>105.5</v>
      </c>
      <c r="AC130" s="4"/>
      <c r="AD130" s="4"/>
      <c r="AE130" s="9">
        <v>44652</v>
      </c>
      <c r="AF130" s="4">
        <v>107.7</v>
      </c>
      <c r="AG130" s="9">
        <v>44652</v>
      </c>
      <c r="AH130" s="4">
        <v>111</v>
      </c>
      <c r="AI130" s="9">
        <v>44652</v>
      </c>
      <c r="AJ130" s="4">
        <v>115.3</v>
      </c>
      <c r="AK130" s="9">
        <v>44652</v>
      </c>
      <c r="AL130" s="4">
        <v>120.4</v>
      </c>
      <c r="AM130" s="9">
        <v>44652</v>
      </c>
      <c r="AN130" s="4">
        <v>126.2</v>
      </c>
      <c r="AO130" s="9">
        <v>44652</v>
      </c>
      <c r="AP130" s="4">
        <v>132.4</v>
      </c>
      <c r="AQ130" s="9">
        <v>44652</v>
      </c>
      <c r="AR130" s="4">
        <v>139</v>
      </c>
      <c r="AS130" s="9">
        <v>44652</v>
      </c>
      <c r="AT130" s="4">
        <v>145.80000000000001</v>
      </c>
      <c r="AW130" s="9">
        <v>44652</v>
      </c>
      <c r="AX130" s="4">
        <v>159.80000000000001</v>
      </c>
      <c r="BA130" s="9">
        <v>44652</v>
      </c>
      <c r="BB130" s="4">
        <v>174.1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9">
        <v>44651</v>
      </c>
      <c r="J131" s="4">
        <v>100.6</v>
      </c>
      <c r="K131" s="9">
        <v>44651</v>
      </c>
      <c r="L131" s="4">
        <v>102</v>
      </c>
      <c r="M131" s="9">
        <v>44651</v>
      </c>
      <c r="N131" s="4">
        <v>103</v>
      </c>
      <c r="O131" s="4"/>
      <c r="P131" s="4"/>
      <c r="Q131" s="9">
        <v>44651</v>
      </c>
      <c r="R131" s="4">
        <v>109.9</v>
      </c>
      <c r="S131" s="9">
        <v>44651</v>
      </c>
      <c r="T131" s="4">
        <v>103.8</v>
      </c>
      <c r="U131" s="9">
        <v>44651</v>
      </c>
      <c r="V131" s="4">
        <v>104.3</v>
      </c>
      <c r="W131" s="9">
        <v>44651</v>
      </c>
      <c r="X131" s="4">
        <v>104.8</v>
      </c>
      <c r="Y131" s="9">
        <v>44651</v>
      </c>
      <c r="Z131" s="4">
        <v>105.3</v>
      </c>
      <c r="AA131" s="9">
        <v>44651</v>
      </c>
      <c r="AB131" s="4">
        <v>105.8</v>
      </c>
      <c r="AC131" s="4"/>
      <c r="AD131" s="4"/>
      <c r="AE131" s="9">
        <v>44651</v>
      </c>
      <c r="AF131" s="4">
        <v>107.1</v>
      </c>
      <c r="AG131" s="9">
        <v>44651</v>
      </c>
      <c r="AH131" s="4">
        <v>109.3</v>
      </c>
      <c r="AI131" s="9">
        <v>44651</v>
      </c>
      <c r="AJ131" s="4">
        <v>112.9</v>
      </c>
      <c r="AK131" s="9">
        <v>44651</v>
      </c>
      <c r="AL131" s="4">
        <v>118.1</v>
      </c>
      <c r="AM131" s="9">
        <v>44651</v>
      </c>
      <c r="AN131" s="4">
        <v>124.4</v>
      </c>
      <c r="AO131" s="9">
        <v>44651</v>
      </c>
      <c r="AP131" s="4">
        <v>131.19999999999999</v>
      </c>
      <c r="AQ131" s="9">
        <v>44651</v>
      </c>
      <c r="AR131" s="4">
        <v>138.30000000000001</v>
      </c>
      <c r="AS131" s="9">
        <v>44651</v>
      </c>
      <c r="AT131" s="4">
        <v>145.5</v>
      </c>
      <c r="AW131" s="9">
        <v>44651</v>
      </c>
      <c r="AX131" s="4">
        <v>160.1</v>
      </c>
      <c r="BA131" s="9">
        <v>44651</v>
      </c>
      <c r="BB131" s="4">
        <v>174.6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9">
        <v>44650</v>
      </c>
      <c r="J132" s="4">
        <v>102.1</v>
      </c>
      <c r="K132" s="9">
        <v>44650</v>
      </c>
      <c r="L132" s="4">
        <v>103.6</v>
      </c>
      <c r="M132" s="9">
        <v>44650</v>
      </c>
      <c r="N132" s="4">
        <v>104.8</v>
      </c>
      <c r="O132" s="4"/>
      <c r="P132" s="4"/>
      <c r="Q132" s="9">
        <v>44650</v>
      </c>
      <c r="R132" s="4">
        <v>115.2</v>
      </c>
      <c r="S132" s="9">
        <v>44650</v>
      </c>
      <c r="T132" s="4">
        <v>105.7</v>
      </c>
      <c r="U132" s="9">
        <v>44650</v>
      </c>
      <c r="V132" s="4">
        <v>106.3</v>
      </c>
      <c r="W132" s="9">
        <v>44650</v>
      </c>
      <c r="X132" s="4">
        <v>106.5</v>
      </c>
      <c r="Y132" s="9">
        <v>44650</v>
      </c>
      <c r="Z132" s="4">
        <v>107.2</v>
      </c>
      <c r="AA132" s="9">
        <v>44650</v>
      </c>
      <c r="AB132" s="4">
        <v>108.2</v>
      </c>
      <c r="AC132" s="4"/>
      <c r="AD132" s="4"/>
      <c r="AE132" s="9">
        <v>44650</v>
      </c>
      <c r="AF132" s="4">
        <v>110.7</v>
      </c>
      <c r="AG132" s="9">
        <v>44650</v>
      </c>
      <c r="AH132" s="4">
        <v>114.2</v>
      </c>
      <c r="AI132" s="9">
        <v>44650</v>
      </c>
      <c r="AJ132" s="4">
        <v>118.5</v>
      </c>
      <c r="AK132" s="9">
        <v>44650</v>
      </c>
      <c r="AL132" s="4">
        <v>123.5</v>
      </c>
      <c r="AM132" s="9">
        <v>44650</v>
      </c>
      <c r="AN132" s="4">
        <v>129</v>
      </c>
      <c r="AO132" s="9">
        <v>44650</v>
      </c>
      <c r="AP132" s="4">
        <v>134.9</v>
      </c>
      <c r="AQ132" s="9">
        <v>44650</v>
      </c>
      <c r="AR132" s="4">
        <v>141.1</v>
      </c>
      <c r="AS132" s="9">
        <v>44650</v>
      </c>
      <c r="AT132" s="4">
        <v>147.5</v>
      </c>
      <c r="AW132" s="9">
        <v>44650</v>
      </c>
      <c r="AX132" s="4">
        <v>160.69999999999999</v>
      </c>
      <c r="BA132" s="9">
        <v>44650</v>
      </c>
      <c r="BB132" s="4">
        <v>174.2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9">
        <v>44649</v>
      </c>
      <c r="J133" s="4">
        <v>103.4</v>
      </c>
      <c r="K133" s="9">
        <v>44649</v>
      </c>
      <c r="L133" s="4">
        <v>105</v>
      </c>
      <c r="M133" s="9">
        <v>44649</v>
      </c>
      <c r="N133" s="4">
        <v>106.4</v>
      </c>
      <c r="O133" s="4"/>
      <c r="P133" s="4"/>
      <c r="Q133" s="9">
        <v>44649</v>
      </c>
      <c r="R133" s="4">
        <v>114.9</v>
      </c>
      <c r="S133" s="9">
        <v>44649</v>
      </c>
      <c r="T133" s="4">
        <v>107.3</v>
      </c>
      <c r="U133" s="9">
        <v>44649</v>
      </c>
      <c r="V133" s="4">
        <v>108</v>
      </c>
      <c r="W133" s="9">
        <v>44649</v>
      </c>
      <c r="X133" s="4">
        <v>108.7</v>
      </c>
      <c r="Y133" s="9">
        <v>44649</v>
      </c>
      <c r="Z133" s="4">
        <v>109.4</v>
      </c>
      <c r="AA133" s="9">
        <v>44649</v>
      </c>
      <c r="AB133" s="4">
        <v>110.1</v>
      </c>
      <c r="AC133" s="4"/>
      <c r="AD133" s="4"/>
      <c r="AE133" s="9">
        <v>44649</v>
      </c>
      <c r="AF133" s="4">
        <v>111.6</v>
      </c>
      <c r="AG133" s="9">
        <v>44649</v>
      </c>
      <c r="AH133" s="4">
        <v>113.8</v>
      </c>
      <c r="AI133" s="9">
        <v>44649</v>
      </c>
      <c r="AJ133" s="4">
        <v>117.3</v>
      </c>
      <c r="AK133" s="9">
        <v>44649</v>
      </c>
      <c r="AL133" s="4">
        <v>122.6</v>
      </c>
      <c r="AM133" s="9">
        <v>44649</v>
      </c>
      <c r="AN133" s="4">
        <v>128.69999999999999</v>
      </c>
      <c r="AO133" s="9">
        <v>44649</v>
      </c>
      <c r="AP133" s="4">
        <v>135.30000000000001</v>
      </c>
      <c r="AQ133" s="9">
        <v>44649</v>
      </c>
      <c r="AR133" s="4">
        <v>142</v>
      </c>
      <c r="AS133" s="9">
        <v>44649</v>
      </c>
      <c r="AT133" s="4">
        <v>148.9</v>
      </c>
      <c r="AW133" s="9">
        <v>44649</v>
      </c>
      <c r="AX133" s="4">
        <v>162.80000000000001</v>
      </c>
      <c r="BA133" s="9">
        <v>44649</v>
      </c>
      <c r="BB133" s="4">
        <v>176.7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9">
        <v>44648</v>
      </c>
      <c r="J134" s="4">
        <v>102.6</v>
      </c>
      <c r="K134" s="9">
        <v>44648</v>
      </c>
      <c r="L134" s="4">
        <v>104.1</v>
      </c>
      <c r="M134" s="9">
        <v>44648</v>
      </c>
      <c r="N134" s="4">
        <v>105.4</v>
      </c>
      <c r="O134" s="4"/>
      <c r="P134" s="4"/>
      <c r="Q134" s="9">
        <v>44648</v>
      </c>
      <c r="R134" s="4">
        <v>115</v>
      </c>
      <c r="S134" s="9">
        <v>44648</v>
      </c>
      <c r="T134" s="4">
        <v>106.3</v>
      </c>
      <c r="U134" s="9">
        <v>44648</v>
      </c>
      <c r="V134" s="4">
        <v>106.9</v>
      </c>
      <c r="W134" s="9">
        <v>44648</v>
      </c>
      <c r="X134" s="4">
        <v>107.3</v>
      </c>
      <c r="Y134" s="9">
        <v>44648</v>
      </c>
      <c r="Z134" s="4">
        <v>108</v>
      </c>
      <c r="AA134" s="9">
        <v>44648</v>
      </c>
      <c r="AB134" s="4">
        <v>108.7</v>
      </c>
      <c r="AC134" s="4"/>
      <c r="AD134" s="4"/>
      <c r="AE134" s="9">
        <v>44648</v>
      </c>
      <c r="AF134" s="4">
        <v>110.5</v>
      </c>
      <c r="AG134" s="9">
        <v>44648</v>
      </c>
      <c r="AH134" s="4">
        <v>113.3</v>
      </c>
      <c r="AI134" s="9">
        <v>44648</v>
      </c>
      <c r="AJ134" s="4">
        <v>117.1</v>
      </c>
      <c r="AK134" s="9">
        <v>44648</v>
      </c>
      <c r="AL134" s="4">
        <v>121.8</v>
      </c>
      <c r="AM134" s="9">
        <v>44648</v>
      </c>
      <c r="AN134" s="4">
        <v>127.3</v>
      </c>
      <c r="AO134" s="9">
        <v>44648</v>
      </c>
      <c r="AP134" s="4">
        <v>133.1</v>
      </c>
      <c r="AQ134" s="9">
        <v>44648</v>
      </c>
      <c r="AR134" s="4">
        <v>139.19999999999999</v>
      </c>
      <c r="AS134" s="9">
        <v>44648</v>
      </c>
      <c r="AT134" s="4">
        <v>145.6</v>
      </c>
      <c r="AW134" s="9">
        <v>44648</v>
      </c>
      <c r="AX134" s="4">
        <v>158.5</v>
      </c>
      <c r="BA134" s="9">
        <v>44648</v>
      </c>
      <c r="BB134" s="4">
        <v>171.6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9">
        <v>44645</v>
      </c>
      <c r="J135" s="4">
        <v>101.9</v>
      </c>
      <c r="K135" s="9">
        <v>44645</v>
      </c>
      <c r="L135" s="4">
        <v>103.3</v>
      </c>
      <c r="M135" s="9">
        <v>44645</v>
      </c>
      <c r="N135" s="4">
        <v>104.3</v>
      </c>
      <c r="O135" s="4"/>
      <c r="P135" s="4"/>
      <c r="Q135" s="9">
        <v>44645</v>
      </c>
      <c r="R135" s="4">
        <v>113.2</v>
      </c>
      <c r="S135" s="9">
        <v>44645</v>
      </c>
      <c r="T135" s="4">
        <v>105.1</v>
      </c>
      <c r="U135" s="9">
        <v>44645</v>
      </c>
      <c r="V135" s="4">
        <v>105.5</v>
      </c>
      <c r="W135" s="9">
        <v>44645</v>
      </c>
      <c r="X135" s="4">
        <v>105.5</v>
      </c>
      <c r="Y135" s="9">
        <v>44645</v>
      </c>
      <c r="Z135" s="4">
        <v>106</v>
      </c>
      <c r="AA135" s="9">
        <v>44645</v>
      </c>
      <c r="AB135" s="4">
        <v>106.7</v>
      </c>
      <c r="AC135" s="4"/>
      <c r="AD135" s="4"/>
      <c r="AE135" s="9">
        <v>44645</v>
      </c>
      <c r="AF135" s="4">
        <v>108.4</v>
      </c>
      <c r="AG135" s="9">
        <v>44645</v>
      </c>
      <c r="AH135" s="4">
        <v>111.3</v>
      </c>
      <c r="AI135" s="9">
        <v>44645</v>
      </c>
      <c r="AJ135" s="4">
        <v>115.2</v>
      </c>
      <c r="AK135" s="9">
        <v>44645</v>
      </c>
      <c r="AL135" s="4">
        <v>119.7</v>
      </c>
      <c r="AM135" s="9">
        <v>44645</v>
      </c>
      <c r="AN135" s="4">
        <v>124.9</v>
      </c>
      <c r="AO135" s="9">
        <v>44645</v>
      </c>
      <c r="AP135" s="4">
        <v>130.4</v>
      </c>
      <c r="AQ135" s="9">
        <v>44645</v>
      </c>
      <c r="AR135" s="4">
        <v>136.30000000000001</v>
      </c>
      <c r="AS135" s="9">
        <v>44645</v>
      </c>
      <c r="AT135" s="4">
        <v>142.4</v>
      </c>
      <c r="AW135" s="9">
        <v>44645</v>
      </c>
      <c r="AX135" s="4">
        <v>155</v>
      </c>
      <c r="BA135" s="9">
        <v>44645</v>
      </c>
      <c r="BB135" s="4">
        <v>167.9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9">
        <v>44644</v>
      </c>
      <c r="J136" s="4">
        <v>97.6</v>
      </c>
      <c r="K136" s="9">
        <v>44644</v>
      </c>
      <c r="L136" s="4">
        <v>98.8</v>
      </c>
      <c r="M136" s="9">
        <v>44644</v>
      </c>
      <c r="N136" s="4">
        <v>99.8</v>
      </c>
      <c r="O136" s="4"/>
      <c r="P136" s="4"/>
      <c r="Q136" s="9">
        <v>44644</v>
      </c>
      <c r="R136" s="4">
        <v>107.5</v>
      </c>
      <c r="S136" s="9">
        <v>44644</v>
      </c>
      <c r="T136" s="4">
        <v>100.5</v>
      </c>
      <c r="U136" s="9">
        <v>44644</v>
      </c>
      <c r="V136" s="4">
        <v>100.8</v>
      </c>
      <c r="W136" s="9">
        <v>44644</v>
      </c>
      <c r="X136" s="4">
        <v>101.2</v>
      </c>
      <c r="Y136" s="9">
        <v>44644</v>
      </c>
      <c r="Z136" s="4">
        <v>101.7</v>
      </c>
      <c r="AA136" s="9">
        <v>44644</v>
      </c>
      <c r="AB136" s="4">
        <v>102.3</v>
      </c>
      <c r="AC136" s="4"/>
      <c r="AD136" s="4"/>
      <c r="AE136" s="9">
        <v>44644</v>
      </c>
      <c r="AF136" s="4">
        <v>104</v>
      </c>
      <c r="AG136" s="9">
        <v>44644</v>
      </c>
      <c r="AH136" s="4">
        <v>106.7</v>
      </c>
      <c r="AI136" s="9">
        <v>44644</v>
      </c>
      <c r="AJ136" s="4">
        <v>110.4</v>
      </c>
      <c r="AK136" s="9">
        <v>44644</v>
      </c>
      <c r="AL136" s="4">
        <v>115</v>
      </c>
      <c r="AM136" s="9">
        <v>44644</v>
      </c>
      <c r="AN136" s="4">
        <v>120.3</v>
      </c>
      <c r="AO136" s="9">
        <v>44644</v>
      </c>
      <c r="AP136" s="4">
        <v>126</v>
      </c>
      <c r="AQ136" s="9">
        <v>44644</v>
      </c>
      <c r="AR136" s="4">
        <v>132.1</v>
      </c>
      <c r="AS136" s="9">
        <v>44644</v>
      </c>
      <c r="AT136" s="4">
        <v>138.30000000000001</v>
      </c>
      <c r="AW136" s="9">
        <v>44644</v>
      </c>
      <c r="AX136" s="4">
        <v>151.1</v>
      </c>
      <c r="BA136" s="9">
        <v>44644</v>
      </c>
      <c r="BB136" s="4">
        <v>164.1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9">
        <v>44643</v>
      </c>
      <c r="J137" s="4">
        <v>93.6</v>
      </c>
      <c r="K137" s="9">
        <v>44643</v>
      </c>
      <c r="L137" s="4">
        <v>94.5</v>
      </c>
      <c r="M137" s="9">
        <v>44643</v>
      </c>
      <c r="N137" s="4">
        <v>95.2</v>
      </c>
      <c r="O137" s="4"/>
      <c r="P137" s="4"/>
      <c r="Q137" s="9">
        <v>44643</v>
      </c>
      <c r="R137" s="4">
        <v>102</v>
      </c>
      <c r="S137" s="9">
        <v>44643</v>
      </c>
      <c r="T137" s="4">
        <v>95.6</v>
      </c>
      <c r="U137" s="9">
        <v>44643</v>
      </c>
      <c r="V137" s="4">
        <v>95.6</v>
      </c>
      <c r="W137" s="9">
        <v>44643</v>
      </c>
      <c r="X137" s="4">
        <v>95.3</v>
      </c>
      <c r="Y137" s="9">
        <v>44643</v>
      </c>
      <c r="Z137" s="4">
        <v>95.7</v>
      </c>
      <c r="AA137" s="9">
        <v>44643</v>
      </c>
      <c r="AB137" s="4">
        <v>96.1</v>
      </c>
      <c r="AC137" s="4"/>
      <c r="AD137" s="4"/>
      <c r="AE137" s="9">
        <v>44643</v>
      </c>
      <c r="AF137" s="4">
        <v>98</v>
      </c>
      <c r="AG137" s="9">
        <v>44643</v>
      </c>
      <c r="AH137" s="4">
        <v>101.5</v>
      </c>
      <c r="AI137" s="9">
        <v>44643</v>
      </c>
      <c r="AJ137" s="4">
        <v>105.9</v>
      </c>
      <c r="AK137" s="9">
        <v>44643</v>
      </c>
      <c r="AL137" s="4">
        <v>111.1</v>
      </c>
      <c r="AM137" s="9">
        <v>44643</v>
      </c>
      <c r="AN137" s="4">
        <v>116.8</v>
      </c>
      <c r="AO137" s="9">
        <v>44643</v>
      </c>
      <c r="AP137" s="4">
        <v>122.9</v>
      </c>
      <c r="AQ137" s="9">
        <v>44643</v>
      </c>
      <c r="AR137" s="4">
        <v>129.1</v>
      </c>
      <c r="AS137" s="9">
        <v>44643</v>
      </c>
      <c r="AT137" s="4">
        <v>135.5</v>
      </c>
      <c r="AW137" s="9">
        <v>44643</v>
      </c>
      <c r="AX137" s="4">
        <v>148.4</v>
      </c>
      <c r="BA137" s="9">
        <v>44643</v>
      </c>
      <c r="BB137" s="4">
        <v>161.4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9">
        <v>44642</v>
      </c>
      <c r="J138" s="4">
        <v>93.8</v>
      </c>
      <c r="K138" s="9">
        <v>44642</v>
      </c>
      <c r="L138" s="4">
        <v>94.5</v>
      </c>
      <c r="M138" s="9">
        <v>44642</v>
      </c>
      <c r="N138" s="4">
        <v>95</v>
      </c>
      <c r="O138" s="4"/>
      <c r="P138" s="4"/>
      <c r="Q138" s="9">
        <v>44642</v>
      </c>
      <c r="R138" s="4">
        <v>100.6</v>
      </c>
      <c r="S138" s="9">
        <v>44642</v>
      </c>
      <c r="T138" s="4">
        <v>95.2</v>
      </c>
      <c r="U138" s="9">
        <v>44642</v>
      </c>
      <c r="V138" s="4">
        <v>95.1</v>
      </c>
      <c r="W138" s="9">
        <v>44642</v>
      </c>
      <c r="X138" s="4">
        <v>94.6</v>
      </c>
      <c r="Y138" s="9">
        <v>44642</v>
      </c>
      <c r="Z138" s="4">
        <v>94.7</v>
      </c>
      <c r="AA138" s="9">
        <v>44642</v>
      </c>
      <c r="AB138" s="4">
        <v>95</v>
      </c>
      <c r="AC138" s="4"/>
      <c r="AD138" s="4"/>
      <c r="AE138" s="9">
        <v>44642</v>
      </c>
      <c r="AF138" s="4">
        <v>96.3</v>
      </c>
      <c r="AG138" s="9">
        <v>44642</v>
      </c>
      <c r="AH138" s="4">
        <v>99.3</v>
      </c>
      <c r="AI138" s="9">
        <v>44642</v>
      </c>
      <c r="AJ138" s="4">
        <v>103.4</v>
      </c>
      <c r="AK138" s="9">
        <v>44642</v>
      </c>
      <c r="AL138" s="4">
        <v>108.3</v>
      </c>
      <c r="AM138" s="9">
        <v>44642</v>
      </c>
      <c r="AN138" s="4">
        <v>113.8</v>
      </c>
      <c r="AO138" s="9">
        <v>44642</v>
      </c>
      <c r="AP138" s="4">
        <v>119.7</v>
      </c>
      <c r="AQ138" s="9">
        <v>44642</v>
      </c>
      <c r="AR138" s="4">
        <v>125.8</v>
      </c>
      <c r="AS138" s="9">
        <v>44642</v>
      </c>
      <c r="AT138" s="4">
        <v>132.1</v>
      </c>
      <c r="AW138" s="9">
        <v>44642</v>
      </c>
      <c r="AX138" s="4">
        <v>144.80000000000001</v>
      </c>
      <c r="BA138" s="9">
        <v>44642</v>
      </c>
      <c r="BB138" s="4">
        <v>157.6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9">
        <v>44641</v>
      </c>
      <c r="J139" s="4">
        <v>92.5</v>
      </c>
      <c r="K139" s="9">
        <v>44641</v>
      </c>
      <c r="L139" s="4">
        <v>93.3</v>
      </c>
      <c r="M139" s="9">
        <v>44641</v>
      </c>
      <c r="N139" s="4">
        <v>93.8</v>
      </c>
      <c r="O139" s="4"/>
      <c r="P139" s="4"/>
      <c r="Q139" s="9">
        <v>44641</v>
      </c>
      <c r="R139" s="4">
        <v>98.4</v>
      </c>
      <c r="S139" s="9">
        <v>44641</v>
      </c>
      <c r="T139" s="4">
        <v>94.1</v>
      </c>
      <c r="U139" s="9">
        <v>44641</v>
      </c>
      <c r="V139" s="4">
        <v>94.1</v>
      </c>
      <c r="W139" s="9">
        <v>44641</v>
      </c>
      <c r="X139" s="4">
        <v>94.2</v>
      </c>
      <c r="Y139" s="9">
        <v>44641</v>
      </c>
      <c r="Z139" s="4">
        <v>94.3</v>
      </c>
      <c r="AA139" s="9">
        <v>44641</v>
      </c>
      <c r="AB139" s="4">
        <v>94.4</v>
      </c>
      <c r="AC139" s="4"/>
      <c r="AD139" s="4"/>
      <c r="AE139" s="9">
        <v>44641</v>
      </c>
      <c r="AF139" s="4">
        <v>95.5</v>
      </c>
      <c r="AG139" s="9">
        <v>44641</v>
      </c>
      <c r="AH139" s="4">
        <v>97.9</v>
      </c>
      <c r="AI139" s="9">
        <v>44641</v>
      </c>
      <c r="AJ139" s="4">
        <v>101.9</v>
      </c>
      <c r="AK139" s="9">
        <v>44641</v>
      </c>
      <c r="AL139" s="4">
        <v>107.1</v>
      </c>
      <c r="AM139" s="9">
        <v>44641</v>
      </c>
      <c r="AN139" s="4">
        <v>113</v>
      </c>
      <c r="AO139" s="9">
        <v>44641</v>
      </c>
      <c r="AP139" s="4">
        <v>119.2</v>
      </c>
      <c r="AQ139" s="9">
        <v>44641</v>
      </c>
      <c r="AR139" s="4">
        <v>125.6</v>
      </c>
      <c r="AS139" s="9">
        <v>44641</v>
      </c>
      <c r="AT139" s="4">
        <v>132.1</v>
      </c>
      <c r="AW139" s="9">
        <v>44641</v>
      </c>
      <c r="AX139" s="4">
        <v>145.19999999999999</v>
      </c>
      <c r="BA139" s="9">
        <v>44641</v>
      </c>
      <c r="BB139" s="4">
        <v>158.30000000000001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9">
        <v>44638</v>
      </c>
      <c r="J140" s="4">
        <v>90.1</v>
      </c>
      <c r="K140" s="9">
        <v>44638</v>
      </c>
      <c r="L140" s="4">
        <v>90.9</v>
      </c>
      <c r="M140" s="9">
        <v>44638</v>
      </c>
      <c r="N140" s="4">
        <v>91.4</v>
      </c>
      <c r="O140" s="4"/>
      <c r="P140" s="4"/>
      <c r="Q140" s="9">
        <v>44638</v>
      </c>
      <c r="R140" s="4">
        <v>96.9</v>
      </c>
      <c r="S140" s="9">
        <v>44638</v>
      </c>
      <c r="T140" s="4">
        <v>91.6</v>
      </c>
      <c r="U140" s="9">
        <v>44638</v>
      </c>
      <c r="V140" s="4">
        <v>91.4</v>
      </c>
      <c r="W140" s="9">
        <v>44638</v>
      </c>
      <c r="X140" s="4">
        <v>91</v>
      </c>
      <c r="Y140" s="9">
        <v>44638</v>
      </c>
      <c r="Z140" s="4">
        <v>91.3</v>
      </c>
      <c r="AA140" s="9">
        <v>44638</v>
      </c>
      <c r="AB140" s="4">
        <v>91.7</v>
      </c>
      <c r="AC140" s="4"/>
      <c r="AD140" s="4"/>
      <c r="AE140" s="9">
        <v>44638</v>
      </c>
      <c r="AF140" s="4">
        <v>93.8</v>
      </c>
      <c r="AG140" s="9">
        <v>44638</v>
      </c>
      <c r="AH140" s="4">
        <v>97.3</v>
      </c>
      <c r="AI140" s="9">
        <v>44638</v>
      </c>
      <c r="AJ140" s="4">
        <v>101.8</v>
      </c>
      <c r="AK140" s="9">
        <v>44638</v>
      </c>
      <c r="AL140" s="4">
        <v>107</v>
      </c>
      <c r="AM140" s="9">
        <v>44638</v>
      </c>
      <c r="AN140" s="4">
        <v>112.8</v>
      </c>
      <c r="AO140" s="9">
        <v>44638</v>
      </c>
      <c r="AP140" s="4">
        <v>118.9</v>
      </c>
      <c r="AQ140" s="9">
        <v>44638</v>
      </c>
      <c r="AR140" s="4">
        <v>125.1</v>
      </c>
      <c r="AS140" s="9">
        <v>44638</v>
      </c>
      <c r="AT140" s="4">
        <v>131.5</v>
      </c>
      <c r="AW140" s="9">
        <v>44638</v>
      </c>
      <c r="AX140" s="4">
        <v>144.30000000000001</v>
      </c>
      <c r="BA140" s="9">
        <v>44638</v>
      </c>
      <c r="BB140" s="4">
        <v>157.19999999999999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9">
        <v>44637</v>
      </c>
      <c r="J141" s="4">
        <v>90.1</v>
      </c>
      <c r="K141" s="9">
        <v>44637</v>
      </c>
      <c r="L141" s="4">
        <v>90.9</v>
      </c>
      <c r="M141" s="9">
        <v>44637</v>
      </c>
      <c r="N141" s="4">
        <v>91.4</v>
      </c>
      <c r="O141" s="4"/>
      <c r="P141" s="4"/>
      <c r="Q141" s="9">
        <v>44637</v>
      </c>
      <c r="R141" s="4">
        <v>94.4</v>
      </c>
      <c r="S141" s="9">
        <v>44637</v>
      </c>
      <c r="T141" s="4">
        <v>91.6</v>
      </c>
      <c r="U141" s="9">
        <v>44637</v>
      </c>
      <c r="V141" s="4">
        <v>91.7</v>
      </c>
      <c r="W141" s="9">
        <v>44637</v>
      </c>
      <c r="X141" s="4">
        <v>91.8</v>
      </c>
      <c r="Y141" s="9">
        <v>44637</v>
      </c>
      <c r="Z141" s="4">
        <v>91.8</v>
      </c>
      <c r="AA141" s="9">
        <v>44637</v>
      </c>
      <c r="AB141" s="4">
        <v>91.8</v>
      </c>
      <c r="AC141" s="4"/>
      <c r="AD141" s="4"/>
      <c r="AE141" s="9">
        <v>44637</v>
      </c>
      <c r="AF141" s="4">
        <v>92.5</v>
      </c>
      <c r="AG141" s="9">
        <v>44637</v>
      </c>
      <c r="AH141" s="4">
        <v>94.7</v>
      </c>
      <c r="AI141" s="9">
        <v>44637</v>
      </c>
      <c r="AJ141" s="4">
        <v>100.1</v>
      </c>
      <c r="AK141" s="9">
        <v>44637</v>
      </c>
      <c r="AL141" s="4">
        <v>106.6</v>
      </c>
      <c r="AM141" s="9">
        <v>44637</v>
      </c>
      <c r="AN141" s="4">
        <v>113.7</v>
      </c>
      <c r="AO141" s="9">
        <v>44637</v>
      </c>
      <c r="AP141" s="4">
        <v>121.1</v>
      </c>
      <c r="AQ141" s="9">
        <v>44637</v>
      </c>
      <c r="AR141" s="4">
        <v>128.6</v>
      </c>
      <c r="AS141" s="9">
        <v>44637</v>
      </c>
      <c r="AT141" s="4">
        <v>136.19999999999999</v>
      </c>
      <c r="AW141" s="9">
        <v>44637</v>
      </c>
      <c r="AX141" s="4">
        <v>151.30000000000001</v>
      </c>
      <c r="BA141" s="9">
        <v>44637</v>
      </c>
      <c r="BB141" s="4">
        <v>166.4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9">
        <v>44636</v>
      </c>
      <c r="J142" s="4">
        <v>91.7</v>
      </c>
      <c r="K142" s="9">
        <v>44636</v>
      </c>
      <c r="L142" s="4">
        <v>92.7</v>
      </c>
      <c r="M142" s="9">
        <v>44636</v>
      </c>
      <c r="N142" s="4">
        <v>93.3</v>
      </c>
      <c r="O142" s="4"/>
      <c r="P142" s="4"/>
      <c r="Q142" s="9">
        <v>44636</v>
      </c>
      <c r="R142" s="4">
        <v>99</v>
      </c>
      <c r="S142" s="9">
        <v>44636</v>
      </c>
      <c r="T142" s="4">
        <v>93.6</v>
      </c>
      <c r="U142" s="9">
        <v>44636</v>
      </c>
      <c r="V142" s="4">
        <v>93.7</v>
      </c>
      <c r="W142" s="9">
        <v>44636</v>
      </c>
      <c r="X142" s="4">
        <v>93.9</v>
      </c>
      <c r="Y142" s="9">
        <v>44636</v>
      </c>
      <c r="Z142" s="4">
        <v>94.1</v>
      </c>
      <c r="AA142" s="9">
        <v>44636</v>
      </c>
      <c r="AB142" s="4">
        <v>94.4</v>
      </c>
      <c r="AC142" s="4"/>
      <c r="AD142" s="4"/>
      <c r="AE142" s="9">
        <v>44636</v>
      </c>
      <c r="AF142" s="4">
        <v>95.8</v>
      </c>
      <c r="AG142" s="9">
        <v>44636</v>
      </c>
      <c r="AH142" s="4">
        <v>99.1</v>
      </c>
      <c r="AI142" s="9">
        <v>44636</v>
      </c>
      <c r="AJ142" s="4">
        <v>104</v>
      </c>
      <c r="AK142" s="9">
        <v>44636</v>
      </c>
      <c r="AL142" s="4">
        <v>110.2</v>
      </c>
      <c r="AM142" s="9">
        <v>44636</v>
      </c>
      <c r="AN142" s="4">
        <v>116.9</v>
      </c>
      <c r="AO142" s="9">
        <v>44636</v>
      </c>
      <c r="AP142" s="4">
        <v>124.1</v>
      </c>
      <c r="AQ142" s="9">
        <v>44636</v>
      </c>
      <c r="AR142" s="4">
        <v>131.5</v>
      </c>
      <c r="AS142" s="9">
        <v>44636</v>
      </c>
      <c r="AT142" s="4">
        <v>139</v>
      </c>
      <c r="AW142" s="9">
        <v>44636</v>
      </c>
      <c r="AX142" s="4">
        <v>154.1</v>
      </c>
      <c r="BA142" s="9">
        <v>44636</v>
      </c>
      <c r="BB142" s="4">
        <v>169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9">
        <v>44635</v>
      </c>
      <c r="J143" s="4">
        <v>92.8</v>
      </c>
      <c r="K143" s="9">
        <v>44635</v>
      </c>
      <c r="L143" s="4">
        <v>93.8</v>
      </c>
      <c r="M143" s="9">
        <v>44635</v>
      </c>
      <c r="N143" s="4">
        <v>94.5</v>
      </c>
      <c r="O143" s="4"/>
      <c r="P143" s="4"/>
      <c r="Q143" s="9">
        <v>44635</v>
      </c>
      <c r="R143" s="4">
        <v>100.6</v>
      </c>
      <c r="S143" s="9">
        <v>44635</v>
      </c>
      <c r="T143" s="4">
        <v>94.9</v>
      </c>
      <c r="U143" s="9">
        <v>44635</v>
      </c>
      <c r="V143" s="4">
        <v>95.2</v>
      </c>
      <c r="W143" s="9">
        <v>44635</v>
      </c>
      <c r="X143" s="4">
        <v>95.5</v>
      </c>
      <c r="Y143" s="9">
        <v>44635</v>
      </c>
      <c r="Z143" s="4">
        <v>95.7</v>
      </c>
      <c r="AA143" s="9">
        <v>44635</v>
      </c>
      <c r="AB143" s="4">
        <v>96</v>
      </c>
      <c r="AC143" s="4"/>
      <c r="AD143" s="4"/>
      <c r="AE143" s="9">
        <v>44635</v>
      </c>
      <c r="AF143" s="4">
        <v>97.6</v>
      </c>
      <c r="AG143" s="9">
        <v>44635</v>
      </c>
      <c r="AH143" s="4">
        <v>101.1</v>
      </c>
      <c r="AI143" s="9">
        <v>44635</v>
      </c>
      <c r="AJ143" s="4">
        <v>106.3</v>
      </c>
      <c r="AK143" s="9">
        <v>44635</v>
      </c>
      <c r="AL143" s="4">
        <v>112.5</v>
      </c>
      <c r="AM143" s="9">
        <v>44635</v>
      </c>
      <c r="AN143" s="4">
        <v>119.3</v>
      </c>
      <c r="AO143" s="9">
        <v>44635</v>
      </c>
      <c r="AP143" s="4">
        <v>126.5</v>
      </c>
      <c r="AQ143" s="9">
        <v>44635</v>
      </c>
      <c r="AR143" s="4">
        <v>133.9</v>
      </c>
      <c r="AS143" s="9">
        <v>44635</v>
      </c>
      <c r="AT143" s="4">
        <v>141.4</v>
      </c>
      <c r="AW143" s="9">
        <v>44635</v>
      </c>
      <c r="AX143" s="4">
        <v>156.6</v>
      </c>
      <c r="BA143" s="9">
        <v>44635</v>
      </c>
      <c r="BB143" s="4">
        <v>171.7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9">
        <v>44634</v>
      </c>
      <c r="J144" s="4">
        <v>90.1</v>
      </c>
      <c r="K144" s="9">
        <v>44634</v>
      </c>
      <c r="L144" s="4">
        <v>91.4</v>
      </c>
      <c r="M144" s="9">
        <v>44634</v>
      </c>
      <c r="N144" s="4">
        <v>92.3</v>
      </c>
      <c r="O144" s="4"/>
      <c r="P144" s="4"/>
      <c r="Q144" s="9">
        <v>44634</v>
      </c>
      <c r="R144" s="4">
        <v>100.7</v>
      </c>
      <c r="S144" s="9">
        <v>44634</v>
      </c>
      <c r="T144" s="4">
        <v>93</v>
      </c>
      <c r="U144" s="9">
        <v>44634</v>
      </c>
      <c r="V144" s="4">
        <v>93.5</v>
      </c>
      <c r="W144" s="9">
        <v>44634</v>
      </c>
      <c r="X144" s="4">
        <v>94</v>
      </c>
      <c r="Y144" s="9">
        <v>44634</v>
      </c>
      <c r="Z144" s="4">
        <v>94.6</v>
      </c>
      <c r="AA144" s="9">
        <v>44634</v>
      </c>
      <c r="AB144" s="4">
        <v>95.3</v>
      </c>
      <c r="AC144" s="4"/>
      <c r="AD144" s="4"/>
      <c r="AE144" s="9">
        <v>44634</v>
      </c>
      <c r="AF144" s="4">
        <v>97.6</v>
      </c>
      <c r="AG144" s="9">
        <v>44634</v>
      </c>
      <c r="AH144" s="4">
        <v>101.3</v>
      </c>
      <c r="AI144" s="9">
        <v>44634</v>
      </c>
      <c r="AJ144" s="4">
        <v>106.3</v>
      </c>
      <c r="AK144" s="9">
        <v>44634</v>
      </c>
      <c r="AL144" s="4">
        <v>112.2</v>
      </c>
      <c r="AM144" s="9">
        <v>44634</v>
      </c>
      <c r="AN144" s="4">
        <v>118.6</v>
      </c>
      <c r="AO144" s="9">
        <v>44634</v>
      </c>
      <c r="AP144" s="4">
        <v>125.4</v>
      </c>
      <c r="AQ144" s="9">
        <v>44634</v>
      </c>
      <c r="AR144" s="4">
        <v>132.30000000000001</v>
      </c>
      <c r="AS144" s="9">
        <v>44634</v>
      </c>
      <c r="AT144" s="4">
        <v>139.4</v>
      </c>
      <c r="AW144" s="9">
        <v>44634</v>
      </c>
      <c r="AX144" s="4">
        <v>153.69999999999999</v>
      </c>
      <c r="BA144" s="9">
        <v>44634</v>
      </c>
      <c r="BB144" s="4">
        <v>168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9">
        <v>44631</v>
      </c>
      <c r="J145" s="4">
        <v>85.9</v>
      </c>
      <c r="K145" s="9">
        <v>44631</v>
      </c>
      <c r="L145" s="4">
        <v>87.2</v>
      </c>
      <c r="M145" s="9">
        <v>44631</v>
      </c>
      <c r="N145" s="4">
        <v>88.3</v>
      </c>
      <c r="O145" s="4"/>
      <c r="P145" s="4"/>
      <c r="Q145" s="9">
        <v>44631</v>
      </c>
      <c r="R145" s="4">
        <v>97.5</v>
      </c>
      <c r="S145" s="9">
        <v>44631</v>
      </c>
      <c r="T145" s="4">
        <v>89</v>
      </c>
      <c r="U145" s="9">
        <v>44631</v>
      </c>
      <c r="V145" s="4">
        <v>89.7</v>
      </c>
      <c r="W145" s="9">
        <v>44631</v>
      </c>
      <c r="X145" s="4">
        <v>90.5</v>
      </c>
      <c r="Y145" s="9">
        <v>44631</v>
      </c>
      <c r="Z145" s="4">
        <v>91.3</v>
      </c>
      <c r="AA145" s="9">
        <v>44631</v>
      </c>
      <c r="AB145" s="4">
        <v>92.4</v>
      </c>
      <c r="AC145" s="4"/>
      <c r="AD145" s="4"/>
      <c r="AE145" s="9">
        <v>44631</v>
      </c>
      <c r="AF145" s="4">
        <v>95.3</v>
      </c>
      <c r="AG145" s="9">
        <v>44631</v>
      </c>
      <c r="AH145" s="4">
        <v>99.4</v>
      </c>
      <c r="AI145" s="9">
        <v>44631</v>
      </c>
      <c r="AJ145" s="4">
        <v>104.6</v>
      </c>
      <c r="AK145" s="9">
        <v>44631</v>
      </c>
      <c r="AL145" s="4">
        <v>110.5</v>
      </c>
      <c r="AM145" s="9">
        <v>44631</v>
      </c>
      <c r="AN145" s="4">
        <v>116.8</v>
      </c>
      <c r="AO145" s="9">
        <v>44631</v>
      </c>
      <c r="AP145" s="4">
        <v>123.3</v>
      </c>
      <c r="AQ145" s="9">
        <v>44631</v>
      </c>
      <c r="AR145" s="4">
        <v>130.1</v>
      </c>
      <c r="AS145" s="9">
        <v>44631</v>
      </c>
      <c r="AT145" s="4">
        <v>136.9</v>
      </c>
      <c r="AW145" s="9">
        <v>44631</v>
      </c>
      <c r="AX145" s="4">
        <v>150.69999999999999</v>
      </c>
      <c r="BA145" s="9">
        <v>44631</v>
      </c>
      <c r="BB145" s="4">
        <v>164.5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9">
        <v>44630</v>
      </c>
      <c r="J146" s="4">
        <v>84.8</v>
      </c>
      <c r="K146" s="9">
        <v>44630</v>
      </c>
      <c r="L146" s="4">
        <v>86.2</v>
      </c>
      <c r="M146" s="9">
        <v>44630</v>
      </c>
      <c r="N146" s="4">
        <v>87.3</v>
      </c>
      <c r="O146" s="4"/>
      <c r="P146" s="4"/>
      <c r="Q146" s="9">
        <v>44630</v>
      </c>
      <c r="R146" s="4">
        <v>98.5</v>
      </c>
      <c r="S146" s="9">
        <v>44630</v>
      </c>
      <c r="T146" s="4">
        <v>88.3</v>
      </c>
      <c r="U146" s="9">
        <v>44630</v>
      </c>
      <c r="V146" s="4">
        <v>89.2</v>
      </c>
      <c r="W146" s="9">
        <v>44630</v>
      </c>
      <c r="X146" s="4">
        <v>90.2</v>
      </c>
      <c r="Y146" s="9">
        <v>44630</v>
      </c>
      <c r="Z146" s="4">
        <v>91.1</v>
      </c>
      <c r="AA146" s="9">
        <v>44630</v>
      </c>
      <c r="AB146" s="4">
        <v>92.3</v>
      </c>
      <c r="AC146" s="4"/>
      <c r="AD146" s="4"/>
      <c r="AE146" s="9">
        <v>44630</v>
      </c>
      <c r="AF146" s="4">
        <v>95.8</v>
      </c>
      <c r="AG146" s="9">
        <v>44630</v>
      </c>
      <c r="AH146" s="4">
        <v>101.1</v>
      </c>
      <c r="AI146" s="9">
        <v>44630</v>
      </c>
      <c r="AJ146" s="4">
        <v>107.4</v>
      </c>
      <c r="AK146" s="9">
        <v>44630</v>
      </c>
      <c r="AL146" s="4">
        <v>114.3</v>
      </c>
      <c r="AM146" s="9">
        <v>44630</v>
      </c>
      <c r="AN146" s="4">
        <v>121.6</v>
      </c>
      <c r="AO146" s="9">
        <v>44630</v>
      </c>
      <c r="AP146" s="4">
        <v>129</v>
      </c>
      <c r="AQ146" s="9">
        <v>44630</v>
      </c>
      <c r="AR146" s="4">
        <v>136.6</v>
      </c>
      <c r="AS146" s="9">
        <v>44630</v>
      </c>
      <c r="AT146" s="4">
        <v>144.30000000000001</v>
      </c>
      <c r="AW146" s="9">
        <v>44630</v>
      </c>
      <c r="AX146" s="4">
        <v>159.69999999999999</v>
      </c>
      <c r="BA146" s="9">
        <v>44630</v>
      </c>
      <c r="BB146" s="4">
        <v>175.1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9">
        <v>44629</v>
      </c>
      <c r="J147" s="4">
        <v>83.9</v>
      </c>
      <c r="K147" s="9">
        <v>44629</v>
      </c>
      <c r="L147" s="4">
        <v>85.2</v>
      </c>
      <c r="M147" s="9">
        <v>44629</v>
      </c>
      <c r="N147" s="4">
        <v>86.3</v>
      </c>
      <c r="O147" s="4"/>
      <c r="P147" s="4"/>
      <c r="Q147" s="9">
        <v>44629</v>
      </c>
      <c r="R147" s="4">
        <v>96.4</v>
      </c>
      <c r="S147" s="9">
        <v>44629</v>
      </c>
      <c r="T147" s="4">
        <v>87.2</v>
      </c>
      <c r="U147" s="9">
        <v>44629</v>
      </c>
      <c r="V147" s="4">
        <v>88</v>
      </c>
      <c r="W147" s="9">
        <v>44629</v>
      </c>
      <c r="X147" s="4">
        <v>88.7</v>
      </c>
      <c r="Y147" s="9">
        <v>44629</v>
      </c>
      <c r="Z147" s="4">
        <v>89.6</v>
      </c>
      <c r="AA147" s="9">
        <v>44629</v>
      </c>
      <c r="AB147" s="4">
        <v>90.7</v>
      </c>
      <c r="AC147" s="4"/>
      <c r="AD147" s="4"/>
      <c r="AE147" s="9">
        <v>44629</v>
      </c>
      <c r="AF147" s="4">
        <v>94.1</v>
      </c>
      <c r="AG147" s="9">
        <v>44629</v>
      </c>
      <c r="AH147" s="4">
        <v>99.5</v>
      </c>
      <c r="AI147" s="9">
        <v>44629</v>
      </c>
      <c r="AJ147" s="4">
        <v>106</v>
      </c>
      <c r="AK147" s="9">
        <v>44629</v>
      </c>
      <c r="AL147" s="4">
        <v>113.1</v>
      </c>
      <c r="AM147" s="9">
        <v>44629</v>
      </c>
      <c r="AN147" s="4">
        <v>120.4</v>
      </c>
      <c r="AO147" s="9">
        <v>44629</v>
      </c>
      <c r="AP147" s="4">
        <v>127.9</v>
      </c>
      <c r="AQ147" s="9">
        <v>44629</v>
      </c>
      <c r="AR147" s="4">
        <v>135.5</v>
      </c>
      <c r="AS147" s="9">
        <v>44629</v>
      </c>
      <c r="AT147" s="4">
        <v>143.1</v>
      </c>
      <c r="AW147" s="9">
        <v>44629</v>
      </c>
      <c r="AX147" s="4">
        <v>158.4</v>
      </c>
      <c r="BA147" s="9">
        <v>44629</v>
      </c>
      <c r="BB147" s="4">
        <v>173.8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9">
        <v>44628</v>
      </c>
      <c r="J148" s="4">
        <v>82.1</v>
      </c>
      <c r="K148" s="9">
        <v>44628</v>
      </c>
      <c r="L148" s="4">
        <v>83.5</v>
      </c>
      <c r="M148" s="9">
        <v>44628</v>
      </c>
      <c r="N148" s="4">
        <v>84.6</v>
      </c>
      <c r="O148" s="4"/>
      <c r="P148" s="4"/>
      <c r="Q148" s="9">
        <v>44628</v>
      </c>
      <c r="R148" s="4">
        <v>94.7</v>
      </c>
      <c r="S148" s="9">
        <v>44628</v>
      </c>
      <c r="T148" s="4">
        <v>85.5</v>
      </c>
      <c r="U148" s="9">
        <v>44628</v>
      </c>
      <c r="V148" s="4">
        <v>86.5</v>
      </c>
      <c r="W148" s="9">
        <v>44628</v>
      </c>
      <c r="X148" s="4">
        <v>87.4</v>
      </c>
      <c r="Y148" s="9">
        <v>44628</v>
      </c>
      <c r="Z148" s="4">
        <v>88.3</v>
      </c>
      <c r="AA148" s="9">
        <v>44628</v>
      </c>
      <c r="AB148" s="4">
        <v>89.5</v>
      </c>
      <c r="AC148" s="4"/>
      <c r="AD148" s="4"/>
      <c r="AE148" s="9">
        <v>44628</v>
      </c>
      <c r="AF148" s="4">
        <v>93.1</v>
      </c>
      <c r="AG148" s="9">
        <v>44628</v>
      </c>
      <c r="AH148" s="4">
        <v>98.9</v>
      </c>
      <c r="AI148" s="9">
        <v>44628</v>
      </c>
      <c r="AJ148" s="4">
        <v>105.7</v>
      </c>
      <c r="AK148" s="9">
        <v>44628</v>
      </c>
      <c r="AL148" s="4">
        <v>112.9</v>
      </c>
      <c r="AM148" s="9">
        <v>44628</v>
      </c>
      <c r="AN148" s="4">
        <v>120.4</v>
      </c>
      <c r="AO148" s="9">
        <v>44628</v>
      </c>
      <c r="AP148" s="4">
        <v>128</v>
      </c>
      <c r="AQ148" s="9">
        <v>44628</v>
      </c>
      <c r="AR148" s="4">
        <v>135.6</v>
      </c>
      <c r="AS148" s="9">
        <v>44628</v>
      </c>
      <c r="AT148" s="4">
        <v>143.4</v>
      </c>
      <c r="AW148" s="9">
        <v>44628</v>
      </c>
      <c r="AX148" s="4">
        <v>158.80000000000001</v>
      </c>
      <c r="BA148" s="9">
        <v>44628</v>
      </c>
      <c r="BB148" s="4">
        <v>174.3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9">
        <v>44627</v>
      </c>
      <c r="J149" s="4">
        <v>81.5</v>
      </c>
      <c r="K149" s="9">
        <v>44627</v>
      </c>
      <c r="L149" s="4">
        <v>83</v>
      </c>
      <c r="M149" s="9">
        <v>44627</v>
      </c>
      <c r="N149" s="4">
        <v>84.2</v>
      </c>
      <c r="O149" s="4"/>
      <c r="P149" s="4"/>
      <c r="Q149" s="9">
        <v>44627</v>
      </c>
      <c r="R149" s="4">
        <v>94.1</v>
      </c>
      <c r="S149" s="9">
        <v>44627</v>
      </c>
      <c r="T149" s="4">
        <v>85.5</v>
      </c>
      <c r="U149" s="9">
        <v>44627</v>
      </c>
      <c r="V149" s="4">
        <v>86.6</v>
      </c>
      <c r="W149" s="9">
        <v>44627</v>
      </c>
      <c r="X149" s="4">
        <v>87.6</v>
      </c>
      <c r="Y149" s="9">
        <v>44627</v>
      </c>
      <c r="Z149" s="4">
        <v>88.6</v>
      </c>
      <c r="AA149" s="9">
        <v>44627</v>
      </c>
      <c r="AB149" s="4">
        <v>89.9</v>
      </c>
      <c r="AC149" s="4"/>
      <c r="AD149" s="4"/>
      <c r="AE149" s="9">
        <v>44627</v>
      </c>
      <c r="AF149" s="4">
        <v>93.5</v>
      </c>
      <c r="AG149" s="9">
        <v>44627</v>
      </c>
      <c r="AH149" s="4">
        <v>100</v>
      </c>
      <c r="AI149" s="9">
        <v>44627</v>
      </c>
      <c r="AJ149" s="4">
        <v>107.3</v>
      </c>
      <c r="AK149" s="9">
        <v>44627</v>
      </c>
      <c r="AL149" s="4">
        <v>114.8</v>
      </c>
      <c r="AM149" s="9">
        <v>44627</v>
      </c>
      <c r="AN149" s="4">
        <v>122.5</v>
      </c>
      <c r="AO149" s="9">
        <v>44627</v>
      </c>
      <c r="AP149" s="4">
        <v>130.30000000000001</v>
      </c>
      <c r="AQ149" s="9">
        <v>44627</v>
      </c>
      <c r="AR149" s="4">
        <v>138.1</v>
      </c>
      <c r="AS149" s="9">
        <v>44627</v>
      </c>
      <c r="AT149" s="4">
        <v>146</v>
      </c>
      <c r="AW149" s="9">
        <v>44627</v>
      </c>
      <c r="AX149" s="4">
        <v>161.69999999999999</v>
      </c>
      <c r="BA149" s="9">
        <v>44627</v>
      </c>
      <c r="BB149" s="4">
        <v>177.3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9">
        <v>44624</v>
      </c>
      <c r="J150" s="4">
        <v>80.400000000000006</v>
      </c>
      <c r="K150" s="9">
        <v>44624</v>
      </c>
      <c r="L150" s="4">
        <v>81.8</v>
      </c>
      <c r="M150" s="9">
        <v>44624</v>
      </c>
      <c r="N150" s="4">
        <v>83</v>
      </c>
      <c r="O150" s="4"/>
      <c r="P150" s="4"/>
      <c r="Q150" s="9">
        <v>44624</v>
      </c>
      <c r="R150" s="4">
        <v>94.8</v>
      </c>
      <c r="S150" s="9">
        <v>44624</v>
      </c>
      <c r="T150" s="4">
        <v>83.9</v>
      </c>
      <c r="U150" s="9">
        <v>44624</v>
      </c>
      <c r="V150" s="4">
        <v>84.5</v>
      </c>
      <c r="W150" s="9">
        <v>44624</v>
      </c>
      <c r="X150" s="4">
        <v>85.6</v>
      </c>
      <c r="Y150" s="9">
        <v>44624</v>
      </c>
      <c r="Z150" s="4">
        <v>87.2</v>
      </c>
      <c r="AA150" s="9">
        <v>44624</v>
      </c>
      <c r="AB150" s="4">
        <v>89.3</v>
      </c>
      <c r="AC150" s="4"/>
      <c r="AD150" s="4"/>
      <c r="AE150" s="9">
        <v>44624</v>
      </c>
      <c r="AF150" s="4">
        <v>94.7</v>
      </c>
      <c r="AG150" s="9">
        <v>44624</v>
      </c>
      <c r="AH150" s="4">
        <v>101</v>
      </c>
      <c r="AI150" s="9">
        <v>44624</v>
      </c>
      <c r="AJ150" s="4">
        <v>107.8</v>
      </c>
      <c r="AK150" s="9">
        <v>44624</v>
      </c>
      <c r="AL150" s="4">
        <v>114.9</v>
      </c>
      <c r="AM150" s="9">
        <v>44624</v>
      </c>
      <c r="AN150" s="4">
        <v>122.2</v>
      </c>
      <c r="AO150" s="9">
        <v>44624</v>
      </c>
      <c r="AP150" s="4">
        <v>129.6</v>
      </c>
      <c r="AQ150" s="9">
        <v>44624</v>
      </c>
      <c r="AR150" s="4">
        <v>137.1</v>
      </c>
      <c r="AS150" s="9">
        <v>44624</v>
      </c>
      <c r="AT150" s="4">
        <v>144.69999999999999</v>
      </c>
      <c r="AW150" s="9">
        <v>44624</v>
      </c>
      <c r="AX150" s="4">
        <v>159.9</v>
      </c>
      <c r="BA150" s="9">
        <v>44624</v>
      </c>
      <c r="BB150" s="4">
        <v>175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9">
        <v>44623</v>
      </c>
      <c r="J151" s="4">
        <v>79.900000000000006</v>
      </c>
      <c r="K151" s="9">
        <v>44623</v>
      </c>
      <c r="L151" s="4">
        <v>81</v>
      </c>
      <c r="M151" s="9">
        <v>44623</v>
      </c>
      <c r="N151" s="4">
        <v>81.8</v>
      </c>
      <c r="O151" s="4"/>
      <c r="P151" s="4"/>
      <c r="Q151" s="9">
        <v>44623</v>
      </c>
      <c r="R151" s="4">
        <v>90.2</v>
      </c>
      <c r="S151" s="9">
        <v>44623</v>
      </c>
      <c r="T151" s="4">
        <v>82.5</v>
      </c>
      <c r="U151" s="9">
        <v>44623</v>
      </c>
      <c r="V151" s="4">
        <v>83.2</v>
      </c>
      <c r="W151" s="9">
        <v>44623</v>
      </c>
      <c r="X151" s="4">
        <v>83.8</v>
      </c>
      <c r="Y151" s="9">
        <v>44623</v>
      </c>
      <c r="Z151" s="4">
        <v>84.5</v>
      </c>
      <c r="AA151" s="9">
        <v>44623</v>
      </c>
      <c r="AB151" s="4">
        <v>85.5</v>
      </c>
      <c r="AC151" s="4"/>
      <c r="AD151" s="4"/>
      <c r="AE151" s="9">
        <v>44623</v>
      </c>
      <c r="AF151" s="4">
        <v>88.9</v>
      </c>
      <c r="AG151" s="9">
        <v>44623</v>
      </c>
      <c r="AH151" s="4">
        <v>94.5</v>
      </c>
      <c r="AI151" s="9">
        <v>44623</v>
      </c>
      <c r="AJ151" s="4">
        <v>101.1</v>
      </c>
      <c r="AK151" s="9">
        <v>44623</v>
      </c>
      <c r="AL151" s="4">
        <v>108.1</v>
      </c>
      <c r="AM151" s="9">
        <v>44623</v>
      </c>
      <c r="AN151" s="4">
        <v>115.3</v>
      </c>
      <c r="AO151" s="9">
        <v>44623</v>
      </c>
      <c r="AP151" s="4">
        <v>122.7</v>
      </c>
      <c r="AQ151" s="9">
        <v>44623</v>
      </c>
      <c r="AR151" s="4">
        <v>130.19999999999999</v>
      </c>
      <c r="AS151" s="9">
        <v>44623</v>
      </c>
      <c r="AT151" s="4">
        <v>137.69999999999999</v>
      </c>
      <c r="AW151" s="9">
        <v>44623</v>
      </c>
      <c r="AX151" s="4">
        <v>152.9</v>
      </c>
      <c r="BA151" s="9">
        <v>44623</v>
      </c>
      <c r="BB151" s="4">
        <v>168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9">
        <v>44622</v>
      </c>
      <c r="J152" s="4">
        <v>81.7</v>
      </c>
      <c r="K152" s="9">
        <v>44622</v>
      </c>
      <c r="L152" s="4">
        <v>82.8</v>
      </c>
      <c r="M152" s="9">
        <v>44622</v>
      </c>
      <c r="N152" s="4">
        <v>83.6</v>
      </c>
      <c r="O152" s="4"/>
      <c r="P152" s="4"/>
      <c r="Q152" s="9">
        <v>44622</v>
      </c>
      <c r="R152" s="4">
        <v>90.5</v>
      </c>
      <c r="S152" s="9">
        <v>44622</v>
      </c>
      <c r="T152" s="4">
        <v>84.1</v>
      </c>
      <c r="U152" s="9">
        <v>44622</v>
      </c>
      <c r="V152" s="4">
        <v>84.4</v>
      </c>
      <c r="W152" s="9">
        <v>44622</v>
      </c>
      <c r="X152" s="4">
        <v>84.8</v>
      </c>
      <c r="Y152" s="9">
        <v>44622</v>
      </c>
      <c r="Z152" s="4">
        <v>85.4</v>
      </c>
      <c r="AA152" s="9">
        <v>44622</v>
      </c>
      <c r="AB152" s="4">
        <v>86.3</v>
      </c>
      <c r="AC152" s="4"/>
      <c r="AD152" s="4"/>
      <c r="AE152" s="9">
        <v>44622</v>
      </c>
      <c r="AF152" s="4">
        <v>89.2</v>
      </c>
      <c r="AG152" s="9">
        <v>44622</v>
      </c>
      <c r="AH152" s="4">
        <v>93.4</v>
      </c>
      <c r="AI152" s="9">
        <v>44622</v>
      </c>
      <c r="AJ152" s="4">
        <v>98.6</v>
      </c>
      <c r="AK152" s="9">
        <v>44622</v>
      </c>
      <c r="AL152" s="4">
        <v>104.3</v>
      </c>
      <c r="AM152" s="9">
        <v>44622</v>
      </c>
      <c r="AN152" s="4">
        <v>110.5</v>
      </c>
      <c r="AO152" s="9">
        <v>44622</v>
      </c>
      <c r="AP152" s="4">
        <v>116.9</v>
      </c>
      <c r="AQ152" s="9">
        <v>44622</v>
      </c>
      <c r="AR152" s="4">
        <v>123.4</v>
      </c>
      <c r="AS152" s="9">
        <v>44622</v>
      </c>
      <c r="AT152" s="4">
        <v>130.1</v>
      </c>
      <c r="AW152" s="9">
        <v>44622</v>
      </c>
      <c r="AX152" s="4">
        <v>143.4</v>
      </c>
      <c r="BA152" s="9">
        <v>44622</v>
      </c>
      <c r="BB152" s="4">
        <v>156.9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9">
        <v>44621</v>
      </c>
      <c r="J153" s="4">
        <v>80</v>
      </c>
      <c r="K153" s="9">
        <v>44621</v>
      </c>
      <c r="L153" s="4">
        <v>81.3</v>
      </c>
      <c r="M153" s="9">
        <v>44621</v>
      </c>
      <c r="N153" s="4">
        <v>82.3</v>
      </c>
      <c r="O153" s="4"/>
      <c r="P153" s="4"/>
      <c r="Q153" s="9">
        <v>44621</v>
      </c>
      <c r="R153" s="4">
        <v>90.5</v>
      </c>
      <c r="S153" s="9">
        <v>44621</v>
      </c>
      <c r="T153" s="4">
        <v>83</v>
      </c>
      <c r="U153" s="9">
        <v>44621</v>
      </c>
      <c r="V153" s="4">
        <v>83.8</v>
      </c>
      <c r="W153" s="9">
        <v>44621</v>
      </c>
      <c r="X153" s="4">
        <v>84.7</v>
      </c>
      <c r="Y153" s="9">
        <v>44621</v>
      </c>
      <c r="Z153" s="4">
        <v>85.7</v>
      </c>
      <c r="AA153" s="9">
        <v>44621</v>
      </c>
      <c r="AB153" s="4">
        <v>87.1</v>
      </c>
      <c r="AC153" s="4"/>
      <c r="AD153" s="4"/>
      <c r="AE153" s="9">
        <v>44621</v>
      </c>
      <c r="AF153" s="4">
        <v>90.8</v>
      </c>
      <c r="AG153" s="9">
        <v>44621</v>
      </c>
      <c r="AH153" s="4">
        <v>95.6</v>
      </c>
      <c r="AI153" s="9">
        <v>44621</v>
      </c>
      <c r="AJ153" s="4">
        <v>101.2</v>
      </c>
      <c r="AK153" s="9">
        <v>44621</v>
      </c>
      <c r="AL153" s="4">
        <v>107.3</v>
      </c>
      <c r="AM153" s="9">
        <v>44621</v>
      </c>
      <c r="AN153" s="4">
        <v>113.6</v>
      </c>
      <c r="AO153" s="9">
        <v>44621</v>
      </c>
      <c r="AP153" s="4">
        <v>120.2</v>
      </c>
      <c r="AQ153" s="9">
        <v>44621</v>
      </c>
      <c r="AR153" s="4">
        <v>126.9</v>
      </c>
      <c r="AS153" s="9">
        <v>44621</v>
      </c>
      <c r="AT153" s="4">
        <v>133.69999999999999</v>
      </c>
      <c r="AW153" s="9">
        <v>44621</v>
      </c>
      <c r="AX153" s="4">
        <v>147.30000000000001</v>
      </c>
      <c r="BA153" s="9">
        <v>44621</v>
      </c>
      <c r="BB153" s="4">
        <v>160.9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9">
        <v>44620</v>
      </c>
      <c r="J154" s="4">
        <v>79.900000000000006</v>
      </c>
      <c r="K154" s="9">
        <v>44620</v>
      </c>
      <c r="L154" s="4">
        <v>81</v>
      </c>
      <c r="M154" s="9">
        <v>44620</v>
      </c>
      <c r="N154" s="4">
        <v>81.8</v>
      </c>
      <c r="O154" s="4"/>
      <c r="P154" s="4"/>
      <c r="Q154" s="9">
        <v>44620</v>
      </c>
      <c r="R154" s="4">
        <v>88.6</v>
      </c>
      <c r="S154" s="9">
        <v>44620</v>
      </c>
      <c r="T154" s="4">
        <v>82.3</v>
      </c>
      <c r="U154" s="9">
        <v>44620</v>
      </c>
      <c r="V154" s="4">
        <v>82.7</v>
      </c>
      <c r="W154" s="9">
        <v>44620</v>
      </c>
      <c r="X154" s="4">
        <v>83.2</v>
      </c>
      <c r="Y154" s="9">
        <v>44620</v>
      </c>
      <c r="Z154" s="4">
        <v>83.9</v>
      </c>
      <c r="AA154" s="9">
        <v>44620</v>
      </c>
      <c r="AB154" s="4">
        <v>84.9</v>
      </c>
      <c r="AC154" s="4"/>
      <c r="AD154" s="4"/>
      <c r="AE154" s="9">
        <v>44620</v>
      </c>
      <c r="AF154" s="4">
        <v>87.8</v>
      </c>
      <c r="AG154" s="9">
        <v>44620</v>
      </c>
      <c r="AH154" s="4">
        <v>92.1</v>
      </c>
      <c r="AI154" s="9">
        <v>44620</v>
      </c>
      <c r="AJ154" s="4">
        <v>97.4</v>
      </c>
      <c r="AK154" s="9">
        <v>44620</v>
      </c>
      <c r="AL154" s="4">
        <v>103.3</v>
      </c>
      <c r="AM154" s="9">
        <v>44620</v>
      </c>
      <c r="AN154" s="4">
        <v>109.6</v>
      </c>
      <c r="AO154" s="9">
        <v>44620</v>
      </c>
      <c r="AP154" s="4">
        <v>116.1</v>
      </c>
      <c r="AQ154" s="9">
        <v>44620</v>
      </c>
      <c r="AR154" s="4">
        <v>122.8</v>
      </c>
      <c r="AS154" s="9">
        <v>44620</v>
      </c>
      <c r="AT154" s="4">
        <v>129.5</v>
      </c>
      <c r="AW154" s="9">
        <v>44620</v>
      </c>
      <c r="AX154" s="4">
        <v>143</v>
      </c>
      <c r="BA154" s="9">
        <v>44620</v>
      </c>
      <c r="BB154" s="4">
        <v>156.5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9">
        <v>44617</v>
      </c>
      <c r="J155" s="4">
        <v>80.7</v>
      </c>
      <c r="K155" s="9">
        <v>44617</v>
      </c>
      <c r="L155" s="4">
        <v>81.7</v>
      </c>
      <c r="M155" s="9">
        <v>44617</v>
      </c>
      <c r="N155" s="4">
        <v>82.3</v>
      </c>
      <c r="O155" s="4"/>
      <c r="P155" s="4"/>
      <c r="Q155" s="9">
        <v>44617</v>
      </c>
      <c r="R155" s="4">
        <v>88.2</v>
      </c>
      <c r="S155" s="9">
        <v>44617</v>
      </c>
      <c r="T155" s="4">
        <v>82.6</v>
      </c>
      <c r="U155" s="9">
        <v>44617</v>
      </c>
      <c r="V155" s="4">
        <v>82.5</v>
      </c>
      <c r="W155" s="9">
        <v>44617</v>
      </c>
      <c r="X155" s="4">
        <v>82.7</v>
      </c>
      <c r="Y155" s="9">
        <v>44617</v>
      </c>
      <c r="Z155" s="4">
        <v>83.1</v>
      </c>
      <c r="AA155" s="9">
        <v>44617</v>
      </c>
      <c r="AB155" s="4">
        <v>83.9</v>
      </c>
      <c r="AC155" s="4"/>
      <c r="AD155" s="4"/>
      <c r="AE155" s="9">
        <v>44617</v>
      </c>
      <c r="AF155" s="4">
        <v>86.5</v>
      </c>
      <c r="AG155" s="9">
        <v>44617</v>
      </c>
      <c r="AH155" s="4">
        <v>90.3</v>
      </c>
      <c r="AI155" s="9">
        <v>44617</v>
      </c>
      <c r="AJ155" s="4">
        <v>95.1</v>
      </c>
      <c r="AK155" s="9">
        <v>44617</v>
      </c>
      <c r="AL155" s="4">
        <v>100.8</v>
      </c>
      <c r="AM155" s="9">
        <v>44617</v>
      </c>
      <c r="AN155" s="4">
        <v>106.9</v>
      </c>
      <c r="AO155" s="9">
        <v>44617</v>
      </c>
      <c r="AP155" s="4">
        <v>113.3</v>
      </c>
      <c r="AQ155" s="9">
        <v>44617</v>
      </c>
      <c r="AR155" s="4">
        <v>119.8</v>
      </c>
      <c r="AS155" s="9">
        <v>44617</v>
      </c>
      <c r="AT155" s="4">
        <v>126.4</v>
      </c>
      <c r="AW155" s="9">
        <v>44617</v>
      </c>
      <c r="AX155" s="4">
        <v>139.80000000000001</v>
      </c>
      <c r="BA155" s="9">
        <v>44617</v>
      </c>
      <c r="BB155" s="4">
        <v>153.1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9">
        <v>44616</v>
      </c>
      <c r="J156" s="4">
        <v>80</v>
      </c>
      <c r="K156" s="9">
        <v>44616</v>
      </c>
      <c r="L156" s="4">
        <v>81</v>
      </c>
      <c r="M156" s="9">
        <v>44616</v>
      </c>
      <c r="N156" s="4">
        <v>81.7</v>
      </c>
      <c r="O156" s="4"/>
      <c r="P156" s="4"/>
      <c r="Q156" s="9">
        <v>44616</v>
      </c>
      <c r="R156" s="4">
        <v>89</v>
      </c>
      <c r="S156" s="9">
        <v>44616</v>
      </c>
      <c r="T156" s="4">
        <v>82.2</v>
      </c>
      <c r="U156" s="9">
        <v>44616</v>
      </c>
      <c r="V156" s="4">
        <v>82.3</v>
      </c>
      <c r="W156" s="9">
        <v>44616</v>
      </c>
      <c r="X156" s="4">
        <v>82.7</v>
      </c>
      <c r="Y156" s="9">
        <v>44616</v>
      </c>
      <c r="Z156" s="4">
        <v>83.5</v>
      </c>
      <c r="AA156" s="9">
        <v>44616</v>
      </c>
      <c r="AB156" s="4">
        <v>84.6</v>
      </c>
      <c r="AC156" s="4"/>
      <c r="AD156" s="4"/>
      <c r="AE156" s="9">
        <v>44616</v>
      </c>
      <c r="AF156" s="4">
        <v>87.4</v>
      </c>
      <c r="AG156" s="9">
        <v>44616</v>
      </c>
      <c r="AH156" s="4">
        <v>90.8</v>
      </c>
      <c r="AI156" s="9">
        <v>44616</v>
      </c>
      <c r="AJ156" s="4">
        <v>94.8</v>
      </c>
      <c r="AK156" s="9">
        <v>44616</v>
      </c>
      <c r="AL156" s="4">
        <v>99.3</v>
      </c>
      <c r="AM156" s="9">
        <v>44616</v>
      </c>
      <c r="AN156" s="4">
        <v>104.2</v>
      </c>
      <c r="AO156" s="9">
        <v>44616</v>
      </c>
      <c r="AP156" s="4">
        <v>109.5</v>
      </c>
      <c r="AQ156" s="9">
        <v>44616</v>
      </c>
      <c r="AR156" s="4">
        <v>115</v>
      </c>
      <c r="AS156" s="9">
        <v>44616</v>
      </c>
      <c r="AT156" s="4">
        <v>120.6</v>
      </c>
      <c r="AW156" s="9">
        <v>44616</v>
      </c>
      <c r="AX156" s="4">
        <v>132.30000000000001</v>
      </c>
      <c r="BA156" s="9">
        <v>44616</v>
      </c>
      <c r="BB156" s="4">
        <v>144.1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9">
        <v>44615</v>
      </c>
      <c r="J157" s="4">
        <v>79.7</v>
      </c>
      <c r="K157" s="9">
        <v>44615</v>
      </c>
      <c r="L157" s="4">
        <v>80.7</v>
      </c>
      <c r="M157" s="9">
        <v>44615</v>
      </c>
      <c r="N157" s="4">
        <v>81.400000000000006</v>
      </c>
      <c r="O157" s="4"/>
      <c r="P157" s="4"/>
      <c r="Q157" s="9">
        <v>44615</v>
      </c>
      <c r="R157" s="4">
        <v>88.3</v>
      </c>
      <c r="S157" s="9">
        <v>44615</v>
      </c>
      <c r="T157" s="4">
        <v>81.900000000000006</v>
      </c>
      <c r="U157" s="9">
        <v>44615</v>
      </c>
      <c r="V157" s="4">
        <v>81.900000000000006</v>
      </c>
      <c r="W157" s="9">
        <v>44615</v>
      </c>
      <c r="X157" s="4">
        <v>82.3</v>
      </c>
      <c r="Y157" s="9">
        <v>44615</v>
      </c>
      <c r="Z157" s="4">
        <v>82.9</v>
      </c>
      <c r="AA157" s="9">
        <v>44615</v>
      </c>
      <c r="AB157" s="4">
        <v>83.8</v>
      </c>
      <c r="AC157" s="4"/>
      <c r="AD157" s="4"/>
      <c r="AE157" s="9">
        <v>44615</v>
      </c>
      <c r="AF157" s="4">
        <v>86.5</v>
      </c>
      <c r="AG157" s="9">
        <v>44615</v>
      </c>
      <c r="AH157" s="4">
        <v>89.9</v>
      </c>
      <c r="AI157" s="9">
        <v>44615</v>
      </c>
      <c r="AJ157" s="4">
        <v>93.9</v>
      </c>
      <c r="AK157" s="9">
        <v>44615</v>
      </c>
      <c r="AL157" s="4">
        <v>98.5</v>
      </c>
      <c r="AM157" s="9">
        <v>44615</v>
      </c>
      <c r="AN157" s="4">
        <v>103.4</v>
      </c>
      <c r="AO157" s="9">
        <v>44615</v>
      </c>
      <c r="AP157" s="4">
        <v>108.7</v>
      </c>
      <c r="AQ157" s="9">
        <v>44615</v>
      </c>
      <c r="AR157" s="4">
        <v>114.2</v>
      </c>
      <c r="AS157" s="9">
        <v>44615</v>
      </c>
      <c r="AT157" s="4">
        <v>119.9</v>
      </c>
      <c r="AW157" s="9">
        <v>44615</v>
      </c>
      <c r="AX157" s="4">
        <v>131.5</v>
      </c>
      <c r="BA157" s="9">
        <v>44615</v>
      </c>
      <c r="BB157" s="4">
        <v>143.4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9">
        <v>44614</v>
      </c>
      <c r="J158" s="4">
        <v>79</v>
      </c>
      <c r="K158" s="9">
        <v>44614</v>
      </c>
      <c r="L158" s="4">
        <v>80</v>
      </c>
      <c r="M158" s="9">
        <v>44614</v>
      </c>
      <c r="N158" s="4">
        <v>80.8</v>
      </c>
      <c r="O158" s="4"/>
      <c r="P158" s="4"/>
      <c r="Q158" s="9">
        <v>44614</v>
      </c>
      <c r="R158" s="4">
        <v>87.5</v>
      </c>
      <c r="S158" s="9">
        <v>44614</v>
      </c>
      <c r="T158" s="4">
        <v>81.3</v>
      </c>
      <c r="U158" s="9">
        <v>44614</v>
      </c>
      <c r="V158" s="4">
        <v>81.5</v>
      </c>
      <c r="W158" s="9">
        <v>44614</v>
      </c>
      <c r="X158" s="4">
        <v>81.900000000000006</v>
      </c>
      <c r="Y158" s="9">
        <v>44614</v>
      </c>
      <c r="Z158" s="4">
        <v>82.4</v>
      </c>
      <c r="AA158" s="9">
        <v>44614</v>
      </c>
      <c r="AB158" s="4">
        <v>83.3</v>
      </c>
      <c r="AC158" s="4"/>
      <c r="AD158" s="4"/>
      <c r="AE158" s="9">
        <v>44614</v>
      </c>
      <c r="AF158" s="4">
        <v>85.9</v>
      </c>
      <c r="AG158" s="9">
        <v>44614</v>
      </c>
      <c r="AH158" s="4">
        <v>89.4</v>
      </c>
      <c r="AI158" s="9">
        <v>44614</v>
      </c>
      <c r="AJ158" s="4">
        <v>93.6</v>
      </c>
      <c r="AK158" s="9">
        <v>44614</v>
      </c>
      <c r="AL158" s="4">
        <v>98.2</v>
      </c>
      <c r="AM158" s="9">
        <v>44614</v>
      </c>
      <c r="AN158" s="4">
        <v>103.2</v>
      </c>
      <c r="AO158" s="9">
        <v>44614</v>
      </c>
      <c r="AP158" s="4">
        <v>108.5</v>
      </c>
      <c r="AQ158" s="9">
        <v>44614</v>
      </c>
      <c r="AR158" s="4">
        <v>114</v>
      </c>
      <c r="AS158" s="9">
        <v>44614</v>
      </c>
      <c r="AT158" s="4">
        <v>119.7</v>
      </c>
      <c r="AW158" s="9">
        <v>44614</v>
      </c>
      <c r="AX158" s="4">
        <v>131.30000000000001</v>
      </c>
      <c r="BA158" s="9">
        <v>44614</v>
      </c>
      <c r="BB158" s="4">
        <v>143.1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9">
        <v>44613</v>
      </c>
      <c r="J159" s="4">
        <v>79</v>
      </c>
      <c r="K159" s="9">
        <v>44613</v>
      </c>
      <c r="L159" s="4">
        <v>80</v>
      </c>
      <c r="M159" s="9">
        <v>44613</v>
      </c>
      <c r="N159" s="4">
        <v>80.8</v>
      </c>
      <c r="O159" s="4"/>
      <c r="P159" s="4"/>
      <c r="Q159" s="9">
        <v>44613</v>
      </c>
      <c r="R159" s="4">
        <v>87.2</v>
      </c>
      <c r="S159" s="9">
        <v>44613</v>
      </c>
      <c r="T159" s="4">
        <v>81.3</v>
      </c>
      <c r="U159" s="9">
        <v>44613</v>
      </c>
      <c r="V159" s="4">
        <v>81.8</v>
      </c>
      <c r="W159" s="9">
        <v>44613</v>
      </c>
      <c r="X159" s="4">
        <v>82.2</v>
      </c>
      <c r="Y159" s="9">
        <v>44613</v>
      </c>
      <c r="Z159" s="4">
        <v>82.8</v>
      </c>
      <c r="AA159" s="9">
        <v>44613</v>
      </c>
      <c r="AB159" s="4">
        <v>83.5</v>
      </c>
      <c r="AC159" s="4"/>
      <c r="AD159" s="4"/>
      <c r="AE159" s="9">
        <v>44613</v>
      </c>
      <c r="AF159" s="4">
        <v>85.9</v>
      </c>
      <c r="AG159" s="9">
        <v>44613</v>
      </c>
      <c r="AH159" s="4">
        <v>89.5</v>
      </c>
      <c r="AI159" s="9">
        <v>44613</v>
      </c>
      <c r="AJ159" s="4">
        <v>93.7</v>
      </c>
      <c r="AK159" s="9">
        <v>44613</v>
      </c>
      <c r="AL159" s="4">
        <v>98.5</v>
      </c>
      <c r="AM159" s="9">
        <v>44613</v>
      </c>
      <c r="AN159" s="4">
        <v>103.6</v>
      </c>
      <c r="AO159" s="9">
        <v>44613</v>
      </c>
      <c r="AP159" s="4">
        <v>109</v>
      </c>
      <c r="AQ159" s="9">
        <v>44613</v>
      </c>
      <c r="AR159" s="4">
        <v>114.5</v>
      </c>
      <c r="AS159" s="9">
        <v>44613</v>
      </c>
      <c r="AT159" s="4">
        <v>120.2</v>
      </c>
      <c r="AW159" s="9">
        <v>44613</v>
      </c>
      <c r="AX159" s="4">
        <v>131.9</v>
      </c>
      <c r="BA159" s="9">
        <v>44613</v>
      </c>
      <c r="BB159" s="4">
        <v>143.69999999999999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9">
        <v>44610</v>
      </c>
      <c r="J160" s="4">
        <v>79</v>
      </c>
      <c r="K160" s="9">
        <v>44610</v>
      </c>
      <c r="L160" s="4">
        <v>80</v>
      </c>
      <c r="M160" s="9">
        <v>44610</v>
      </c>
      <c r="N160" s="4">
        <v>80.8</v>
      </c>
      <c r="O160" s="4"/>
      <c r="P160" s="4"/>
      <c r="Q160" s="9">
        <v>44610</v>
      </c>
      <c r="R160" s="4">
        <v>87.2</v>
      </c>
      <c r="S160" s="9">
        <v>44610</v>
      </c>
      <c r="T160" s="4">
        <v>81.3</v>
      </c>
      <c r="U160" s="9">
        <v>44610</v>
      </c>
      <c r="V160" s="4">
        <v>81.8</v>
      </c>
      <c r="W160" s="9">
        <v>44610</v>
      </c>
      <c r="X160" s="4">
        <v>82.3</v>
      </c>
      <c r="Y160" s="9">
        <v>44610</v>
      </c>
      <c r="Z160" s="4">
        <v>82.8</v>
      </c>
      <c r="AA160" s="9">
        <v>44610</v>
      </c>
      <c r="AB160" s="4">
        <v>83.5</v>
      </c>
      <c r="AC160" s="4"/>
      <c r="AD160" s="4"/>
      <c r="AE160" s="9">
        <v>44610</v>
      </c>
      <c r="AF160" s="4">
        <v>85.9</v>
      </c>
      <c r="AG160" s="9">
        <v>44610</v>
      </c>
      <c r="AH160" s="4">
        <v>89.4</v>
      </c>
      <c r="AI160" s="9">
        <v>44610</v>
      </c>
      <c r="AJ160" s="4">
        <v>93.7</v>
      </c>
      <c r="AK160" s="9">
        <v>44610</v>
      </c>
      <c r="AL160" s="4">
        <v>98.4</v>
      </c>
      <c r="AM160" s="9">
        <v>44610</v>
      </c>
      <c r="AN160" s="4">
        <v>103.5</v>
      </c>
      <c r="AO160" s="9">
        <v>44610</v>
      </c>
      <c r="AP160" s="4">
        <v>108.9</v>
      </c>
      <c r="AQ160" s="9">
        <v>44610</v>
      </c>
      <c r="AR160" s="4">
        <v>114.5</v>
      </c>
      <c r="AS160" s="9">
        <v>44610</v>
      </c>
      <c r="AT160" s="4">
        <v>120.2</v>
      </c>
      <c r="AW160" s="9">
        <v>44610</v>
      </c>
      <c r="AX160" s="4">
        <v>131.80000000000001</v>
      </c>
      <c r="BA160" s="9">
        <v>44610</v>
      </c>
      <c r="BB160" s="4">
        <v>143.69999999999999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9">
        <v>44609</v>
      </c>
      <c r="J161" s="4">
        <v>79.5</v>
      </c>
      <c r="K161" s="9">
        <v>44609</v>
      </c>
      <c r="L161" s="4">
        <v>80.400000000000006</v>
      </c>
      <c r="M161" s="9">
        <v>44609</v>
      </c>
      <c r="N161" s="4">
        <v>81.099999999999994</v>
      </c>
      <c r="O161" s="4"/>
      <c r="P161" s="4"/>
      <c r="Q161" s="9">
        <v>44609</v>
      </c>
      <c r="R161" s="4">
        <v>87.1</v>
      </c>
      <c r="S161" s="9">
        <v>44609</v>
      </c>
      <c r="T161" s="4">
        <v>81.5</v>
      </c>
      <c r="U161" s="9">
        <v>44609</v>
      </c>
      <c r="V161" s="4">
        <v>81.8</v>
      </c>
      <c r="W161" s="9">
        <v>44609</v>
      </c>
      <c r="X161" s="4">
        <v>82.2</v>
      </c>
      <c r="Y161" s="9">
        <v>44609</v>
      </c>
      <c r="Z161" s="4">
        <v>82.6</v>
      </c>
      <c r="AA161" s="9">
        <v>44609</v>
      </c>
      <c r="AB161" s="4">
        <v>83.3</v>
      </c>
      <c r="AC161" s="4"/>
      <c r="AD161" s="4"/>
      <c r="AE161" s="9">
        <v>44609</v>
      </c>
      <c r="AF161" s="4">
        <v>85.5</v>
      </c>
      <c r="AG161" s="9">
        <v>44609</v>
      </c>
      <c r="AH161" s="4">
        <v>88.8</v>
      </c>
      <c r="AI161" s="9">
        <v>44609</v>
      </c>
      <c r="AJ161" s="4">
        <v>92.8</v>
      </c>
      <c r="AK161" s="9">
        <v>44609</v>
      </c>
      <c r="AL161" s="4">
        <v>97.3</v>
      </c>
      <c r="AM161" s="9">
        <v>44609</v>
      </c>
      <c r="AN161" s="4">
        <v>102.2</v>
      </c>
      <c r="AO161" s="9">
        <v>44609</v>
      </c>
      <c r="AP161" s="4">
        <v>107.4</v>
      </c>
      <c r="AQ161" s="9">
        <v>44609</v>
      </c>
      <c r="AR161" s="4">
        <v>112.9</v>
      </c>
      <c r="AS161" s="9">
        <v>44609</v>
      </c>
      <c r="AT161" s="4">
        <v>118.5</v>
      </c>
      <c r="AW161" s="9">
        <v>44609</v>
      </c>
      <c r="AX161" s="4">
        <v>130</v>
      </c>
      <c r="BA161" s="9">
        <v>44609</v>
      </c>
      <c r="BB161" s="4">
        <v>141.69999999999999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9">
        <v>44608</v>
      </c>
      <c r="J162" s="4">
        <v>80.099999999999994</v>
      </c>
      <c r="K162" s="9">
        <v>44608</v>
      </c>
      <c r="L162" s="4">
        <v>80.900000000000006</v>
      </c>
      <c r="M162" s="9">
        <v>44608</v>
      </c>
      <c r="N162" s="4">
        <v>81.5</v>
      </c>
      <c r="O162" s="4"/>
      <c r="P162" s="4"/>
      <c r="Q162" s="9">
        <v>44608</v>
      </c>
      <c r="R162" s="4">
        <v>86.7</v>
      </c>
      <c r="S162" s="9">
        <v>44608</v>
      </c>
      <c r="T162" s="4">
        <v>81.8</v>
      </c>
      <c r="U162" s="9">
        <v>44608</v>
      </c>
      <c r="V162" s="4">
        <v>82.1</v>
      </c>
      <c r="W162" s="9">
        <v>44608</v>
      </c>
      <c r="X162" s="4">
        <v>82.3</v>
      </c>
      <c r="Y162" s="9">
        <v>44608</v>
      </c>
      <c r="Z162" s="4">
        <v>82.6</v>
      </c>
      <c r="AA162" s="9">
        <v>44608</v>
      </c>
      <c r="AB162" s="4">
        <v>83</v>
      </c>
      <c r="AC162" s="4"/>
      <c r="AD162" s="4"/>
      <c r="AE162" s="9">
        <v>44608</v>
      </c>
      <c r="AF162" s="4">
        <v>84.9</v>
      </c>
      <c r="AG162" s="9">
        <v>44608</v>
      </c>
      <c r="AH162" s="4">
        <v>88</v>
      </c>
      <c r="AI162" s="9">
        <v>44608</v>
      </c>
      <c r="AJ162" s="4">
        <v>91.9</v>
      </c>
      <c r="AK162" s="9">
        <v>44608</v>
      </c>
      <c r="AL162" s="4">
        <v>96.4</v>
      </c>
      <c r="AM162" s="9">
        <v>44608</v>
      </c>
      <c r="AN162" s="4">
        <v>101.3</v>
      </c>
      <c r="AO162" s="9">
        <v>44608</v>
      </c>
      <c r="AP162" s="4">
        <v>106.5</v>
      </c>
      <c r="AQ162" s="9">
        <v>44608</v>
      </c>
      <c r="AR162" s="4">
        <v>111.9</v>
      </c>
      <c r="AS162" s="9">
        <v>44608</v>
      </c>
      <c r="AT162" s="4">
        <v>117.5</v>
      </c>
      <c r="AW162" s="9">
        <v>44608</v>
      </c>
      <c r="AX162" s="4">
        <v>129</v>
      </c>
      <c r="BA162" s="9">
        <v>44608</v>
      </c>
      <c r="BB162" s="4">
        <v>140.69999999999999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9">
        <v>44607</v>
      </c>
      <c r="J163" s="4">
        <v>82.6</v>
      </c>
      <c r="K163" s="9">
        <v>44607</v>
      </c>
      <c r="L163" s="4">
        <v>83.5</v>
      </c>
      <c r="M163" s="9">
        <v>44607</v>
      </c>
      <c r="N163" s="4">
        <v>84.1</v>
      </c>
      <c r="O163" s="4"/>
      <c r="P163" s="4"/>
      <c r="Q163" s="9">
        <v>44607</v>
      </c>
      <c r="R163" s="4">
        <v>88.3</v>
      </c>
      <c r="S163" s="9">
        <v>44607</v>
      </c>
      <c r="T163" s="4">
        <v>84.3</v>
      </c>
      <c r="U163" s="9">
        <v>44607</v>
      </c>
      <c r="V163" s="4">
        <v>84.2</v>
      </c>
      <c r="W163" s="9">
        <v>44607</v>
      </c>
      <c r="X163" s="4">
        <v>84.2</v>
      </c>
      <c r="Y163" s="9">
        <v>44607</v>
      </c>
      <c r="Z163" s="4">
        <v>84.4</v>
      </c>
      <c r="AA163" s="9">
        <v>44607</v>
      </c>
      <c r="AB163" s="4">
        <v>84.9</v>
      </c>
      <c r="AC163" s="4"/>
      <c r="AD163" s="4"/>
      <c r="AE163" s="9">
        <v>44607</v>
      </c>
      <c r="AF163" s="4">
        <v>86.7</v>
      </c>
      <c r="AG163" s="9">
        <v>44607</v>
      </c>
      <c r="AH163" s="4">
        <v>89.3</v>
      </c>
      <c r="AI163" s="9">
        <v>44607</v>
      </c>
      <c r="AJ163" s="4">
        <v>92.7</v>
      </c>
      <c r="AK163" s="9">
        <v>44607</v>
      </c>
      <c r="AL163" s="4">
        <v>97</v>
      </c>
      <c r="AM163" s="9">
        <v>44607</v>
      </c>
      <c r="AN163" s="4">
        <v>101.9</v>
      </c>
      <c r="AO163" s="9">
        <v>44607</v>
      </c>
      <c r="AP163" s="4">
        <v>107.2</v>
      </c>
      <c r="AQ163" s="9">
        <v>44607</v>
      </c>
      <c r="AR163" s="4">
        <v>112.9</v>
      </c>
      <c r="AS163" s="9">
        <v>44607</v>
      </c>
      <c r="AT163" s="4">
        <v>118.7</v>
      </c>
      <c r="AW163" s="9">
        <v>44607</v>
      </c>
      <c r="AX163" s="4">
        <v>130.69999999999999</v>
      </c>
      <c r="BA163" s="9">
        <v>44607</v>
      </c>
      <c r="BB163" s="4">
        <v>142.9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9">
        <v>44606</v>
      </c>
      <c r="J164" s="4">
        <v>83.4</v>
      </c>
      <c r="K164" s="9">
        <v>44606</v>
      </c>
      <c r="L164" s="4">
        <v>84.6</v>
      </c>
      <c r="M164" s="9">
        <v>44606</v>
      </c>
      <c r="N164" s="4">
        <v>85.5</v>
      </c>
      <c r="O164" s="4"/>
      <c r="P164" s="4"/>
      <c r="Q164" s="9">
        <v>44606</v>
      </c>
      <c r="R164" s="4">
        <v>91.4</v>
      </c>
      <c r="S164" s="9">
        <v>44606</v>
      </c>
      <c r="T164" s="4">
        <v>86.1</v>
      </c>
      <c r="U164" s="9">
        <v>44606</v>
      </c>
      <c r="V164" s="4">
        <v>86.5</v>
      </c>
      <c r="W164" s="9">
        <v>44606</v>
      </c>
      <c r="X164" s="4">
        <v>87</v>
      </c>
      <c r="Y164" s="9">
        <v>44606</v>
      </c>
      <c r="Z164" s="4">
        <v>87.4</v>
      </c>
      <c r="AA164" s="9">
        <v>44606</v>
      </c>
      <c r="AB164" s="4">
        <v>88</v>
      </c>
      <c r="AC164" s="4"/>
      <c r="AD164" s="4"/>
      <c r="AE164" s="9">
        <v>44606</v>
      </c>
      <c r="AF164" s="4">
        <v>90</v>
      </c>
      <c r="AG164" s="9">
        <v>44606</v>
      </c>
      <c r="AH164" s="4">
        <v>92.9</v>
      </c>
      <c r="AI164" s="9">
        <v>44606</v>
      </c>
      <c r="AJ164" s="4">
        <v>96.8</v>
      </c>
      <c r="AK164" s="9">
        <v>44606</v>
      </c>
      <c r="AL164" s="4">
        <v>101.4</v>
      </c>
      <c r="AM164" s="9">
        <v>44606</v>
      </c>
      <c r="AN164" s="4">
        <v>106.5</v>
      </c>
      <c r="AO164" s="9">
        <v>44606</v>
      </c>
      <c r="AP164" s="4">
        <v>112</v>
      </c>
      <c r="AQ164" s="9">
        <v>44606</v>
      </c>
      <c r="AR164" s="4">
        <v>117.8</v>
      </c>
      <c r="AS164" s="9">
        <v>44606</v>
      </c>
      <c r="AT164" s="4">
        <v>123.7</v>
      </c>
      <c r="AW164" s="9">
        <v>44606</v>
      </c>
      <c r="AX164" s="4">
        <v>135.9</v>
      </c>
      <c r="BA164" s="9">
        <v>44606</v>
      </c>
      <c r="BB164" s="4">
        <v>148.19999999999999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9">
        <v>44603</v>
      </c>
      <c r="J165" s="4">
        <v>82.4</v>
      </c>
      <c r="K165" s="9">
        <v>44603</v>
      </c>
      <c r="L165" s="4">
        <v>83.4</v>
      </c>
      <c r="M165" s="9">
        <v>44603</v>
      </c>
      <c r="N165" s="4">
        <v>84.2</v>
      </c>
      <c r="O165" s="4"/>
      <c r="P165" s="4"/>
      <c r="Q165" s="9">
        <v>44603</v>
      </c>
      <c r="R165" s="4">
        <v>86.9</v>
      </c>
      <c r="S165" s="9">
        <v>44603</v>
      </c>
      <c r="T165" s="4">
        <v>84.5</v>
      </c>
      <c r="U165" s="9">
        <v>44603</v>
      </c>
      <c r="V165" s="4">
        <v>84.3</v>
      </c>
      <c r="W165" s="9">
        <v>44603</v>
      </c>
      <c r="X165" s="4">
        <v>84.4</v>
      </c>
      <c r="Y165" s="9">
        <v>44603</v>
      </c>
      <c r="Z165" s="4">
        <v>84.3</v>
      </c>
      <c r="AA165" s="9">
        <v>44603</v>
      </c>
      <c r="AB165" s="4">
        <v>84.2</v>
      </c>
      <c r="AC165" s="4"/>
      <c r="AD165" s="4"/>
      <c r="AE165" s="9">
        <v>44603</v>
      </c>
      <c r="AF165" s="4">
        <v>85.3</v>
      </c>
      <c r="AG165" s="9">
        <v>44603</v>
      </c>
      <c r="AH165" s="4">
        <v>88.4</v>
      </c>
      <c r="AI165" s="9">
        <v>44603</v>
      </c>
      <c r="AJ165" s="4">
        <v>92.7</v>
      </c>
      <c r="AK165" s="9">
        <v>44603</v>
      </c>
      <c r="AL165" s="4">
        <v>97.5</v>
      </c>
      <c r="AM165" s="9">
        <v>44603</v>
      </c>
      <c r="AN165" s="4">
        <v>102.8</v>
      </c>
      <c r="AO165" s="9">
        <v>44603</v>
      </c>
      <c r="AP165" s="4">
        <v>108.5</v>
      </c>
      <c r="AQ165" s="9">
        <v>44603</v>
      </c>
      <c r="AR165" s="4">
        <v>114.3</v>
      </c>
      <c r="AS165" s="9">
        <v>44603</v>
      </c>
      <c r="AT165" s="4">
        <v>120.3</v>
      </c>
      <c r="AW165" s="9">
        <v>44603</v>
      </c>
      <c r="AX165" s="4">
        <v>132.5</v>
      </c>
      <c r="BA165" s="9">
        <v>44603</v>
      </c>
      <c r="BB165" s="4">
        <v>144.80000000000001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9">
        <v>44602</v>
      </c>
      <c r="J166" s="4">
        <v>82.6</v>
      </c>
      <c r="K166" s="9">
        <v>44602</v>
      </c>
      <c r="L166" s="4">
        <v>83.6</v>
      </c>
      <c r="M166" s="9">
        <v>44602</v>
      </c>
      <c r="N166" s="4">
        <v>84.3</v>
      </c>
      <c r="O166" s="4"/>
      <c r="P166" s="4"/>
      <c r="Q166" s="9">
        <v>44602</v>
      </c>
      <c r="R166" s="4">
        <v>86.9</v>
      </c>
      <c r="S166" s="9">
        <v>44602</v>
      </c>
      <c r="T166" s="4">
        <v>84.6</v>
      </c>
      <c r="U166" s="9">
        <v>44602</v>
      </c>
      <c r="V166" s="4">
        <v>84.5</v>
      </c>
      <c r="W166" s="9">
        <v>44602</v>
      </c>
      <c r="X166" s="4">
        <v>84.4</v>
      </c>
      <c r="Y166" s="9">
        <v>44602</v>
      </c>
      <c r="Z166" s="4">
        <v>84.4</v>
      </c>
      <c r="AA166" s="9">
        <v>44602</v>
      </c>
      <c r="AB166" s="4">
        <v>84.3</v>
      </c>
      <c r="AC166" s="4"/>
      <c r="AD166" s="4"/>
      <c r="AE166" s="9">
        <v>44602</v>
      </c>
      <c r="AF166" s="4">
        <v>85.2</v>
      </c>
      <c r="AG166" s="9">
        <v>44602</v>
      </c>
      <c r="AH166" s="4">
        <v>88.1</v>
      </c>
      <c r="AI166" s="9">
        <v>44602</v>
      </c>
      <c r="AJ166" s="4">
        <v>92.2</v>
      </c>
      <c r="AK166" s="9">
        <v>44602</v>
      </c>
      <c r="AL166" s="4">
        <v>97.1</v>
      </c>
      <c r="AM166" s="9">
        <v>44602</v>
      </c>
      <c r="AN166" s="4">
        <v>102.4</v>
      </c>
      <c r="AO166" s="9">
        <v>44602</v>
      </c>
      <c r="AP166" s="4">
        <v>108</v>
      </c>
      <c r="AQ166" s="9">
        <v>44602</v>
      </c>
      <c r="AR166" s="4">
        <v>113.9</v>
      </c>
      <c r="AS166" s="9">
        <v>44602</v>
      </c>
      <c r="AT166" s="4">
        <v>119.9</v>
      </c>
      <c r="AW166" s="9">
        <v>44602</v>
      </c>
      <c r="AX166" s="4">
        <v>132.1</v>
      </c>
      <c r="BA166" s="9">
        <v>44602</v>
      </c>
      <c r="BB166" s="4">
        <v>144.4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9">
        <v>44601</v>
      </c>
      <c r="J167" s="4">
        <v>80.400000000000006</v>
      </c>
      <c r="K167" s="9">
        <v>44601</v>
      </c>
      <c r="L167" s="4">
        <v>81.3</v>
      </c>
      <c r="M167" s="9">
        <v>44601</v>
      </c>
      <c r="N167" s="4">
        <v>81.7</v>
      </c>
      <c r="O167" s="4"/>
      <c r="P167" s="4"/>
      <c r="Q167" s="9">
        <v>44601</v>
      </c>
      <c r="R167" s="4">
        <v>83.4</v>
      </c>
      <c r="S167" s="9">
        <v>44601</v>
      </c>
      <c r="T167" s="4">
        <v>81.7</v>
      </c>
      <c r="U167" s="9">
        <v>44601</v>
      </c>
      <c r="V167" s="4">
        <v>81.099999999999994</v>
      </c>
      <c r="W167" s="9">
        <v>44601</v>
      </c>
      <c r="X167" s="4">
        <v>81.099999999999994</v>
      </c>
      <c r="Y167" s="9">
        <v>44601</v>
      </c>
      <c r="Z167" s="4">
        <v>80.5</v>
      </c>
      <c r="AA167" s="9">
        <v>44601</v>
      </c>
      <c r="AB167" s="4">
        <v>80.400000000000006</v>
      </c>
      <c r="AC167" s="4"/>
      <c r="AD167" s="4"/>
      <c r="AE167" s="9">
        <v>44601</v>
      </c>
      <c r="AF167" s="4">
        <v>81.900000000000006</v>
      </c>
      <c r="AG167" s="9">
        <v>44601</v>
      </c>
      <c r="AH167" s="4">
        <v>85.5</v>
      </c>
      <c r="AI167" s="9">
        <v>44601</v>
      </c>
      <c r="AJ167" s="4">
        <v>89.7</v>
      </c>
      <c r="AK167" s="9">
        <v>44601</v>
      </c>
      <c r="AL167" s="4">
        <v>94.5</v>
      </c>
      <c r="AM167" s="9">
        <v>44601</v>
      </c>
      <c r="AN167" s="4">
        <v>99.8</v>
      </c>
      <c r="AO167" s="9">
        <v>44601</v>
      </c>
      <c r="AP167" s="4">
        <v>105.5</v>
      </c>
      <c r="AQ167" s="9">
        <v>44601</v>
      </c>
      <c r="AR167" s="4">
        <v>111.3</v>
      </c>
      <c r="AS167" s="9">
        <v>44601</v>
      </c>
      <c r="AT167" s="4">
        <v>117.4</v>
      </c>
      <c r="AW167" s="9">
        <v>44601</v>
      </c>
      <c r="AX167" s="4">
        <v>129.6</v>
      </c>
      <c r="BA167" s="9">
        <v>44601</v>
      </c>
      <c r="BB167" s="4">
        <v>141.9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9">
        <v>44600</v>
      </c>
      <c r="J168" s="4">
        <v>81.099999999999994</v>
      </c>
      <c r="K168" s="9">
        <v>44600</v>
      </c>
      <c r="L168" s="4">
        <v>81.900000000000006</v>
      </c>
      <c r="M168" s="9">
        <v>44600</v>
      </c>
      <c r="N168" s="4">
        <v>82.3</v>
      </c>
      <c r="O168" s="4"/>
      <c r="P168" s="4"/>
      <c r="Q168" s="9">
        <v>44600</v>
      </c>
      <c r="R168" s="4">
        <v>83.7</v>
      </c>
      <c r="S168" s="9">
        <v>44600</v>
      </c>
      <c r="T168" s="4">
        <v>82.2</v>
      </c>
      <c r="U168" s="9">
        <v>44600</v>
      </c>
      <c r="V168" s="4">
        <v>81.599999999999994</v>
      </c>
      <c r="W168" s="9">
        <v>44600</v>
      </c>
      <c r="X168" s="4">
        <v>81.5</v>
      </c>
      <c r="Y168" s="9">
        <v>44600</v>
      </c>
      <c r="Z168" s="4">
        <v>80.900000000000006</v>
      </c>
      <c r="AA168" s="9">
        <v>44600</v>
      </c>
      <c r="AB168" s="4">
        <v>80.8</v>
      </c>
      <c r="AC168" s="4"/>
      <c r="AD168" s="4"/>
      <c r="AE168" s="9">
        <v>44600</v>
      </c>
      <c r="AF168" s="4">
        <v>82.4</v>
      </c>
      <c r="AG168" s="9">
        <v>44600</v>
      </c>
      <c r="AH168" s="4">
        <v>85.5</v>
      </c>
      <c r="AI168" s="9">
        <v>44600</v>
      </c>
      <c r="AJ168" s="4">
        <v>89.3</v>
      </c>
      <c r="AK168" s="9">
        <v>44600</v>
      </c>
      <c r="AL168" s="4">
        <v>93.8</v>
      </c>
      <c r="AM168" s="9">
        <v>44600</v>
      </c>
      <c r="AN168" s="4">
        <v>98.8</v>
      </c>
      <c r="AO168" s="9">
        <v>44600</v>
      </c>
      <c r="AP168" s="4">
        <v>104.2</v>
      </c>
      <c r="AQ168" s="9">
        <v>44600</v>
      </c>
      <c r="AR168" s="4">
        <v>109.9</v>
      </c>
      <c r="AS168" s="9">
        <v>44600</v>
      </c>
      <c r="AT168" s="4">
        <v>115.8</v>
      </c>
      <c r="AW168" s="9">
        <v>44600</v>
      </c>
      <c r="AX168" s="4">
        <v>127.7</v>
      </c>
      <c r="BA168" s="9">
        <v>44600</v>
      </c>
      <c r="BB168" s="4">
        <v>139.9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9">
        <v>44599</v>
      </c>
      <c r="J169" s="4">
        <v>80.400000000000006</v>
      </c>
      <c r="K169" s="9">
        <v>44599</v>
      </c>
      <c r="L169" s="4">
        <v>81.2</v>
      </c>
      <c r="M169" s="9">
        <v>44599</v>
      </c>
      <c r="N169" s="4">
        <v>81.599999999999994</v>
      </c>
      <c r="O169" s="4"/>
      <c r="P169" s="4"/>
      <c r="Q169" s="9">
        <v>44599</v>
      </c>
      <c r="R169" s="4">
        <v>83.4</v>
      </c>
      <c r="S169" s="9">
        <v>44599</v>
      </c>
      <c r="T169" s="4">
        <v>81.5</v>
      </c>
      <c r="U169" s="9">
        <v>44599</v>
      </c>
      <c r="V169" s="4">
        <v>80.900000000000006</v>
      </c>
      <c r="W169" s="9">
        <v>44599</v>
      </c>
      <c r="X169" s="4">
        <v>80.7</v>
      </c>
      <c r="Y169" s="9">
        <v>44599</v>
      </c>
      <c r="Z169" s="4">
        <v>80.3</v>
      </c>
      <c r="AA169" s="9">
        <v>44599</v>
      </c>
      <c r="AB169" s="4">
        <v>80.400000000000006</v>
      </c>
      <c r="AC169" s="4"/>
      <c r="AD169" s="4"/>
      <c r="AE169" s="9">
        <v>44599</v>
      </c>
      <c r="AF169" s="4">
        <v>82.3</v>
      </c>
      <c r="AG169" s="9">
        <v>44599</v>
      </c>
      <c r="AH169" s="4">
        <v>85.4</v>
      </c>
      <c r="AI169" s="9">
        <v>44599</v>
      </c>
      <c r="AJ169" s="4">
        <v>89.2</v>
      </c>
      <c r="AK169" s="9">
        <v>44599</v>
      </c>
      <c r="AL169" s="4">
        <v>93.7</v>
      </c>
      <c r="AM169" s="9">
        <v>44599</v>
      </c>
      <c r="AN169" s="4">
        <v>98.7</v>
      </c>
      <c r="AO169" s="9">
        <v>44599</v>
      </c>
      <c r="AP169" s="4">
        <v>104.1</v>
      </c>
      <c r="AQ169" s="9">
        <v>44599</v>
      </c>
      <c r="AR169" s="4">
        <v>109.8</v>
      </c>
      <c r="AS169" s="9">
        <v>44599</v>
      </c>
      <c r="AT169" s="4">
        <v>115.6</v>
      </c>
      <c r="AW169" s="9">
        <v>44599</v>
      </c>
      <c r="AX169" s="4">
        <v>127.6</v>
      </c>
      <c r="BA169" s="9">
        <v>44599</v>
      </c>
      <c r="BB169" s="4">
        <v>139.69999999999999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9">
        <v>44596</v>
      </c>
      <c r="J170" s="4">
        <v>80.099999999999994</v>
      </c>
      <c r="K170" s="9">
        <v>44596</v>
      </c>
      <c r="L170" s="4">
        <v>80.8</v>
      </c>
      <c r="M170" s="9">
        <v>44596</v>
      </c>
      <c r="N170" s="4">
        <v>81.2</v>
      </c>
      <c r="O170" s="4"/>
      <c r="P170" s="4"/>
      <c r="Q170" s="9">
        <v>44596</v>
      </c>
      <c r="R170" s="4">
        <v>82.5</v>
      </c>
      <c r="S170" s="9">
        <v>44596</v>
      </c>
      <c r="T170" s="4">
        <v>81.099999999999994</v>
      </c>
      <c r="U170" s="9">
        <v>44596</v>
      </c>
      <c r="V170" s="4">
        <v>80.7</v>
      </c>
      <c r="W170" s="9">
        <v>44596</v>
      </c>
      <c r="X170" s="4">
        <v>80.400000000000006</v>
      </c>
      <c r="Y170" s="9">
        <v>44596</v>
      </c>
      <c r="Z170" s="4">
        <v>79.900000000000006</v>
      </c>
      <c r="AA170" s="9">
        <v>44596</v>
      </c>
      <c r="AB170" s="4">
        <v>79.8</v>
      </c>
      <c r="AC170" s="4"/>
      <c r="AD170" s="4"/>
      <c r="AE170" s="9">
        <v>44596</v>
      </c>
      <c r="AF170" s="4">
        <v>81.400000000000006</v>
      </c>
      <c r="AG170" s="9">
        <v>44596</v>
      </c>
      <c r="AH170" s="4">
        <v>84.5</v>
      </c>
      <c r="AI170" s="9">
        <v>44596</v>
      </c>
      <c r="AJ170" s="4">
        <v>88.4</v>
      </c>
      <c r="AK170" s="9">
        <v>44596</v>
      </c>
      <c r="AL170" s="4">
        <v>92.9</v>
      </c>
      <c r="AM170" s="9">
        <v>44596</v>
      </c>
      <c r="AN170" s="4">
        <v>97.9</v>
      </c>
      <c r="AO170" s="9">
        <v>44596</v>
      </c>
      <c r="AP170" s="4">
        <v>103.3</v>
      </c>
      <c r="AQ170" s="9">
        <v>44596</v>
      </c>
      <c r="AR170" s="4">
        <v>109</v>
      </c>
      <c r="AS170" s="9">
        <v>44596</v>
      </c>
      <c r="AT170" s="4">
        <v>114.8</v>
      </c>
      <c r="AW170" s="9">
        <v>44596</v>
      </c>
      <c r="AX170" s="4">
        <v>126.8</v>
      </c>
      <c r="BA170" s="9">
        <v>44596</v>
      </c>
      <c r="BB170" s="4">
        <v>138.9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9">
        <v>44595</v>
      </c>
      <c r="J171" s="4">
        <v>78.8</v>
      </c>
      <c r="K171" s="9">
        <v>44595</v>
      </c>
      <c r="L171" s="4">
        <v>79.5</v>
      </c>
      <c r="M171" s="9">
        <v>44595</v>
      </c>
      <c r="N171" s="4">
        <v>79.8</v>
      </c>
      <c r="O171" s="4"/>
      <c r="P171" s="4"/>
      <c r="Q171" s="9">
        <v>44595</v>
      </c>
      <c r="R171" s="4">
        <v>81.400000000000006</v>
      </c>
      <c r="S171" s="9">
        <v>44595</v>
      </c>
      <c r="T171" s="4">
        <v>79.599999999999994</v>
      </c>
      <c r="U171" s="9">
        <v>44595</v>
      </c>
      <c r="V171" s="4">
        <v>78.900000000000006</v>
      </c>
      <c r="W171" s="9">
        <v>44595</v>
      </c>
      <c r="X171" s="4">
        <v>78.7</v>
      </c>
      <c r="Y171" s="9">
        <v>44595</v>
      </c>
      <c r="Z171" s="4">
        <v>78.400000000000006</v>
      </c>
      <c r="AA171" s="9">
        <v>44595</v>
      </c>
      <c r="AB171" s="4">
        <v>78.7</v>
      </c>
      <c r="AC171" s="4"/>
      <c r="AD171" s="4"/>
      <c r="AE171" s="9">
        <v>44595</v>
      </c>
      <c r="AF171" s="4">
        <v>80.8</v>
      </c>
      <c r="AG171" s="9">
        <v>44595</v>
      </c>
      <c r="AH171" s="4">
        <v>83.9</v>
      </c>
      <c r="AI171" s="9">
        <v>44595</v>
      </c>
      <c r="AJ171" s="4">
        <v>87.8</v>
      </c>
      <c r="AK171" s="9">
        <v>44595</v>
      </c>
      <c r="AL171" s="4">
        <v>92.4</v>
      </c>
      <c r="AM171" s="9">
        <v>44595</v>
      </c>
      <c r="AN171" s="4">
        <v>97.4</v>
      </c>
      <c r="AO171" s="9">
        <v>44595</v>
      </c>
      <c r="AP171" s="4">
        <v>102.9</v>
      </c>
      <c r="AQ171" s="9">
        <v>44595</v>
      </c>
      <c r="AR171" s="4">
        <v>108.6</v>
      </c>
      <c r="AS171" s="9">
        <v>44595</v>
      </c>
      <c r="AT171" s="4">
        <v>114.5</v>
      </c>
      <c r="AW171" s="9">
        <v>44595</v>
      </c>
      <c r="AX171" s="4">
        <v>126.6</v>
      </c>
      <c r="BA171" s="9">
        <v>44595</v>
      </c>
      <c r="BB171" s="4">
        <v>138.69999999999999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9">
        <v>44594</v>
      </c>
      <c r="J172" s="4">
        <v>77.900000000000006</v>
      </c>
      <c r="K172" s="9">
        <v>44594</v>
      </c>
      <c r="L172" s="4">
        <v>78.599999999999994</v>
      </c>
      <c r="M172" s="9">
        <v>44594</v>
      </c>
      <c r="N172" s="4">
        <v>78.900000000000006</v>
      </c>
      <c r="O172" s="4"/>
      <c r="P172" s="4"/>
      <c r="Q172" s="9">
        <v>44594</v>
      </c>
      <c r="R172" s="4">
        <v>80.900000000000006</v>
      </c>
      <c r="S172" s="9">
        <v>44594</v>
      </c>
      <c r="T172" s="4">
        <v>78.7</v>
      </c>
      <c r="U172" s="9">
        <v>44594</v>
      </c>
      <c r="V172" s="4">
        <v>78.099999999999994</v>
      </c>
      <c r="W172" s="9">
        <v>44594</v>
      </c>
      <c r="X172" s="4">
        <v>77.8</v>
      </c>
      <c r="Y172" s="9">
        <v>44594</v>
      </c>
      <c r="Z172" s="4">
        <v>77.900000000000006</v>
      </c>
      <c r="AA172" s="9">
        <v>44594</v>
      </c>
      <c r="AB172" s="4">
        <v>78.5</v>
      </c>
      <c r="AC172" s="4"/>
      <c r="AD172" s="4"/>
      <c r="AE172" s="9">
        <v>44594</v>
      </c>
      <c r="AF172" s="4">
        <v>80.7</v>
      </c>
      <c r="AG172" s="9">
        <v>44594</v>
      </c>
      <c r="AH172" s="4">
        <v>83.9</v>
      </c>
      <c r="AI172" s="9">
        <v>44594</v>
      </c>
      <c r="AJ172" s="4">
        <v>87.9</v>
      </c>
      <c r="AK172" s="9">
        <v>44594</v>
      </c>
      <c r="AL172" s="4">
        <v>92.6</v>
      </c>
      <c r="AM172" s="9">
        <v>44594</v>
      </c>
      <c r="AN172" s="4">
        <v>97.7</v>
      </c>
      <c r="AO172" s="9">
        <v>44594</v>
      </c>
      <c r="AP172" s="4">
        <v>103.3</v>
      </c>
      <c r="AQ172" s="9">
        <v>44594</v>
      </c>
      <c r="AR172" s="4">
        <v>109</v>
      </c>
      <c r="AS172" s="9">
        <v>44594</v>
      </c>
      <c r="AT172" s="4">
        <v>115</v>
      </c>
      <c r="AW172" s="9">
        <v>44594</v>
      </c>
      <c r="AX172" s="4">
        <v>127</v>
      </c>
      <c r="BA172" s="9">
        <v>44594</v>
      </c>
      <c r="BB172" s="4">
        <v>139.19999999999999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9">
        <v>44593</v>
      </c>
      <c r="J173" s="4">
        <v>78.3</v>
      </c>
      <c r="K173" s="9">
        <v>44593</v>
      </c>
      <c r="L173" s="4">
        <v>79</v>
      </c>
      <c r="M173" s="9">
        <v>44593</v>
      </c>
      <c r="N173" s="4">
        <v>79.3</v>
      </c>
      <c r="O173" s="4"/>
      <c r="P173" s="4"/>
      <c r="Q173" s="9">
        <v>44593</v>
      </c>
      <c r="R173" s="4">
        <v>80.8</v>
      </c>
      <c r="S173" s="9">
        <v>44593</v>
      </c>
      <c r="T173" s="4">
        <v>79.099999999999994</v>
      </c>
      <c r="U173" s="9">
        <v>44593</v>
      </c>
      <c r="V173" s="4">
        <v>78.7</v>
      </c>
      <c r="W173" s="9">
        <v>44593</v>
      </c>
      <c r="X173" s="4">
        <v>78.3</v>
      </c>
      <c r="Y173" s="9">
        <v>44593</v>
      </c>
      <c r="Z173" s="4">
        <v>78</v>
      </c>
      <c r="AA173" s="9">
        <v>44593</v>
      </c>
      <c r="AB173" s="4">
        <v>78.099999999999994</v>
      </c>
      <c r="AC173" s="4"/>
      <c r="AD173" s="4"/>
      <c r="AE173" s="9">
        <v>44593</v>
      </c>
      <c r="AF173" s="4">
        <v>80.400000000000006</v>
      </c>
      <c r="AG173" s="9">
        <v>44593</v>
      </c>
      <c r="AH173" s="4">
        <v>83.8</v>
      </c>
      <c r="AI173" s="9">
        <v>44593</v>
      </c>
      <c r="AJ173" s="4">
        <v>87.9</v>
      </c>
      <c r="AK173" s="9">
        <v>44593</v>
      </c>
      <c r="AL173" s="4">
        <v>92.6</v>
      </c>
      <c r="AM173" s="9">
        <v>44593</v>
      </c>
      <c r="AN173" s="4">
        <v>97.8</v>
      </c>
      <c r="AO173" s="9">
        <v>44593</v>
      </c>
      <c r="AP173" s="4">
        <v>103.4</v>
      </c>
      <c r="AQ173" s="9">
        <v>44593</v>
      </c>
      <c r="AR173" s="4">
        <v>109.1</v>
      </c>
      <c r="AS173" s="9">
        <v>44593</v>
      </c>
      <c r="AT173" s="4">
        <v>115</v>
      </c>
      <c r="AW173" s="9">
        <v>44593</v>
      </c>
      <c r="AX173" s="4">
        <v>127.1</v>
      </c>
      <c r="BA173" s="9">
        <v>44593</v>
      </c>
      <c r="BB173" s="4">
        <v>139.30000000000001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9">
        <v>44592</v>
      </c>
      <c r="J174" s="4">
        <v>78</v>
      </c>
      <c r="K174" s="9">
        <v>44592</v>
      </c>
      <c r="L174" s="4">
        <v>78.7</v>
      </c>
      <c r="M174" s="9">
        <v>44592</v>
      </c>
      <c r="N174" s="4">
        <v>79.099999999999994</v>
      </c>
      <c r="O174" s="4"/>
      <c r="P174" s="4"/>
      <c r="Q174" s="9">
        <v>44592</v>
      </c>
      <c r="R174" s="4">
        <v>80.7</v>
      </c>
      <c r="S174" s="9">
        <v>44592</v>
      </c>
      <c r="T174" s="4">
        <v>78.8</v>
      </c>
      <c r="U174" s="9">
        <v>44592</v>
      </c>
      <c r="V174" s="4">
        <v>78.2</v>
      </c>
      <c r="W174" s="9">
        <v>44592</v>
      </c>
      <c r="X174" s="4">
        <v>78</v>
      </c>
      <c r="Y174" s="9">
        <v>44592</v>
      </c>
      <c r="Z174" s="4">
        <v>77.7</v>
      </c>
      <c r="AA174" s="9">
        <v>44592</v>
      </c>
      <c r="AB174" s="4">
        <v>78.099999999999994</v>
      </c>
      <c r="AC174" s="4"/>
      <c r="AD174" s="4"/>
      <c r="AE174" s="9">
        <v>44592</v>
      </c>
      <c r="AF174" s="4">
        <v>80.3</v>
      </c>
      <c r="AG174" s="9">
        <v>44592</v>
      </c>
      <c r="AH174" s="4">
        <v>83.6</v>
      </c>
      <c r="AI174" s="9">
        <v>44592</v>
      </c>
      <c r="AJ174" s="4">
        <v>87.6</v>
      </c>
      <c r="AK174" s="9">
        <v>44592</v>
      </c>
      <c r="AL174" s="4">
        <v>92.2</v>
      </c>
      <c r="AM174" s="9">
        <v>44592</v>
      </c>
      <c r="AN174" s="4">
        <v>97.3</v>
      </c>
      <c r="AO174" s="9">
        <v>44592</v>
      </c>
      <c r="AP174" s="4">
        <v>102.8</v>
      </c>
      <c r="AQ174" s="9">
        <v>44592</v>
      </c>
      <c r="AR174" s="4">
        <v>108.6</v>
      </c>
      <c r="AS174" s="9">
        <v>44592</v>
      </c>
      <c r="AT174" s="4">
        <v>114.5</v>
      </c>
      <c r="AW174" s="9">
        <v>44592</v>
      </c>
      <c r="AX174" s="4">
        <v>126.5</v>
      </c>
      <c r="BA174" s="9">
        <v>44592</v>
      </c>
      <c r="BB174" s="4">
        <v>138.69999999999999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9">
        <v>44589</v>
      </c>
      <c r="J175" s="4">
        <v>77.5</v>
      </c>
      <c r="K175" s="9">
        <v>44589</v>
      </c>
      <c r="L175" s="4">
        <v>78.2</v>
      </c>
      <c r="M175" s="9">
        <v>44589</v>
      </c>
      <c r="N175" s="4">
        <v>78.400000000000006</v>
      </c>
      <c r="O175" s="4"/>
      <c r="P175" s="4"/>
      <c r="Q175" s="9">
        <v>44589</v>
      </c>
      <c r="R175" s="4">
        <v>80.8</v>
      </c>
      <c r="S175" s="9">
        <v>44589</v>
      </c>
      <c r="T175" s="4">
        <v>78.099999999999994</v>
      </c>
      <c r="U175" s="9">
        <v>44589</v>
      </c>
      <c r="V175" s="4">
        <v>77.5</v>
      </c>
      <c r="W175" s="9">
        <v>44589</v>
      </c>
      <c r="X175" s="4">
        <v>77.5</v>
      </c>
      <c r="Y175" s="9">
        <v>44589</v>
      </c>
      <c r="Z175" s="4">
        <v>77.900000000000006</v>
      </c>
      <c r="AA175" s="9">
        <v>44589</v>
      </c>
      <c r="AB175" s="4">
        <v>78.599999999999994</v>
      </c>
      <c r="AC175" s="4"/>
      <c r="AD175" s="4"/>
      <c r="AE175" s="9">
        <v>44589</v>
      </c>
      <c r="AF175" s="4">
        <v>80.5</v>
      </c>
      <c r="AG175" s="9">
        <v>44589</v>
      </c>
      <c r="AH175" s="4">
        <v>83.3</v>
      </c>
      <c r="AI175" s="9">
        <v>44589</v>
      </c>
      <c r="AJ175" s="4">
        <v>87</v>
      </c>
      <c r="AK175" s="9">
        <v>44589</v>
      </c>
      <c r="AL175" s="4">
        <v>91.4</v>
      </c>
      <c r="AM175" s="9">
        <v>44589</v>
      </c>
      <c r="AN175" s="4">
        <v>96.5</v>
      </c>
      <c r="AO175" s="9">
        <v>44589</v>
      </c>
      <c r="AP175" s="4">
        <v>101.9</v>
      </c>
      <c r="AQ175" s="9">
        <v>44589</v>
      </c>
      <c r="AR175" s="4">
        <v>107.7</v>
      </c>
      <c r="AS175" s="9">
        <v>44589</v>
      </c>
      <c r="AT175" s="4">
        <v>113.5</v>
      </c>
      <c r="AW175" s="9">
        <v>44589</v>
      </c>
      <c r="AX175" s="4">
        <v>125.6</v>
      </c>
      <c r="BA175" s="9">
        <v>44589</v>
      </c>
      <c r="BB175" s="4">
        <v>137.69999999999999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9">
        <v>44588</v>
      </c>
      <c r="J176" s="4">
        <v>77.3</v>
      </c>
      <c r="K176" s="9">
        <v>44588</v>
      </c>
      <c r="L176" s="4">
        <v>77.900000000000006</v>
      </c>
      <c r="M176" s="9">
        <v>44588</v>
      </c>
      <c r="N176" s="4">
        <v>78.099999999999994</v>
      </c>
      <c r="O176" s="4"/>
      <c r="P176" s="4"/>
      <c r="Q176" s="9">
        <v>44588</v>
      </c>
      <c r="R176" s="4">
        <v>79.3</v>
      </c>
      <c r="S176" s="9">
        <v>44588</v>
      </c>
      <c r="T176" s="4">
        <v>77.8</v>
      </c>
      <c r="U176" s="9">
        <v>44588</v>
      </c>
      <c r="V176" s="4">
        <v>77.099999999999994</v>
      </c>
      <c r="W176" s="9">
        <v>44588</v>
      </c>
      <c r="X176" s="4">
        <v>76.7</v>
      </c>
      <c r="Y176" s="9">
        <v>44588</v>
      </c>
      <c r="Z176" s="4">
        <v>76.400000000000006</v>
      </c>
      <c r="AA176" s="9">
        <v>44588</v>
      </c>
      <c r="AB176" s="4">
        <v>76.8</v>
      </c>
      <c r="AC176" s="4"/>
      <c r="AD176" s="4"/>
      <c r="AE176" s="9">
        <v>44588</v>
      </c>
      <c r="AF176" s="4">
        <v>78.8</v>
      </c>
      <c r="AG176" s="9">
        <v>44588</v>
      </c>
      <c r="AH176" s="4">
        <v>81.900000000000006</v>
      </c>
      <c r="AI176" s="9">
        <v>44588</v>
      </c>
      <c r="AJ176" s="4">
        <v>85.7</v>
      </c>
      <c r="AK176" s="9">
        <v>44588</v>
      </c>
      <c r="AL176" s="4">
        <v>90.3</v>
      </c>
      <c r="AM176" s="9">
        <v>44588</v>
      </c>
      <c r="AN176" s="4">
        <v>95.5</v>
      </c>
      <c r="AO176" s="9">
        <v>44588</v>
      </c>
      <c r="AP176" s="4">
        <v>101</v>
      </c>
      <c r="AQ176" s="9">
        <v>44588</v>
      </c>
      <c r="AR176" s="4">
        <v>106.8</v>
      </c>
      <c r="AS176" s="9">
        <v>44588</v>
      </c>
      <c r="AT176" s="4">
        <v>112.7</v>
      </c>
      <c r="AW176" s="9">
        <v>44588</v>
      </c>
      <c r="AX176" s="4">
        <v>124.8</v>
      </c>
      <c r="BA176" s="9">
        <v>44588</v>
      </c>
      <c r="BB176" s="4">
        <v>136.9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9">
        <v>44587</v>
      </c>
      <c r="J177" s="4">
        <v>77.599999999999994</v>
      </c>
      <c r="K177" s="9">
        <v>44587</v>
      </c>
      <c r="L177" s="4">
        <v>78</v>
      </c>
      <c r="M177" s="9">
        <v>44587</v>
      </c>
      <c r="N177" s="4">
        <v>78</v>
      </c>
      <c r="O177" s="4"/>
      <c r="P177" s="4"/>
      <c r="Q177" s="9">
        <v>44587</v>
      </c>
      <c r="R177" s="4">
        <v>78</v>
      </c>
      <c r="S177" s="9">
        <v>44587</v>
      </c>
      <c r="T177" s="4">
        <v>77.3</v>
      </c>
      <c r="U177" s="9">
        <v>44587</v>
      </c>
      <c r="V177" s="4">
        <v>76.5</v>
      </c>
      <c r="W177" s="9">
        <v>44587</v>
      </c>
      <c r="X177" s="4">
        <v>75.7</v>
      </c>
      <c r="Y177" s="9">
        <v>44587</v>
      </c>
      <c r="Z177" s="4">
        <v>75.099999999999994</v>
      </c>
      <c r="AA177" s="9">
        <v>44587</v>
      </c>
      <c r="AB177" s="4">
        <v>75.099999999999994</v>
      </c>
      <c r="AC177" s="4"/>
      <c r="AD177" s="4"/>
      <c r="AE177" s="9">
        <v>44587</v>
      </c>
      <c r="AF177" s="4">
        <v>77.400000000000006</v>
      </c>
      <c r="AG177" s="9">
        <v>44587</v>
      </c>
      <c r="AH177" s="4">
        <v>80.3</v>
      </c>
      <c r="AI177" s="9">
        <v>44587</v>
      </c>
      <c r="AJ177" s="4">
        <v>84.1</v>
      </c>
      <c r="AK177" s="9">
        <v>44587</v>
      </c>
      <c r="AL177" s="4">
        <v>88.5</v>
      </c>
      <c r="AM177" s="9">
        <v>44587</v>
      </c>
      <c r="AN177" s="4">
        <v>93.6</v>
      </c>
      <c r="AO177" s="9">
        <v>44587</v>
      </c>
      <c r="AP177" s="4">
        <v>99</v>
      </c>
      <c r="AQ177" s="9">
        <v>44587</v>
      </c>
      <c r="AR177" s="4">
        <v>104.7</v>
      </c>
      <c r="AS177" s="9">
        <v>44587</v>
      </c>
      <c r="AT177" s="4">
        <v>110.6</v>
      </c>
      <c r="AW177" s="9">
        <v>44587</v>
      </c>
      <c r="AX177" s="4">
        <v>122.6</v>
      </c>
      <c r="BA177" s="9">
        <v>44587</v>
      </c>
      <c r="BB177" s="4">
        <v>134.69999999999999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9">
        <v>44586</v>
      </c>
      <c r="J178" s="4">
        <v>77.5</v>
      </c>
      <c r="K178" s="9">
        <v>44586</v>
      </c>
      <c r="L178" s="4">
        <v>78</v>
      </c>
      <c r="M178" s="9">
        <v>44586</v>
      </c>
      <c r="N178" s="4">
        <v>78</v>
      </c>
      <c r="O178" s="4"/>
      <c r="P178" s="4"/>
      <c r="Q178" s="9">
        <v>44586</v>
      </c>
      <c r="R178" s="4">
        <v>79.2</v>
      </c>
      <c r="S178" s="9">
        <v>44586</v>
      </c>
      <c r="T178" s="4">
        <v>77.400000000000006</v>
      </c>
      <c r="U178" s="9">
        <v>44586</v>
      </c>
      <c r="V178" s="4">
        <v>76.7</v>
      </c>
      <c r="W178" s="9">
        <v>44586</v>
      </c>
      <c r="X178" s="4">
        <v>76.099999999999994</v>
      </c>
      <c r="Y178" s="9">
        <v>44586</v>
      </c>
      <c r="Z178" s="4">
        <v>76</v>
      </c>
      <c r="AA178" s="9">
        <v>44586</v>
      </c>
      <c r="AB178" s="4">
        <v>76.5</v>
      </c>
      <c r="AC178" s="4"/>
      <c r="AD178" s="4"/>
      <c r="AE178" s="9">
        <v>44586</v>
      </c>
      <c r="AF178" s="4">
        <v>78.900000000000006</v>
      </c>
      <c r="AG178" s="9">
        <v>44586</v>
      </c>
      <c r="AH178" s="4">
        <v>82</v>
      </c>
      <c r="AI178" s="9">
        <v>44586</v>
      </c>
      <c r="AJ178" s="4">
        <v>85.7</v>
      </c>
      <c r="AK178" s="9">
        <v>44586</v>
      </c>
      <c r="AL178" s="4">
        <v>90.2</v>
      </c>
      <c r="AM178" s="9">
        <v>44586</v>
      </c>
      <c r="AN178" s="4">
        <v>95.2</v>
      </c>
      <c r="AO178" s="9">
        <v>44586</v>
      </c>
      <c r="AP178" s="4">
        <v>100.7</v>
      </c>
      <c r="AQ178" s="9">
        <v>44586</v>
      </c>
      <c r="AR178" s="4">
        <v>106.4</v>
      </c>
      <c r="AS178" s="9">
        <v>44586</v>
      </c>
      <c r="AT178" s="4">
        <v>112.2</v>
      </c>
      <c r="AW178" s="9">
        <v>44586</v>
      </c>
      <c r="AX178" s="4">
        <v>124.3</v>
      </c>
      <c r="BA178" s="9">
        <v>44586</v>
      </c>
      <c r="BB178" s="4">
        <v>136.4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9">
        <v>44585</v>
      </c>
      <c r="J179" s="4">
        <v>77</v>
      </c>
      <c r="K179" s="9">
        <v>44585</v>
      </c>
      <c r="L179" s="4">
        <v>77.5</v>
      </c>
      <c r="M179" s="9">
        <v>44585</v>
      </c>
      <c r="N179" s="4">
        <v>77.5</v>
      </c>
      <c r="O179" s="4"/>
      <c r="P179" s="4"/>
      <c r="Q179" s="9">
        <v>44585</v>
      </c>
      <c r="R179" s="4">
        <v>79</v>
      </c>
      <c r="S179" s="9">
        <v>44585</v>
      </c>
      <c r="T179" s="4">
        <v>77</v>
      </c>
      <c r="U179" s="9">
        <v>44585</v>
      </c>
      <c r="V179" s="4">
        <v>76.3</v>
      </c>
      <c r="W179" s="9">
        <v>44585</v>
      </c>
      <c r="X179" s="4">
        <v>75.8</v>
      </c>
      <c r="Y179" s="9">
        <v>44585</v>
      </c>
      <c r="Z179" s="4">
        <v>75.599999999999994</v>
      </c>
      <c r="AA179" s="9">
        <v>44585</v>
      </c>
      <c r="AB179" s="4">
        <v>76.2</v>
      </c>
      <c r="AC179" s="4"/>
      <c r="AD179" s="4"/>
      <c r="AE179" s="9">
        <v>44585</v>
      </c>
      <c r="AF179" s="4">
        <v>78.900000000000006</v>
      </c>
      <c r="AG179" s="9">
        <v>44585</v>
      </c>
      <c r="AH179" s="4">
        <v>81.900000000000006</v>
      </c>
      <c r="AI179" s="9">
        <v>44585</v>
      </c>
      <c r="AJ179" s="4">
        <v>85.8</v>
      </c>
      <c r="AK179" s="9">
        <v>44585</v>
      </c>
      <c r="AL179" s="4">
        <v>90.3</v>
      </c>
      <c r="AM179" s="9">
        <v>44585</v>
      </c>
      <c r="AN179" s="4">
        <v>95.4</v>
      </c>
      <c r="AO179" s="9">
        <v>44585</v>
      </c>
      <c r="AP179" s="4">
        <v>100.9</v>
      </c>
      <c r="AQ179" s="9">
        <v>44585</v>
      </c>
      <c r="AR179" s="4">
        <v>106.6</v>
      </c>
      <c r="AS179" s="9">
        <v>44585</v>
      </c>
      <c r="AT179" s="4">
        <v>112.5</v>
      </c>
      <c r="AW179" s="9">
        <v>44585</v>
      </c>
      <c r="AX179" s="4">
        <v>124.5</v>
      </c>
      <c r="BA179" s="9">
        <v>44585</v>
      </c>
      <c r="BB179" s="4">
        <v>136.6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9">
        <v>44582</v>
      </c>
      <c r="J180" s="4">
        <v>76.7</v>
      </c>
      <c r="K180" s="9">
        <v>44582</v>
      </c>
      <c r="L180" s="4">
        <v>77.2</v>
      </c>
      <c r="M180" s="9">
        <v>44582</v>
      </c>
      <c r="N180" s="4">
        <v>77.2</v>
      </c>
      <c r="O180" s="4"/>
      <c r="P180" s="4"/>
      <c r="Q180" s="9">
        <v>44582</v>
      </c>
      <c r="R180" s="4">
        <v>78.7</v>
      </c>
      <c r="S180" s="9">
        <v>44582</v>
      </c>
      <c r="T180" s="4">
        <v>76.7</v>
      </c>
      <c r="U180" s="9">
        <v>44582</v>
      </c>
      <c r="V180" s="4">
        <v>75.8</v>
      </c>
      <c r="W180" s="9">
        <v>44582</v>
      </c>
      <c r="X180" s="4">
        <v>75.400000000000006</v>
      </c>
      <c r="Y180" s="9">
        <v>44582</v>
      </c>
      <c r="Z180" s="4">
        <v>75.599999999999994</v>
      </c>
      <c r="AA180" s="9">
        <v>44582</v>
      </c>
      <c r="AB180" s="4">
        <v>76.3</v>
      </c>
      <c r="AC180" s="4"/>
      <c r="AD180" s="4"/>
      <c r="AE180" s="9">
        <v>44582</v>
      </c>
      <c r="AF180" s="4">
        <v>78.599999999999994</v>
      </c>
      <c r="AG180" s="9">
        <v>44582</v>
      </c>
      <c r="AH180" s="4">
        <v>81.5</v>
      </c>
      <c r="AI180" s="9">
        <v>44582</v>
      </c>
      <c r="AJ180" s="4">
        <v>85.3</v>
      </c>
      <c r="AK180" s="9">
        <v>44582</v>
      </c>
      <c r="AL180" s="4">
        <v>89.8</v>
      </c>
      <c r="AM180" s="9">
        <v>44582</v>
      </c>
      <c r="AN180" s="4">
        <v>94.9</v>
      </c>
      <c r="AO180" s="9">
        <v>44582</v>
      </c>
      <c r="AP180" s="4">
        <v>100.4</v>
      </c>
      <c r="AQ180" s="9">
        <v>44582</v>
      </c>
      <c r="AR180" s="4">
        <v>106.2</v>
      </c>
      <c r="AS180" s="9">
        <v>44582</v>
      </c>
      <c r="AT180" s="4">
        <v>112.1</v>
      </c>
      <c r="AW180" s="9">
        <v>44582</v>
      </c>
      <c r="AX180" s="4">
        <v>124.1</v>
      </c>
      <c r="BA180" s="9">
        <v>44582</v>
      </c>
      <c r="BB180" s="4">
        <v>136.19999999999999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9">
        <v>44581</v>
      </c>
      <c r="J181" s="4">
        <v>77.400000000000006</v>
      </c>
      <c r="K181" s="9">
        <v>44581</v>
      </c>
      <c r="L181" s="4">
        <v>77.8</v>
      </c>
      <c r="M181" s="9">
        <v>44581</v>
      </c>
      <c r="N181" s="4">
        <v>77.8</v>
      </c>
      <c r="O181" s="4"/>
      <c r="P181" s="4"/>
      <c r="Q181" s="9">
        <v>44581</v>
      </c>
      <c r="R181" s="4">
        <v>78.400000000000006</v>
      </c>
      <c r="S181" s="9">
        <v>44581</v>
      </c>
      <c r="T181" s="4">
        <v>77.2</v>
      </c>
      <c r="U181" s="9">
        <v>44581</v>
      </c>
      <c r="V181" s="4">
        <v>76.400000000000006</v>
      </c>
      <c r="W181" s="9">
        <v>44581</v>
      </c>
      <c r="X181" s="4">
        <v>75.7</v>
      </c>
      <c r="Y181" s="9">
        <v>44581</v>
      </c>
      <c r="Z181" s="4">
        <v>75.3</v>
      </c>
      <c r="AA181" s="9">
        <v>44581</v>
      </c>
      <c r="AB181" s="4">
        <v>75.5</v>
      </c>
      <c r="AC181" s="4"/>
      <c r="AD181" s="4"/>
      <c r="AE181" s="9">
        <v>44581</v>
      </c>
      <c r="AF181" s="4">
        <v>77.900000000000006</v>
      </c>
      <c r="AG181" s="9">
        <v>44581</v>
      </c>
      <c r="AH181" s="4">
        <v>80.8</v>
      </c>
      <c r="AI181" s="9">
        <v>44581</v>
      </c>
      <c r="AJ181" s="4">
        <v>84.5</v>
      </c>
      <c r="AK181" s="9">
        <v>44581</v>
      </c>
      <c r="AL181" s="4">
        <v>88.9</v>
      </c>
      <c r="AM181" s="9">
        <v>44581</v>
      </c>
      <c r="AN181" s="4">
        <v>93.9</v>
      </c>
      <c r="AO181" s="9">
        <v>44581</v>
      </c>
      <c r="AP181" s="4">
        <v>99.3</v>
      </c>
      <c r="AQ181" s="9">
        <v>44581</v>
      </c>
      <c r="AR181" s="4">
        <v>105</v>
      </c>
      <c r="AS181" s="9">
        <v>44581</v>
      </c>
      <c r="AT181" s="4">
        <v>110.9</v>
      </c>
      <c r="AW181" s="9">
        <v>44581</v>
      </c>
      <c r="AX181" s="4">
        <v>122.8</v>
      </c>
      <c r="BA181" s="9">
        <v>44581</v>
      </c>
      <c r="BB181" s="4">
        <v>134.9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9">
        <v>44580</v>
      </c>
      <c r="J182" s="4">
        <v>77.3</v>
      </c>
      <c r="K182" s="9">
        <v>44580</v>
      </c>
      <c r="L182" s="4">
        <v>77.7</v>
      </c>
      <c r="M182" s="9">
        <v>44580</v>
      </c>
      <c r="N182" s="4">
        <v>77.7</v>
      </c>
      <c r="O182" s="4"/>
      <c r="P182" s="4"/>
      <c r="Q182" s="9">
        <v>44580</v>
      </c>
      <c r="R182" s="4">
        <v>78.400000000000006</v>
      </c>
      <c r="S182" s="9">
        <v>44580</v>
      </c>
      <c r="T182" s="4">
        <v>77.2</v>
      </c>
      <c r="U182" s="9">
        <v>44580</v>
      </c>
      <c r="V182" s="4">
        <v>76.7</v>
      </c>
      <c r="W182" s="9">
        <v>44580</v>
      </c>
      <c r="X182" s="4">
        <v>76.099999999999994</v>
      </c>
      <c r="Y182" s="9">
        <v>44580</v>
      </c>
      <c r="Z182" s="4">
        <v>75.8</v>
      </c>
      <c r="AA182" s="9">
        <v>44580</v>
      </c>
      <c r="AB182" s="4">
        <v>76</v>
      </c>
      <c r="AC182" s="4"/>
      <c r="AD182" s="4"/>
      <c r="AE182" s="9">
        <v>44580</v>
      </c>
      <c r="AF182" s="4">
        <v>77.900000000000006</v>
      </c>
      <c r="AG182" s="9">
        <v>44580</v>
      </c>
      <c r="AH182" s="4">
        <v>80.599999999999994</v>
      </c>
      <c r="AI182" s="9">
        <v>44580</v>
      </c>
      <c r="AJ182" s="4">
        <v>84.1</v>
      </c>
      <c r="AK182" s="9">
        <v>44580</v>
      </c>
      <c r="AL182" s="4">
        <v>88.4</v>
      </c>
      <c r="AM182" s="9">
        <v>44580</v>
      </c>
      <c r="AN182" s="4">
        <v>93.4</v>
      </c>
      <c r="AO182" s="9">
        <v>44580</v>
      </c>
      <c r="AP182" s="4">
        <v>98.8</v>
      </c>
      <c r="AQ182" s="9">
        <v>44580</v>
      </c>
      <c r="AR182" s="4">
        <v>104.5</v>
      </c>
      <c r="AS182" s="9">
        <v>44580</v>
      </c>
      <c r="AT182" s="4">
        <v>110.4</v>
      </c>
      <c r="AW182" s="9">
        <v>44580</v>
      </c>
      <c r="AX182" s="4">
        <v>122.3</v>
      </c>
      <c r="BA182" s="9">
        <v>44580</v>
      </c>
      <c r="BB182" s="4">
        <v>134.4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9">
        <v>44579</v>
      </c>
      <c r="J183" s="4">
        <v>78.099999999999994</v>
      </c>
      <c r="K183" s="9">
        <v>44579</v>
      </c>
      <c r="L183" s="4">
        <v>78.5</v>
      </c>
      <c r="M183" s="9">
        <v>44579</v>
      </c>
      <c r="N183" s="4">
        <v>78.3</v>
      </c>
      <c r="O183" s="4"/>
      <c r="P183" s="4"/>
      <c r="Q183" s="9">
        <v>44579</v>
      </c>
      <c r="R183" s="4">
        <v>78.8</v>
      </c>
      <c r="S183" s="9">
        <v>44579</v>
      </c>
      <c r="T183" s="4">
        <v>77.599999999999994</v>
      </c>
      <c r="U183" s="9">
        <v>44579</v>
      </c>
      <c r="V183" s="4">
        <v>76.8</v>
      </c>
      <c r="W183" s="9">
        <v>44579</v>
      </c>
      <c r="X183" s="4">
        <v>76.5</v>
      </c>
      <c r="Y183" s="9">
        <v>44579</v>
      </c>
      <c r="Z183" s="4">
        <v>76.599999999999994</v>
      </c>
      <c r="AA183" s="9">
        <v>44579</v>
      </c>
      <c r="AB183" s="4">
        <v>77</v>
      </c>
      <c r="AC183" s="4"/>
      <c r="AD183" s="4"/>
      <c r="AE183" s="9">
        <v>44579</v>
      </c>
      <c r="AF183" s="4">
        <v>78.3</v>
      </c>
      <c r="AG183" s="9">
        <v>44579</v>
      </c>
      <c r="AH183" s="4">
        <v>80.3</v>
      </c>
      <c r="AI183" s="9">
        <v>44579</v>
      </c>
      <c r="AJ183" s="4">
        <v>83.3</v>
      </c>
      <c r="AK183" s="9">
        <v>44579</v>
      </c>
      <c r="AL183" s="4">
        <v>87.2</v>
      </c>
      <c r="AM183" s="9">
        <v>44579</v>
      </c>
      <c r="AN183" s="4">
        <v>91.9</v>
      </c>
      <c r="AO183" s="9">
        <v>44579</v>
      </c>
      <c r="AP183" s="4">
        <v>97</v>
      </c>
      <c r="AQ183" s="9">
        <v>44579</v>
      </c>
      <c r="AR183" s="4">
        <v>102.5</v>
      </c>
      <c r="AS183" s="9">
        <v>44579</v>
      </c>
      <c r="AT183" s="4">
        <v>108.2</v>
      </c>
      <c r="AW183" s="9">
        <v>44579</v>
      </c>
      <c r="AX183" s="4">
        <v>119.9</v>
      </c>
      <c r="BA183" s="9">
        <v>44579</v>
      </c>
      <c r="BB183" s="4">
        <v>131.69999999999999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9">
        <v>44578</v>
      </c>
      <c r="J184" s="4">
        <v>77.2</v>
      </c>
      <c r="K184" s="9">
        <v>44578</v>
      </c>
      <c r="L184" s="4">
        <v>77.599999999999994</v>
      </c>
      <c r="M184" s="9">
        <v>44578</v>
      </c>
      <c r="N184" s="4">
        <v>77.599999999999994</v>
      </c>
      <c r="O184" s="4"/>
      <c r="P184" s="4"/>
      <c r="Q184" s="9">
        <v>44578</v>
      </c>
      <c r="R184" s="4">
        <v>78.2</v>
      </c>
      <c r="S184" s="9">
        <v>44578</v>
      </c>
      <c r="T184" s="4">
        <v>77.2</v>
      </c>
      <c r="U184" s="9">
        <v>44578</v>
      </c>
      <c r="V184" s="4">
        <v>76.599999999999994</v>
      </c>
      <c r="W184" s="9">
        <v>44578</v>
      </c>
      <c r="X184" s="4">
        <v>76</v>
      </c>
      <c r="Y184" s="9">
        <v>44578</v>
      </c>
      <c r="Z184" s="4">
        <v>75.7</v>
      </c>
      <c r="AA184" s="9">
        <v>44578</v>
      </c>
      <c r="AB184" s="4">
        <v>76</v>
      </c>
      <c r="AC184" s="4"/>
      <c r="AD184" s="4"/>
      <c r="AE184" s="9">
        <v>44578</v>
      </c>
      <c r="AF184" s="4">
        <v>77.7</v>
      </c>
      <c r="AG184" s="9">
        <v>44578</v>
      </c>
      <c r="AH184" s="4">
        <v>80.2</v>
      </c>
      <c r="AI184" s="9">
        <v>44578</v>
      </c>
      <c r="AJ184" s="4">
        <v>83.5</v>
      </c>
      <c r="AK184" s="9">
        <v>44578</v>
      </c>
      <c r="AL184" s="4">
        <v>87.7</v>
      </c>
      <c r="AM184" s="9">
        <v>44578</v>
      </c>
      <c r="AN184" s="4">
        <v>92.5</v>
      </c>
      <c r="AO184" s="9">
        <v>44578</v>
      </c>
      <c r="AP184" s="4">
        <v>97.7</v>
      </c>
      <c r="AQ184" s="9">
        <v>44578</v>
      </c>
      <c r="AR184" s="4">
        <v>103.3</v>
      </c>
      <c r="AS184" s="9">
        <v>44578</v>
      </c>
      <c r="AT184" s="4">
        <v>109</v>
      </c>
      <c r="AW184" s="9">
        <v>44578</v>
      </c>
      <c r="AX184" s="4">
        <v>120.7</v>
      </c>
      <c r="BA184" s="9">
        <v>44578</v>
      </c>
      <c r="BB184" s="4">
        <v>132.6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9">
        <v>44575</v>
      </c>
      <c r="J185" s="4">
        <v>77.2</v>
      </c>
      <c r="K185" s="9">
        <v>44575</v>
      </c>
      <c r="L185" s="4">
        <v>77.599999999999994</v>
      </c>
      <c r="M185" s="9">
        <v>44575</v>
      </c>
      <c r="N185" s="4">
        <v>77.599999999999994</v>
      </c>
      <c r="O185" s="4"/>
      <c r="P185" s="4"/>
      <c r="Q185" s="9">
        <v>44575</v>
      </c>
      <c r="R185" s="4">
        <v>78.2</v>
      </c>
      <c r="S185" s="9">
        <v>44575</v>
      </c>
      <c r="T185" s="4">
        <v>77.2</v>
      </c>
      <c r="U185" s="9">
        <v>44575</v>
      </c>
      <c r="V185" s="4">
        <v>76.599999999999994</v>
      </c>
      <c r="W185" s="9">
        <v>44575</v>
      </c>
      <c r="X185" s="4">
        <v>76</v>
      </c>
      <c r="Y185" s="9">
        <v>44575</v>
      </c>
      <c r="Z185" s="4">
        <v>75.7</v>
      </c>
      <c r="AA185" s="9">
        <v>44575</v>
      </c>
      <c r="AB185" s="4">
        <v>76</v>
      </c>
      <c r="AC185" s="4"/>
      <c r="AD185" s="4"/>
      <c r="AE185" s="9">
        <v>44575</v>
      </c>
      <c r="AF185" s="4">
        <v>77.7</v>
      </c>
      <c r="AG185" s="9">
        <v>44575</v>
      </c>
      <c r="AH185" s="4">
        <v>80.2</v>
      </c>
      <c r="AI185" s="9">
        <v>44575</v>
      </c>
      <c r="AJ185" s="4">
        <v>83.5</v>
      </c>
      <c r="AK185" s="9">
        <v>44575</v>
      </c>
      <c r="AL185" s="4">
        <v>87.7</v>
      </c>
      <c r="AM185" s="9">
        <v>44575</v>
      </c>
      <c r="AN185" s="4">
        <v>92.5</v>
      </c>
      <c r="AO185" s="9">
        <v>44575</v>
      </c>
      <c r="AP185" s="4">
        <v>97.7</v>
      </c>
      <c r="AQ185" s="9">
        <v>44575</v>
      </c>
      <c r="AR185" s="4">
        <v>103.3</v>
      </c>
      <c r="AS185" s="9">
        <v>44575</v>
      </c>
      <c r="AT185" s="4">
        <v>109</v>
      </c>
      <c r="AW185" s="9">
        <v>44575</v>
      </c>
      <c r="AX185" s="4">
        <v>120.7</v>
      </c>
      <c r="BA185" s="9">
        <v>44575</v>
      </c>
      <c r="BB185" s="4">
        <v>132.6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9">
        <v>44574</v>
      </c>
      <c r="J186" s="4">
        <v>75.5</v>
      </c>
      <c r="K186" s="9">
        <v>44574</v>
      </c>
      <c r="L186" s="4">
        <v>75.900000000000006</v>
      </c>
      <c r="M186" s="9">
        <v>44574</v>
      </c>
      <c r="N186" s="4">
        <v>75.900000000000006</v>
      </c>
      <c r="O186" s="4"/>
      <c r="P186" s="4"/>
      <c r="Q186" s="9">
        <v>44574</v>
      </c>
      <c r="R186" s="4">
        <v>76.900000000000006</v>
      </c>
      <c r="S186" s="9">
        <v>44574</v>
      </c>
      <c r="T186" s="4">
        <v>75.5</v>
      </c>
      <c r="U186" s="9">
        <v>44574</v>
      </c>
      <c r="V186" s="4">
        <v>75</v>
      </c>
      <c r="W186" s="9">
        <v>44574</v>
      </c>
      <c r="X186" s="4">
        <v>74.599999999999994</v>
      </c>
      <c r="Y186" s="9">
        <v>44574</v>
      </c>
      <c r="Z186" s="4">
        <v>74.400000000000006</v>
      </c>
      <c r="AA186" s="9">
        <v>44574</v>
      </c>
      <c r="AB186" s="4">
        <v>74.900000000000006</v>
      </c>
      <c r="AC186" s="4"/>
      <c r="AD186" s="4"/>
      <c r="AE186" s="9">
        <v>44574</v>
      </c>
      <c r="AF186" s="4">
        <v>77</v>
      </c>
      <c r="AG186" s="9">
        <v>44574</v>
      </c>
      <c r="AH186" s="4">
        <v>79.7</v>
      </c>
      <c r="AI186" s="9">
        <v>44574</v>
      </c>
      <c r="AJ186" s="4">
        <v>83.3</v>
      </c>
      <c r="AK186" s="9">
        <v>44574</v>
      </c>
      <c r="AL186" s="4">
        <v>87.7</v>
      </c>
      <c r="AM186" s="9">
        <v>44574</v>
      </c>
      <c r="AN186" s="4">
        <v>92.7</v>
      </c>
      <c r="AO186" s="9">
        <v>44574</v>
      </c>
      <c r="AP186" s="4">
        <v>98</v>
      </c>
      <c r="AQ186" s="9">
        <v>44574</v>
      </c>
      <c r="AR186" s="4">
        <v>103.7</v>
      </c>
      <c r="AS186" s="9">
        <v>44574</v>
      </c>
      <c r="AT186" s="4">
        <v>109.5</v>
      </c>
      <c r="AW186" s="9">
        <v>44574</v>
      </c>
      <c r="AX186" s="4">
        <v>121.3</v>
      </c>
      <c r="BA186" s="9">
        <v>44574</v>
      </c>
      <c r="BB186" s="4">
        <v>133.30000000000001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9">
        <v>44573</v>
      </c>
      <c r="J187" s="4">
        <v>76</v>
      </c>
      <c r="K187" s="9">
        <v>44573</v>
      </c>
      <c r="L187" s="4">
        <v>76.3</v>
      </c>
      <c r="M187" s="9">
        <v>44573</v>
      </c>
      <c r="N187" s="4">
        <v>76.3</v>
      </c>
      <c r="O187" s="4"/>
      <c r="P187" s="4"/>
      <c r="Q187" s="9">
        <v>44573</v>
      </c>
      <c r="R187" s="4">
        <v>77.900000000000006</v>
      </c>
      <c r="S187" s="9">
        <v>44573</v>
      </c>
      <c r="T187" s="4">
        <v>75.8</v>
      </c>
      <c r="U187" s="9">
        <v>44573</v>
      </c>
      <c r="V187" s="4">
        <v>75.099999999999994</v>
      </c>
      <c r="W187" s="9">
        <v>44573</v>
      </c>
      <c r="X187" s="4">
        <v>74.900000000000006</v>
      </c>
      <c r="Y187" s="9">
        <v>44573</v>
      </c>
      <c r="Z187" s="4">
        <v>75.400000000000006</v>
      </c>
      <c r="AA187" s="9">
        <v>44573</v>
      </c>
      <c r="AB187" s="4">
        <v>76.099999999999994</v>
      </c>
      <c r="AC187" s="4"/>
      <c r="AD187" s="4"/>
      <c r="AE187" s="9">
        <v>44573</v>
      </c>
      <c r="AF187" s="4">
        <v>77.7</v>
      </c>
      <c r="AG187" s="9">
        <v>44573</v>
      </c>
      <c r="AH187" s="4">
        <v>80.099999999999994</v>
      </c>
      <c r="AI187" s="9">
        <v>44573</v>
      </c>
      <c r="AJ187" s="4">
        <v>83.5</v>
      </c>
      <c r="AK187" s="9">
        <v>44573</v>
      </c>
      <c r="AL187" s="4">
        <v>87.6</v>
      </c>
      <c r="AM187" s="9">
        <v>44573</v>
      </c>
      <c r="AN187" s="4">
        <v>92.4</v>
      </c>
      <c r="AO187" s="9">
        <v>44573</v>
      </c>
      <c r="AP187" s="4">
        <v>97.6</v>
      </c>
      <c r="AQ187" s="9">
        <v>44573</v>
      </c>
      <c r="AR187" s="4">
        <v>103.1</v>
      </c>
      <c r="AS187" s="9">
        <v>44573</v>
      </c>
      <c r="AT187" s="4">
        <v>108.8</v>
      </c>
      <c r="AW187" s="9">
        <v>44573</v>
      </c>
      <c r="AX187" s="4">
        <v>120.5</v>
      </c>
      <c r="BA187" s="9">
        <v>44573</v>
      </c>
      <c r="BB187" s="4">
        <v>132.30000000000001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9">
        <v>44572</v>
      </c>
      <c r="J188" s="4">
        <v>76.099999999999994</v>
      </c>
      <c r="K188" s="9">
        <v>44572</v>
      </c>
      <c r="L188" s="4">
        <v>76.5</v>
      </c>
      <c r="M188" s="9">
        <v>44572</v>
      </c>
      <c r="N188" s="4">
        <v>76.400000000000006</v>
      </c>
      <c r="O188" s="4"/>
      <c r="P188" s="4"/>
      <c r="Q188" s="9">
        <v>44572</v>
      </c>
      <c r="R188" s="4">
        <v>77.5</v>
      </c>
      <c r="S188" s="9">
        <v>44572</v>
      </c>
      <c r="T188" s="4">
        <v>75.900000000000006</v>
      </c>
      <c r="U188" s="9">
        <v>44572</v>
      </c>
      <c r="V188" s="4">
        <v>75.3</v>
      </c>
      <c r="W188" s="9">
        <v>44572</v>
      </c>
      <c r="X188" s="4">
        <v>74.900000000000006</v>
      </c>
      <c r="Y188" s="9">
        <v>44572</v>
      </c>
      <c r="Z188" s="4">
        <v>75</v>
      </c>
      <c r="AA188" s="9">
        <v>44572</v>
      </c>
      <c r="AB188" s="4">
        <v>75.5</v>
      </c>
      <c r="AC188" s="4"/>
      <c r="AD188" s="4"/>
      <c r="AE188" s="9">
        <v>44572</v>
      </c>
      <c r="AF188" s="4">
        <v>77.2</v>
      </c>
      <c r="AG188" s="9">
        <v>44572</v>
      </c>
      <c r="AH188" s="4">
        <v>79.599999999999994</v>
      </c>
      <c r="AI188" s="9">
        <v>44572</v>
      </c>
      <c r="AJ188" s="4">
        <v>82.9</v>
      </c>
      <c r="AK188" s="9">
        <v>44572</v>
      </c>
      <c r="AL188" s="4">
        <v>86.9</v>
      </c>
      <c r="AM188" s="9">
        <v>44572</v>
      </c>
      <c r="AN188" s="4">
        <v>91.7</v>
      </c>
      <c r="AO188" s="9">
        <v>44572</v>
      </c>
      <c r="AP188" s="4">
        <v>96.8</v>
      </c>
      <c r="AQ188" s="9">
        <v>44572</v>
      </c>
      <c r="AR188" s="4">
        <v>102.3</v>
      </c>
      <c r="AS188" s="9">
        <v>44572</v>
      </c>
      <c r="AT188" s="4">
        <v>108</v>
      </c>
      <c r="AW188" s="9">
        <v>44572</v>
      </c>
      <c r="AX188" s="4">
        <v>119.6</v>
      </c>
      <c r="BA188" s="9">
        <v>44572</v>
      </c>
      <c r="BB188" s="4">
        <v>131.4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9">
        <v>44571</v>
      </c>
      <c r="J189" s="4">
        <v>74.900000000000006</v>
      </c>
      <c r="K189" s="9">
        <v>44571</v>
      </c>
      <c r="L189" s="4">
        <v>75.2</v>
      </c>
      <c r="M189" s="9">
        <v>44571</v>
      </c>
      <c r="N189" s="4">
        <v>75.099999999999994</v>
      </c>
      <c r="O189" s="4"/>
      <c r="P189" s="4"/>
      <c r="Q189" s="9">
        <v>44571</v>
      </c>
      <c r="R189" s="4">
        <v>76.8</v>
      </c>
      <c r="S189" s="9">
        <v>44571</v>
      </c>
      <c r="T189" s="4">
        <v>74.7</v>
      </c>
      <c r="U189" s="9">
        <v>44571</v>
      </c>
      <c r="V189" s="4">
        <v>74.2</v>
      </c>
      <c r="W189" s="9">
        <v>44571</v>
      </c>
      <c r="X189" s="4">
        <v>73.8</v>
      </c>
      <c r="Y189" s="9">
        <v>44571</v>
      </c>
      <c r="Z189" s="4">
        <v>73.7</v>
      </c>
      <c r="AA189" s="9">
        <v>44571</v>
      </c>
      <c r="AB189" s="4">
        <v>74.3</v>
      </c>
      <c r="AC189" s="4"/>
      <c r="AD189" s="4"/>
      <c r="AE189" s="9">
        <v>44571</v>
      </c>
      <c r="AF189" s="4">
        <v>76.3</v>
      </c>
      <c r="AG189" s="9">
        <v>44571</v>
      </c>
      <c r="AH189" s="4">
        <v>78.900000000000006</v>
      </c>
      <c r="AI189" s="9">
        <v>44571</v>
      </c>
      <c r="AJ189" s="4">
        <v>82.2</v>
      </c>
      <c r="AK189" s="9">
        <v>44571</v>
      </c>
      <c r="AL189" s="4">
        <v>86.1</v>
      </c>
      <c r="AM189" s="9">
        <v>44571</v>
      </c>
      <c r="AN189" s="4">
        <v>90.7</v>
      </c>
      <c r="AO189" s="9">
        <v>44571</v>
      </c>
      <c r="AP189" s="4">
        <v>95.8</v>
      </c>
      <c r="AQ189" s="9">
        <v>44571</v>
      </c>
      <c r="AR189" s="4">
        <v>101.1</v>
      </c>
      <c r="AS189" s="9">
        <v>44571</v>
      </c>
      <c r="AT189" s="4">
        <v>106.6</v>
      </c>
      <c r="AW189" s="9">
        <v>44571</v>
      </c>
      <c r="AX189" s="4">
        <v>118</v>
      </c>
      <c r="BA189" s="9">
        <v>44571</v>
      </c>
      <c r="BB189" s="4">
        <v>129.5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9">
        <v>44568</v>
      </c>
      <c r="J190" s="4">
        <v>74.5</v>
      </c>
      <c r="K190" s="9">
        <v>44568</v>
      </c>
      <c r="L190" s="4">
        <v>74.7</v>
      </c>
      <c r="M190" s="9">
        <v>44568</v>
      </c>
      <c r="N190" s="4">
        <v>74.599999999999994</v>
      </c>
      <c r="O190" s="4"/>
      <c r="P190" s="4"/>
      <c r="Q190" s="9">
        <v>44568</v>
      </c>
      <c r="R190" s="4">
        <v>76.3</v>
      </c>
      <c r="S190" s="9">
        <v>44568</v>
      </c>
      <c r="T190" s="4">
        <v>74</v>
      </c>
      <c r="U190" s="9">
        <v>44568</v>
      </c>
      <c r="V190" s="4">
        <v>73.400000000000006</v>
      </c>
      <c r="W190" s="9">
        <v>44568</v>
      </c>
      <c r="X190" s="4">
        <v>73.3</v>
      </c>
      <c r="Y190" s="9">
        <v>44568</v>
      </c>
      <c r="Z190" s="4">
        <v>73.5</v>
      </c>
      <c r="AA190" s="9">
        <v>44568</v>
      </c>
      <c r="AB190" s="4">
        <v>74.2</v>
      </c>
      <c r="AC190" s="4"/>
      <c r="AD190" s="4"/>
      <c r="AE190" s="9">
        <v>44568</v>
      </c>
      <c r="AF190" s="4">
        <v>76</v>
      </c>
      <c r="AG190" s="9">
        <v>44568</v>
      </c>
      <c r="AH190" s="4">
        <v>78.400000000000006</v>
      </c>
      <c r="AI190" s="9">
        <v>44568</v>
      </c>
      <c r="AJ190" s="4">
        <v>81.599999999999994</v>
      </c>
      <c r="AK190" s="9">
        <v>44568</v>
      </c>
      <c r="AL190" s="4">
        <v>85.5</v>
      </c>
      <c r="AM190" s="9">
        <v>44568</v>
      </c>
      <c r="AN190" s="4">
        <v>90.1</v>
      </c>
      <c r="AO190" s="9">
        <v>44568</v>
      </c>
      <c r="AP190" s="4">
        <v>95.1</v>
      </c>
      <c r="AQ190" s="9">
        <v>44568</v>
      </c>
      <c r="AR190" s="4">
        <v>100.4</v>
      </c>
      <c r="AS190" s="9">
        <v>44568</v>
      </c>
      <c r="AT190" s="4">
        <v>105.9</v>
      </c>
      <c r="AW190" s="9">
        <v>44568</v>
      </c>
      <c r="AX190" s="4">
        <v>117.2</v>
      </c>
      <c r="BA190" s="9">
        <v>44568</v>
      </c>
      <c r="BB190" s="4">
        <v>128.69999999999999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9">
        <v>44567</v>
      </c>
      <c r="J191" s="4">
        <v>74</v>
      </c>
      <c r="K191" s="9">
        <v>44567</v>
      </c>
      <c r="L191" s="4">
        <v>74.3</v>
      </c>
      <c r="M191" s="9">
        <v>44567</v>
      </c>
      <c r="N191" s="4">
        <v>74.2</v>
      </c>
      <c r="O191" s="4"/>
      <c r="P191" s="4"/>
      <c r="Q191" s="9">
        <v>44567</v>
      </c>
      <c r="R191" s="4">
        <v>76.099999999999994</v>
      </c>
      <c r="S191" s="9">
        <v>44567</v>
      </c>
      <c r="T191" s="4">
        <v>73.7</v>
      </c>
      <c r="U191" s="9">
        <v>44567</v>
      </c>
      <c r="V191" s="4">
        <v>73.2</v>
      </c>
      <c r="W191" s="9">
        <v>44567</v>
      </c>
      <c r="X191" s="4">
        <v>73</v>
      </c>
      <c r="Y191" s="9">
        <v>44567</v>
      </c>
      <c r="Z191" s="4">
        <v>73.3</v>
      </c>
      <c r="AA191" s="9">
        <v>44567</v>
      </c>
      <c r="AB191" s="4">
        <v>74</v>
      </c>
      <c r="AC191" s="4"/>
      <c r="AD191" s="4"/>
      <c r="AE191" s="9">
        <v>44567</v>
      </c>
      <c r="AF191" s="4">
        <v>76</v>
      </c>
      <c r="AG191" s="9">
        <v>44567</v>
      </c>
      <c r="AH191" s="4">
        <v>78.599999999999994</v>
      </c>
      <c r="AI191" s="9">
        <v>44567</v>
      </c>
      <c r="AJ191" s="4">
        <v>81.900000000000006</v>
      </c>
      <c r="AK191" s="9">
        <v>44567</v>
      </c>
      <c r="AL191" s="4">
        <v>85.9</v>
      </c>
      <c r="AM191" s="9">
        <v>44567</v>
      </c>
      <c r="AN191" s="4">
        <v>90.5</v>
      </c>
      <c r="AO191" s="9">
        <v>44567</v>
      </c>
      <c r="AP191" s="4">
        <v>95.6</v>
      </c>
      <c r="AQ191" s="9">
        <v>44567</v>
      </c>
      <c r="AR191" s="4">
        <v>100.9</v>
      </c>
      <c r="AS191" s="9">
        <v>44567</v>
      </c>
      <c r="AT191" s="4">
        <v>106.5</v>
      </c>
      <c r="AW191" s="9">
        <v>44567</v>
      </c>
      <c r="AX191" s="4">
        <v>117.9</v>
      </c>
      <c r="BA191" s="9">
        <v>44567</v>
      </c>
      <c r="BB191" s="4">
        <v>129.4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9">
        <v>44566</v>
      </c>
      <c r="J192" s="4">
        <v>69.5</v>
      </c>
      <c r="K192" s="9">
        <v>44566</v>
      </c>
      <c r="L192" s="4">
        <v>70</v>
      </c>
      <c r="M192" s="9">
        <v>44566</v>
      </c>
      <c r="N192" s="4">
        <v>70.2</v>
      </c>
      <c r="O192" s="4"/>
      <c r="P192" s="4"/>
      <c r="Q192" s="9">
        <v>44566</v>
      </c>
      <c r="R192" s="4">
        <v>75.7</v>
      </c>
      <c r="S192" s="9">
        <v>44566</v>
      </c>
      <c r="T192" s="4">
        <v>69.900000000000006</v>
      </c>
      <c r="U192" s="9">
        <v>44566</v>
      </c>
      <c r="V192" s="4">
        <v>69.8</v>
      </c>
      <c r="W192" s="9">
        <v>44566</v>
      </c>
      <c r="X192" s="4">
        <v>70.3</v>
      </c>
      <c r="Y192" s="9">
        <v>44566</v>
      </c>
      <c r="Z192" s="4">
        <v>71.400000000000006</v>
      </c>
      <c r="AA192" s="9">
        <v>44566</v>
      </c>
      <c r="AB192" s="4">
        <v>72.7</v>
      </c>
      <c r="AC192" s="4"/>
      <c r="AD192" s="4"/>
      <c r="AE192" s="9">
        <v>44566</v>
      </c>
      <c r="AF192" s="4">
        <v>75.8</v>
      </c>
      <c r="AG192" s="9">
        <v>44566</v>
      </c>
      <c r="AH192" s="4">
        <v>79.5</v>
      </c>
      <c r="AI192" s="9">
        <v>44566</v>
      </c>
      <c r="AJ192" s="4">
        <v>84</v>
      </c>
      <c r="AK192" s="9">
        <v>44566</v>
      </c>
      <c r="AL192" s="4">
        <v>89</v>
      </c>
      <c r="AM192" s="9">
        <v>44566</v>
      </c>
      <c r="AN192" s="4">
        <v>94.5</v>
      </c>
      <c r="AO192" s="9">
        <v>44566</v>
      </c>
      <c r="AP192" s="4">
        <v>100.2</v>
      </c>
      <c r="AQ192" s="9">
        <v>44566</v>
      </c>
      <c r="AR192" s="4">
        <v>106.1</v>
      </c>
      <c r="AS192" s="9">
        <v>44566</v>
      </c>
      <c r="AT192" s="4">
        <v>112.2</v>
      </c>
      <c r="AW192" s="9">
        <v>44566</v>
      </c>
      <c r="AX192" s="4">
        <v>124.4</v>
      </c>
      <c r="BA192" s="9">
        <v>44566</v>
      </c>
      <c r="BB192" s="4">
        <v>136.69999999999999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9">
        <v>44565</v>
      </c>
      <c r="J193" s="4">
        <v>69.099999999999994</v>
      </c>
      <c r="K193" s="9">
        <v>44565</v>
      </c>
      <c r="L193" s="4">
        <v>69.7</v>
      </c>
      <c r="M193" s="9">
        <v>44565</v>
      </c>
      <c r="N193" s="4">
        <v>70</v>
      </c>
      <c r="O193" s="4"/>
      <c r="P193" s="4"/>
      <c r="Q193" s="9">
        <v>44565</v>
      </c>
      <c r="R193" s="4">
        <v>76.3</v>
      </c>
      <c r="S193" s="9">
        <v>44565</v>
      </c>
      <c r="T193" s="4">
        <v>70.099999999999994</v>
      </c>
      <c r="U193" s="9">
        <v>44565</v>
      </c>
      <c r="V193" s="4">
        <v>70.400000000000006</v>
      </c>
      <c r="W193" s="9">
        <v>44565</v>
      </c>
      <c r="X193" s="4">
        <v>70.8</v>
      </c>
      <c r="Y193" s="9">
        <v>44565</v>
      </c>
      <c r="Z193" s="4">
        <v>71.900000000000006</v>
      </c>
      <c r="AA193" s="9">
        <v>44565</v>
      </c>
      <c r="AB193" s="4">
        <v>73.400000000000006</v>
      </c>
      <c r="AC193" s="4"/>
      <c r="AD193" s="4"/>
      <c r="AE193" s="9">
        <v>44565</v>
      </c>
      <c r="AF193" s="4">
        <v>76.900000000000006</v>
      </c>
      <c r="AG193" s="9">
        <v>44565</v>
      </c>
      <c r="AH193" s="4">
        <v>80.900000000000006</v>
      </c>
      <c r="AI193" s="9">
        <v>44565</v>
      </c>
      <c r="AJ193" s="4">
        <v>85.5</v>
      </c>
      <c r="AK193" s="9">
        <v>44565</v>
      </c>
      <c r="AL193" s="4">
        <v>90.7</v>
      </c>
      <c r="AM193" s="9">
        <v>44565</v>
      </c>
      <c r="AN193" s="4">
        <v>96.2</v>
      </c>
      <c r="AO193" s="9">
        <v>44565</v>
      </c>
      <c r="AP193" s="4">
        <v>102.1</v>
      </c>
      <c r="AQ193" s="9">
        <v>44565</v>
      </c>
      <c r="AR193" s="4">
        <v>108</v>
      </c>
      <c r="AS193" s="9">
        <v>44565</v>
      </c>
      <c r="AT193" s="4">
        <v>114.1</v>
      </c>
      <c r="AW193" s="9">
        <v>44565</v>
      </c>
      <c r="AX193" s="4">
        <v>126.4</v>
      </c>
      <c r="BA193" s="9">
        <v>44565</v>
      </c>
      <c r="BB193" s="4">
        <v>138.69999999999999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9">
        <v>44564</v>
      </c>
      <c r="J194" s="4">
        <v>68.099999999999994</v>
      </c>
      <c r="K194" s="9">
        <v>44564</v>
      </c>
      <c r="L194" s="4">
        <v>68.5</v>
      </c>
      <c r="M194" s="9">
        <v>44564</v>
      </c>
      <c r="N194" s="4">
        <v>68.599999999999994</v>
      </c>
      <c r="O194" s="4"/>
      <c r="P194" s="4"/>
      <c r="Q194" s="9">
        <v>44564</v>
      </c>
      <c r="R194" s="4">
        <v>76.8</v>
      </c>
      <c r="S194" s="9">
        <v>44564</v>
      </c>
      <c r="T194" s="4">
        <v>68.599999999999994</v>
      </c>
      <c r="U194" s="9">
        <v>44564</v>
      </c>
      <c r="V194" s="4">
        <v>68.900000000000006</v>
      </c>
      <c r="W194" s="9">
        <v>44564</v>
      </c>
      <c r="X194" s="4">
        <v>69.8</v>
      </c>
      <c r="Y194" s="9">
        <v>44564</v>
      </c>
      <c r="Z194" s="4">
        <v>71.3</v>
      </c>
      <c r="AA194" s="9">
        <v>44564</v>
      </c>
      <c r="AB194" s="4">
        <v>73.2</v>
      </c>
      <c r="AC194" s="4"/>
      <c r="AD194" s="4"/>
      <c r="AE194" s="9">
        <v>44564</v>
      </c>
      <c r="AF194" s="4">
        <v>77.5</v>
      </c>
      <c r="AG194" s="9">
        <v>44564</v>
      </c>
      <c r="AH194" s="4">
        <v>82.2</v>
      </c>
      <c r="AI194" s="9">
        <v>44564</v>
      </c>
      <c r="AJ194" s="4">
        <v>87.3</v>
      </c>
      <c r="AK194" s="9">
        <v>44564</v>
      </c>
      <c r="AL194" s="4">
        <v>92.7</v>
      </c>
      <c r="AM194" s="9">
        <v>44564</v>
      </c>
      <c r="AN194" s="4">
        <v>98.5</v>
      </c>
      <c r="AO194" s="9">
        <v>44564</v>
      </c>
      <c r="AP194" s="4">
        <v>104.5</v>
      </c>
      <c r="AQ194" s="9">
        <v>44564</v>
      </c>
      <c r="AR194" s="4">
        <v>110.6</v>
      </c>
      <c r="AS194" s="9">
        <v>44564</v>
      </c>
      <c r="AT194" s="4">
        <v>116.7</v>
      </c>
      <c r="AW194" s="9">
        <v>44564</v>
      </c>
      <c r="AX194" s="4">
        <v>129.19999999999999</v>
      </c>
      <c r="BA194" s="9">
        <v>44564</v>
      </c>
      <c r="BB194" s="4">
        <v>141.6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9">
        <v>44561</v>
      </c>
      <c r="J195" s="4">
        <v>66.900000000000006</v>
      </c>
      <c r="K195" s="9">
        <v>44561</v>
      </c>
      <c r="L195" s="4">
        <v>67.400000000000006</v>
      </c>
      <c r="M195" s="9">
        <v>44561</v>
      </c>
      <c r="N195" s="4">
        <v>67.7</v>
      </c>
      <c r="O195" s="4"/>
      <c r="P195" s="4"/>
      <c r="Q195" s="9">
        <v>44561</v>
      </c>
      <c r="R195" s="4">
        <v>76.400000000000006</v>
      </c>
      <c r="S195" s="9">
        <v>44561</v>
      </c>
      <c r="T195" s="4">
        <v>67.8</v>
      </c>
      <c r="U195" s="9">
        <v>44561</v>
      </c>
      <c r="V195" s="4">
        <v>68.3</v>
      </c>
      <c r="W195" s="9">
        <v>44561</v>
      </c>
      <c r="X195" s="4">
        <v>69.7</v>
      </c>
      <c r="Y195" s="9">
        <v>44561</v>
      </c>
      <c r="Z195" s="4">
        <v>71.7</v>
      </c>
      <c r="AA195" s="9">
        <v>44561</v>
      </c>
      <c r="AB195" s="4">
        <v>73.7</v>
      </c>
      <c r="AC195" s="4"/>
      <c r="AD195" s="4"/>
      <c r="AE195" s="9">
        <v>44561</v>
      </c>
      <c r="AF195" s="4">
        <v>78.2</v>
      </c>
      <c r="AG195" s="9">
        <v>44561</v>
      </c>
      <c r="AH195" s="4">
        <v>83.1</v>
      </c>
      <c r="AI195" s="9">
        <v>44561</v>
      </c>
      <c r="AJ195" s="4">
        <v>88.3</v>
      </c>
      <c r="AK195" s="9">
        <v>44561</v>
      </c>
      <c r="AL195" s="4">
        <v>94</v>
      </c>
      <c r="AM195" s="9">
        <v>44561</v>
      </c>
      <c r="AN195" s="4">
        <v>99.9</v>
      </c>
      <c r="AO195" s="9">
        <v>44561</v>
      </c>
      <c r="AP195" s="4">
        <v>106</v>
      </c>
      <c r="AQ195" s="9">
        <v>44561</v>
      </c>
      <c r="AR195" s="4">
        <v>112.1</v>
      </c>
      <c r="AS195" s="9">
        <v>44561</v>
      </c>
      <c r="AT195" s="4">
        <v>118.4</v>
      </c>
      <c r="AW195" s="9">
        <v>44561</v>
      </c>
      <c r="AX195" s="4">
        <v>130.9</v>
      </c>
      <c r="BA195" s="9">
        <v>44561</v>
      </c>
      <c r="BB195" s="4">
        <v>143.4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9">
        <v>44560</v>
      </c>
      <c r="J196" s="4">
        <v>66.8</v>
      </c>
      <c r="K196" s="9">
        <v>44560</v>
      </c>
      <c r="L196" s="4">
        <v>67.400000000000006</v>
      </c>
      <c r="M196" s="9">
        <v>44560</v>
      </c>
      <c r="N196" s="4">
        <v>67.900000000000006</v>
      </c>
      <c r="O196" s="4"/>
      <c r="P196" s="4"/>
      <c r="Q196" s="9">
        <v>44560</v>
      </c>
      <c r="R196" s="4">
        <v>76.2</v>
      </c>
      <c r="S196" s="9">
        <v>44560</v>
      </c>
      <c r="T196" s="4">
        <v>68.2</v>
      </c>
      <c r="U196" s="9">
        <v>44560</v>
      </c>
      <c r="V196" s="4">
        <v>68.599999999999994</v>
      </c>
      <c r="W196" s="9">
        <v>44560</v>
      </c>
      <c r="X196" s="4">
        <v>69.5</v>
      </c>
      <c r="Y196" s="9">
        <v>44560</v>
      </c>
      <c r="Z196" s="4">
        <v>70.900000000000006</v>
      </c>
      <c r="AA196" s="9">
        <v>44560</v>
      </c>
      <c r="AB196" s="4">
        <v>73.2</v>
      </c>
      <c r="AC196" s="4"/>
      <c r="AD196" s="4"/>
      <c r="AE196" s="9">
        <v>44560</v>
      </c>
      <c r="AF196" s="4">
        <v>78.099999999999994</v>
      </c>
      <c r="AG196" s="9">
        <v>44560</v>
      </c>
      <c r="AH196" s="4">
        <v>83.3</v>
      </c>
      <c r="AI196" s="9">
        <v>44560</v>
      </c>
      <c r="AJ196" s="4">
        <v>88.8</v>
      </c>
      <c r="AK196" s="9">
        <v>44560</v>
      </c>
      <c r="AL196" s="4">
        <v>94.6</v>
      </c>
      <c r="AM196" s="9">
        <v>44560</v>
      </c>
      <c r="AN196" s="4">
        <v>100.6</v>
      </c>
      <c r="AO196" s="9">
        <v>44560</v>
      </c>
      <c r="AP196" s="4">
        <v>106.8</v>
      </c>
      <c r="AQ196" s="9">
        <v>44560</v>
      </c>
      <c r="AR196" s="4">
        <v>113.1</v>
      </c>
      <c r="AS196" s="9">
        <v>44560</v>
      </c>
      <c r="AT196" s="4">
        <v>119.4</v>
      </c>
      <c r="AW196" s="9">
        <v>44560</v>
      </c>
      <c r="AX196" s="4">
        <v>132.1</v>
      </c>
      <c r="BA196" s="9">
        <v>44560</v>
      </c>
      <c r="BB196" s="4">
        <v>144.69999999999999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9">
        <v>44559</v>
      </c>
      <c r="J197" s="4">
        <v>67.5</v>
      </c>
      <c r="K197" s="9">
        <v>44559</v>
      </c>
      <c r="L197" s="4">
        <v>68</v>
      </c>
      <c r="M197" s="9">
        <v>44559</v>
      </c>
      <c r="N197" s="4">
        <v>68.2</v>
      </c>
      <c r="O197" s="4"/>
      <c r="P197" s="4"/>
      <c r="Q197" s="9">
        <v>44559</v>
      </c>
      <c r="R197" s="4">
        <v>76.599999999999994</v>
      </c>
      <c r="S197" s="9">
        <v>44559</v>
      </c>
      <c r="T197" s="4">
        <v>68.2</v>
      </c>
      <c r="U197" s="9">
        <v>44559</v>
      </c>
      <c r="V197" s="4">
        <v>68.5</v>
      </c>
      <c r="W197" s="9">
        <v>44559</v>
      </c>
      <c r="X197" s="4">
        <v>69.8</v>
      </c>
      <c r="Y197" s="9">
        <v>44559</v>
      </c>
      <c r="Z197" s="4">
        <v>71.5</v>
      </c>
      <c r="AA197" s="9">
        <v>44559</v>
      </c>
      <c r="AB197" s="4">
        <v>73.5</v>
      </c>
      <c r="AC197" s="4"/>
      <c r="AD197" s="4"/>
      <c r="AE197" s="9">
        <v>44559</v>
      </c>
      <c r="AF197" s="4">
        <v>77.900000000000006</v>
      </c>
      <c r="AG197" s="9">
        <v>44559</v>
      </c>
      <c r="AH197" s="4">
        <v>82.7</v>
      </c>
      <c r="AI197" s="9">
        <v>44559</v>
      </c>
      <c r="AJ197" s="4">
        <v>87.9</v>
      </c>
      <c r="AK197" s="9">
        <v>44559</v>
      </c>
      <c r="AL197" s="4">
        <v>93.4</v>
      </c>
      <c r="AM197" s="9">
        <v>44559</v>
      </c>
      <c r="AN197" s="4">
        <v>99.3</v>
      </c>
      <c r="AO197" s="9">
        <v>44559</v>
      </c>
      <c r="AP197" s="4">
        <v>105.3</v>
      </c>
      <c r="AQ197" s="9">
        <v>44559</v>
      </c>
      <c r="AR197" s="4">
        <v>111.4</v>
      </c>
      <c r="AS197" s="9">
        <v>44559</v>
      </c>
      <c r="AT197" s="4">
        <v>117.6</v>
      </c>
      <c r="AW197" s="9">
        <v>44559</v>
      </c>
      <c r="AX197" s="4">
        <v>130.1</v>
      </c>
      <c r="BA197" s="9">
        <v>44559</v>
      </c>
      <c r="BB197" s="4">
        <v>142.6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9">
        <v>44558</v>
      </c>
      <c r="J198" s="4">
        <v>66.8</v>
      </c>
      <c r="K198" s="9">
        <v>44558</v>
      </c>
      <c r="L198" s="4">
        <v>67.400000000000006</v>
      </c>
      <c r="M198" s="9">
        <v>44558</v>
      </c>
      <c r="N198" s="4">
        <v>67.8</v>
      </c>
      <c r="O198" s="4"/>
      <c r="P198" s="4"/>
      <c r="Q198" s="9">
        <v>44558</v>
      </c>
      <c r="R198" s="4">
        <v>76.400000000000006</v>
      </c>
      <c r="S198" s="9">
        <v>44558</v>
      </c>
      <c r="T198" s="4">
        <v>68</v>
      </c>
      <c r="U198" s="9">
        <v>44558</v>
      </c>
      <c r="V198" s="4">
        <v>68.5</v>
      </c>
      <c r="W198" s="9">
        <v>44558</v>
      </c>
      <c r="X198" s="4">
        <v>69.599999999999994</v>
      </c>
      <c r="Y198" s="9">
        <v>44558</v>
      </c>
      <c r="Z198" s="4">
        <v>71.400000000000006</v>
      </c>
      <c r="AA198" s="9">
        <v>44558</v>
      </c>
      <c r="AB198" s="4">
        <v>73.599999999999994</v>
      </c>
      <c r="AC198" s="4"/>
      <c r="AD198" s="4"/>
      <c r="AE198" s="9">
        <v>44558</v>
      </c>
      <c r="AF198" s="4">
        <v>78.5</v>
      </c>
      <c r="AG198" s="9">
        <v>44558</v>
      </c>
      <c r="AH198" s="4">
        <v>83.6</v>
      </c>
      <c r="AI198" s="9">
        <v>44558</v>
      </c>
      <c r="AJ198" s="4">
        <v>89.2</v>
      </c>
      <c r="AK198" s="9">
        <v>44558</v>
      </c>
      <c r="AL198" s="4">
        <v>95</v>
      </c>
      <c r="AM198" s="9">
        <v>44558</v>
      </c>
      <c r="AN198" s="4">
        <v>101</v>
      </c>
      <c r="AO198" s="9">
        <v>44558</v>
      </c>
      <c r="AP198" s="4">
        <v>107.2</v>
      </c>
      <c r="AQ198" s="9">
        <v>44558</v>
      </c>
      <c r="AR198" s="4">
        <v>113.5</v>
      </c>
      <c r="AS198" s="9">
        <v>44558</v>
      </c>
      <c r="AT198" s="4">
        <v>119.9</v>
      </c>
      <c r="AW198" s="9">
        <v>44558</v>
      </c>
      <c r="AX198" s="4">
        <v>132.6</v>
      </c>
      <c r="BA198" s="9">
        <v>44558</v>
      </c>
      <c r="BB198" s="4">
        <v>145.19999999999999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9">
        <v>44557</v>
      </c>
      <c r="J199" s="4">
        <v>67</v>
      </c>
      <c r="K199" s="9">
        <v>44557</v>
      </c>
      <c r="L199" s="4">
        <v>67.599999999999994</v>
      </c>
      <c r="M199" s="9">
        <v>44557</v>
      </c>
      <c r="N199" s="4">
        <v>68</v>
      </c>
      <c r="O199" s="4"/>
      <c r="P199" s="4"/>
      <c r="Q199" s="9">
        <v>44557</v>
      </c>
      <c r="R199" s="4">
        <v>76.599999999999994</v>
      </c>
      <c r="S199" s="9">
        <v>44557</v>
      </c>
      <c r="T199" s="4">
        <v>68.2</v>
      </c>
      <c r="U199" s="9">
        <v>44557</v>
      </c>
      <c r="V199" s="4">
        <v>68.7</v>
      </c>
      <c r="W199" s="9">
        <v>44557</v>
      </c>
      <c r="X199" s="4">
        <v>69.900000000000006</v>
      </c>
      <c r="Y199" s="9">
        <v>44557</v>
      </c>
      <c r="Z199" s="4">
        <v>71.7</v>
      </c>
      <c r="AA199" s="9">
        <v>44557</v>
      </c>
      <c r="AB199" s="4">
        <v>73.8</v>
      </c>
      <c r="AC199" s="4"/>
      <c r="AD199" s="4"/>
      <c r="AE199" s="9">
        <v>44557</v>
      </c>
      <c r="AF199" s="4">
        <v>78.599999999999994</v>
      </c>
      <c r="AG199" s="9">
        <v>44557</v>
      </c>
      <c r="AH199" s="4">
        <v>83.8</v>
      </c>
      <c r="AI199" s="9">
        <v>44557</v>
      </c>
      <c r="AJ199" s="4">
        <v>89.3</v>
      </c>
      <c r="AK199" s="9">
        <v>44557</v>
      </c>
      <c r="AL199" s="4">
        <v>95.1</v>
      </c>
      <c r="AM199" s="9">
        <v>44557</v>
      </c>
      <c r="AN199" s="4">
        <v>101.2</v>
      </c>
      <c r="AO199" s="9">
        <v>44557</v>
      </c>
      <c r="AP199" s="4">
        <v>107.4</v>
      </c>
      <c r="AQ199" s="9">
        <v>44557</v>
      </c>
      <c r="AR199" s="4">
        <v>113.7</v>
      </c>
      <c r="AS199" s="9">
        <v>44557</v>
      </c>
      <c r="AT199" s="4">
        <v>120</v>
      </c>
      <c r="AW199" s="9">
        <v>44557</v>
      </c>
      <c r="AX199" s="4">
        <v>132.69999999999999</v>
      </c>
      <c r="BA199" s="9">
        <v>44557</v>
      </c>
      <c r="BB199" s="4">
        <v>145.4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9">
        <v>44554</v>
      </c>
      <c r="J200" s="4">
        <v>67.099999999999994</v>
      </c>
      <c r="K200" s="9">
        <v>44554</v>
      </c>
      <c r="L200" s="4">
        <v>67.599999999999994</v>
      </c>
      <c r="M200" s="9">
        <v>44554</v>
      </c>
      <c r="N200" s="4">
        <v>67.900000000000006</v>
      </c>
      <c r="O200" s="4"/>
      <c r="P200" s="4"/>
      <c r="Q200" s="9">
        <v>44554</v>
      </c>
      <c r="R200" s="4">
        <v>76.7</v>
      </c>
      <c r="S200" s="9">
        <v>44554</v>
      </c>
      <c r="T200" s="4">
        <v>68.099999999999994</v>
      </c>
      <c r="U200" s="9">
        <v>44554</v>
      </c>
      <c r="V200" s="4">
        <v>68.599999999999994</v>
      </c>
      <c r="W200" s="9">
        <v>44554</v>
      </c>
      <c r="X200" s="4">
        <v>70</v>
      </c>
      <c r="Y200" s="9">
        <v>44554</v>
      </c>
      <c r="Z200" s="4">
        <v>71.900000000000006</v>
      </c>
      <c r="AA200" s="9">
        <v>44554</v>
      </c>
      <c r="AB200" s="4">
        <v>74</v>
      </c>
      <c r="AC200" s="4"/>
      <c r="AD200" s="4"/>
      <c r="AE200" s="9">
        <v>44554</v>
      </c>
      <c r="AF200" s="4">
        <v>78.599999999999994</v>
      </c>
      <c r="AG200" s="9">
        <v>44554</v>
      </c>
      <c r="AH200" s="4">
        <v>83.5</v>
      </c>
      <c r="AI200" s="9">
        <v>44554</v>
      </c>
      <c r="AJ200" s="4">
        <v>88.9</v>
      </c>
      <c r="AK200" s="9">
        <v>44554</v>
      </c>
      <c r="AL200" s="4">
        <v>94.6</v>
      </c>
      <c r="AM200" s="9">
        <v>44554</v>
      </c>
      <c r="AN200" s="4">
        <v>100.5</v>
      </c>
      <c r="AO200" s="9">
        <v>44554</v>
      </c>
      <c r="AP200" s="4">
        <v>106.6</v>
      </c>
      <c r="AQ200" s="9">
        <v>44554</v>
      </c>
      <c r="AR200" s="4">
        <v>112.8</v>
      </c>
      <c r="AS200" s="9">
        <v>44554</v>
      </c>
      <c r="AT200" s="4">
        <v>119.1</v>
      </c>
      <c r="AW200" s="9">
        <v>44554</v>
      </c>
      <c r="AX200" s="4">
        <v>131.69999999999999</v>
      </c>
      <c r="BA200" s="9">
        <v>44554</v>
      </c>
      <c r="BB200" s="4">
        <v>144.19999999999999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9">
        <v>44553</v>
      </c>
      <c r="J201" s="4">
        <v>67</v>
      </c>
      <c r="K201" s="9">
        <v>44553</v>
      </c>
      <c r="L201" s="4">
        <v>67.599999999999994</v>
      </c>
      <c r="M201" s="9">
        <v>44553</v>
      </c>
      <c r="N201" s="4">
        <v>67.900000000000006</v>
      </c>
      <c r="O201" s="4"/>
      <c r="P201" s="4"/>
      <c r="Q201" s="9">
        <v>44553</v>
      </c>
      <c r="R201" s="4">
        <v>76.7</v>
      </c>
      <c r="S201" s="9">
        <v>44553</v>
      </c>
      <c r="T201" s="4">
        <v>68</v>
      </c>
      <c r="U201" s="9">
        <v>44553</v>
      </c>
      <c r="V201" s="4">
        <v>68.599999999999994</v>
      </c>
      <c r="W201" s="9">
        <v>44553</v>
      </c>
      <c r="X201" s="4">
        <v>70</v>
      </c>
      <c r="Y201" s="9">
        <v>44553</v>
      </c>
      <c r="Z201" s="4">
        <v>71.900000000000006</v>
      </c>
      <c r="AA201" s="9">
        <v>44553</v>
      </c>
      <c r="AB201" s="4">
        <v>74</v>
      </c>
      <c r="AC201" s="4"/>
      <c r="AD201" s="4"/>
      <c r="AE201" s="9">
        <v>44553</v>
      </c>
      <c r="AF201" s="4">
        <v>78.599999999999994</v>
      </c>
      <c r="AG201" s="9">
        <v>44553</v>
      </c>
      <c r="AH201" s="4">
        <v>83.6</v>
      </c>
      <c r="AI201" s="9">
        <v>44553</v>
      </c>
      <c r="AJ201" s="4">
        <v>88.9</v>
      </c>
      <c r="AK201" s="9">
        <v>44553</v>
      </c>
      <c r="AL201" s="4">
        <v>94.6</v>
      </c>
      <c r="AM201" s="9">
        <v>44553</v>
      </c>
      <c r="AN201" s="4">
        <v>100.6</v>
      </c>
      <c r="AO201" s="9">
        <v>44553</v>
      </c>
      <c r="AP201" s="4">
        <v>106.7</v>
      </c>
      <c r="AQ201" s="9">
        <v>44553</v>
      </c>
      <c r="AR201" s="4">
        <v>112.9</v>
      </c>
      <c r="AS201" s="9">
        <v>44553</v>
      </c>
      <c r="AT201" s="4">
        <v>119.2</v>
      </c>
      <c r="AW201" s="9">
        <v>44553</v>
      </c>
      <c r="AX201" s="4">
        <v>131.80000000000001</v>
      </c>
      <c r="BA201" s="9">
        <v>44553</v>
      </c>
      <c r="BB201" s="4">
        <v>144.30000000000001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9">
        <v>44552</v>
      </c>
      <c r="J202" s="4">
        <v>67</v>
      </c>
      <c r="K202" s="9">
        <v>44552</v>
      </c>
      <c r="L202" s="4">
        <v>67.7</v>
      </c>
      <c r="M202" s="9">
        <v>44552</v>
      </c>
      <c r="N202" s="4">
        <v>68.2</v>
      </c>
      <c r="O202" s="4"/>
      <c r="P202" s="4"/>
      <c r="Q202" s="9">
        <v>44552</v>
      </c>
      <c r="R202" s="4">
        <v>77</v>
      </c>
      <c r="S202" s="9">
        <v>44552</v>
      </c>
      <c r="T202" s="4">
        <v>68.599999999999994</v>
      </c>
      <c r="U202" s="9">
        <v>44552</v>
      </c>
      <c r="V202" s="4">
        <v>69.2</v>
      </c>
      <c r="W202" s="9">
        <v>44552</v>
      </c>
      <c r="X202" s="4">
        <v>70.2</v>
      </c>
      <c r="Y202" s="9">
        <v>44552</v>
      </c>
      <c r="Z202" s="4">
        <v>72</v>
      </c>
      <c r="AA202" s="9">
        <v>44552</v>
      </c>
      <c r="AB202" s="4">
        <v>74.3</v>
      </c>
      <c r="AC202" s="4"/>
      <c r="AD202" s="4"/>
      <c r="AE202" s="9">
        <v>44552</v>
      </c>
      <c r="AF202" s="4">
        <v>79.3</v>
      </c>
      <c r="AG202" s="9">
        <v>44552</v>
      </c>
      <c r="AH202" s="4">
        <v>84.6</v>
      </c>
      <c r="AI202" s="9">
        <v>44552</v>
      </c>
      <c r="AJ202" s="4">
        <v>90.2</v>
      </c>
      <c r="AK202" s="9">
        <v>44552</v>
      </c>
      <c r="AL202" s="4">
        <v>96.1</v>
      </c>
      <c r="AM202" s="9">
        <v>44552</v>
      </c>
      <c r="AN202" s="4">
        <v>102.3</v>
      </c>
      <c r="AO202" s="9">
        <v>44552</v>
      </c>
      <c r="AP202" s="4">
        <v>108.6</v>
      </c>
      <c r="AQ202" s="9">
        <v>44552</v>
      </c>
      <c r="AR202" s="4">
        <v>114.9</v>
      </c>
      <c r="AS202" s="9">
        <v>44552</v>
      </c>
      <c r="AT202" s="4">
        <v>121.4</v>
      </c>
      <c r="AW202" s="9">
        <v>44552</v>
      </c>
      <c r="AX202" s="4">
        <v>134.30000000000001</v>
      </c>
      <c r="BA202" s="9">
        <v>44552</v>
      </c>
      <c r="BB202" s="4">
        <v>147.1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9">
        <v>44551</v>
      </c>
      <c r="J203" s="4">
        <v>67.599999999999994</v>
      </c>
      <c r="K203" s="9">
        <v>44551</v>
      </c>
      <c r="L203" s="4">
        <v>68.3</v>
      </c>
      <c r="M203" s="9">
        <v>44551</v>
      </c>
      <c r="N203" s="4">
        <v>68.7</v>
      </c>
      <c r="O203" s="4"/>
      <c r="P203" s="4"/>
      <c r="Q203" s="9">
        <v>44551</v>
      </c>
      <c r="R203" s="4">
        <v>77.7</v>
      </c>
      <c r="S203" s="9">
        <v>44551</v>
      </c>
      <c r="T203" s="4">
        <v>69</v>
      </c>
      <c r="U203" s="9">
        <v>44551</v>
      </c>
      <c r="V203" s="4">
        <v>69.5</v>
      </c>
      <c r="W203" s="9">
        <v>44551</v>
      </c>
      <c r="X203" s="4">
        <v>70.7</v>
      </c>
      <c r="Y203" s="9">
        <v>44551</v>
      </c>
      <c r="Z203" s="4">
        <v>72.599999999999994</v>
      </c>
      <c r="AA203" s="9">
        <v>44551</v>
      </c>
      <c r="AB203" s="4">
        <v>75</v>
      </c>
      <c r="AC203" s="4"/>
      <c r="AD203" s="4"/>
      <c r="AE203" s="9">
        <v>44551</v>
      </c>
      <c r="AF203" s="4">
        <v>80</v>
      </c>
      <c r="AG203" s="9">
        <v>44551</v>
      </c>
      <c r="AH203" s="4">
        <v>85.3</v>
      </c>
      <c r="AI203" s="9">
        <v>44551</v>
      </c>
      <c r="AJ203" s="4">
        <v>90.9</v>
      </c>
      <c r="AK203" s="9">
        <v>44551</v>
      </c>
      <c r="AL203" s="4">
        <v>96.7</v>
      </c>
      <c r="AM203" s="9">
        <v>44551</v>
      </c>
      <c r="AN203" s="4">
        <v>102.8</v>
      </c>
      <c r="AO203" s="9">
        <v>44551</v>
      </c>
      <c r="AP203" s="4">
        <v>109.1</v>
      </c>
      <c r="AQ203" s="9">
        <v>44551</v>
      </c>
      <c r="AR203" s="4">
        <v>115.4</v>
      </c>
      <c r="AS203" s="9">
        <v>44551</v>
      </c>
      <c r="AT203" s="4">
        <v>121.8</v>
      </c>
      <c r="AW203" s="9">
        <v>44551</v>
      </c>
      <c r="AX203" s="4">
        <v>134.6</v>
      </c>
      <c r="BA203" s="9">
        <v>44551</v>
      </c>
      <c r="BB203" s="4">
        <v>147.4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9">
        <v>44550</v>
      </c>
      <c r="J204" s="4">
        <v>66.2</v>
      </c>
      <c r="K204" s="9">
        <v>44550</v>
      </c>
      <c r="L204" s="4">
        <v>66.7</v>
      </c>
      <c r="M204" s="9">
        <v>44550</v>
      </c>
      <c r="N204" s="4">
        <v>67</v>
      </c>
      <c r="O204" s="4"/>
      <c r="P204" s="4"/>
      <c r="Q204" s="9">
        <v>44550</v>
      </c>
      <c r="R204" s="4">
        <v>75.7</v>
      </c>
      <c r="S204" s="9">
        <v>44550</v>
      </c>
      <c r="T204" s="4">
        <v>67.099999999999994</v>
      </c>
      <c r="U204" s="9">
        <v>44550</v>
      </c>
      <c r="V204" s="4">
        <v>67.7</v>
      </c>
      <c r="W204" s="9">
        <v>44550</v>
      </c>
      <c r="X204" s="4">
        <v>69.2</v>
      </c>
      <c r="Y204" s="9">
        <v>44550</v>
      </c>
      <c r="Z204" s="4">
        <v>71.2</v>
      </c>
      <c r="AA204" s="9">
        <v>44550</v>
      </c>
      <c r="AB204" s="4">
        <v>73.5</v>
      </c>
      <c r="AC204" s="4"/>
      <c r="AD204" s="4"/>
      <c r="AE204" s="9">
        <v>44550</v>
      </c>
      <c r="AF204" s="4">
        <v>78.3</v>
      </c>
      <c r="AG204" s="9">
        <v>44550</v>
      </c>
      <c r="AH204" s="4">
        <v>83.5</v>
      </c>
      <c r="AI204" s="9">
        <v>44550</v>
      </c>
      <c r="AJ204" s="4">
        <v>89</v>
      </c>
      <c r="AK204" s="9">
        <v>44550</v>
      </c>
      <c r="AL204" s="4">
        <v>94.9</v>
      </c>
      <c r="AM204" s="9">
        <v>44550</v>
      </c>
      <c r="AN204" s="4">
        <v>100.9</v>
      </c>
      <c r="AO204" s="9">
        <v>44550</v>
      </c>
      <c r="AP204" s="4">
        <v>107.1</v>
      </c>
      <c r="AQ204" s="9">
        <v>44550</v>
      </c>
      <c r="AR204" s="4">
        <v>113.4</v>
      </c>
      <c r="AS204" s="9">
        <v>44550</v>
      </c>
      <c r="AT204" s="4">
        <v>119.8</v>
      </c>
      <c r="AW204" s="9">
        <v>44550</v>
      </c>
      <c r="AX204" s="4">
        <v>132.5</v>
      </c>
      <c r="BA204" s="9">
        <v>44550</v>
      </c>
      <c r="BB204" s="4">
        <v>145.1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9">
        <v>44547</v>
      </c>
      <c r="J205" s="4">
        <v>66.3</v>
      </c>
      <c r="K205" s="9">
        <v>44547</v>
      </c>
      <c r="L205" s="4">
        <v>67</v>
      </c>
      <c r="M205" s="9">
        <v>44547</v>
      </c>
      <c r="N205" s="4">
        <v>67.400000000000006</v>
      </c>
      <c r="O205" s="4"/>
      <c r="P205" s="4"/>
      <c r="Q205" s="9">
        <v>44547</v>
      </c>
      <c r="R205" s="4">
        <v>76.2</v>
      </c>
      <c r="S205" s="9">
        <v>44547</v>
      </c>
      <c r="T205" s="4">
        <v>67.7</v>
      </c>
      <c r="U205" s="9">
        <v>44547</v>
      </c>
      <c r="V205" s="4">
        <v>68.3</v>
      </c>
      <c r="W205" s="9">
        <v>44547</v>
      </c>
      <c r="X205" s="4">
        <v>69.5</v>
      </c>
      <c r="Y205" s="9">
        <v>44547</v>
      </c>
      <c r="Z205" s="4">
        <v>71.599999999999994</v>
      </c>
      <c r="AA205" s="9">
        <v>44547</v>
      </c>
      <c r="AB205" s="4">
        <v>74</v>
      </c>
      <c r="AC205" s="4"/>
      <c r="AD205" s="4"/>
      <c r="AE205" s="9">
        <v>44547</v>
      </c>
      <c r="AF205" s="4">
        <v>79.400000000000006</v>
      </c>
      <c r="AG205" s="9">
        <v>44547</v>
      </c>
      <c r="AH205" s="4">
        <v>85.1</v>
      </c>
      <c r="AI205" s="9">
        <v>44547</v>
      </c>
      <c r="AJ205" s="4">
        <v>91</v>
      </c>
      <c r="AK205" s="9">
        <v>44547</v>
      </c>
      <c r="AL205" s="4">
        <v>97.3</v>
      </c>
      <c r="AM205" s="9">
        <v>44547</v>
      </c>
      <c r="AN205" s="4">
        <v>103.7</v>
      </c>
      <c r="AO205" s="9">
        <v>44547</v>
      </c>
      <c r="AP205" s="4">
        <v>110.2</v>
      </c>
      <c r="AQ205" s="9">
        <v>44547</v>
      </c>
      <c r="AR205" s="4">
        <v>116.8</v>
      </c>
      <c r="AS205" s="9">
        <v>44547</v>
      </c>
      <c r="AT205" s="4">
        <v>123.5</v>
      </c>
      <c r="AW205" s="9">
        <v>44547</v>
      </c>
      <c r="AX205" s="4">
        <v>136.69999999999999</v>
      </c>
      <c r="BA205" s="9">
        <v>44547</v>
      </c>
      <c r="BB205" s="4">
        <v>149.9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9">
        <v>44546</v>
      </c>
      <c r="J206" s="4">
        <v>66.099999999999994</v>
      </c>
      <c r="K206" s="9">
        <v>44546</v>
      </c>
      <c r="L206" s="4">
        <v>66.599999999999994</v>
      </c>
      <c r="M206" s="9">
        <v>44546</v>
      </c>
      <c r="N206" s="4">
        <v>66.8</v>
      </c>
      <c r="O206" s="4"/>
      <c r="P206" s="4"/>
      <c r="Q206" s="9">
        <v>44546</v>
      </c>
      <c r="R206" s="4">
        <v>75.599999999999994</v>
      </c>
      <c r="S206" s="9">
        <v>44546</v>
      </c>
      <c r="T206" s="4">
        <v>66.900000000000006</v>
      </c>
      <c r="U206" s="9">
        <v>44546</v>
      </c>
      <c r="V206" s="4">
        <v>67.5</v>
      </c>
      <c r="W206" s="9">
        <v>44546</v>
      </c>
      <c r="X206" s="4">
        <v>69.099999999999994</v>
      </c>
      <c r="Y206" s="9">
        <v>44546</v>
      </c>
      <c r="Z206" s="4">
        <v>71.2</v>
      </c>
      <c r="AA206" s="9">
        <v>44546</v>
      </c>
      <c r="AB206" s="4">
        <v>73.5</v>
      </c>
      <c r="AC206" s="4"/>
      <c r="AD206" s="4"/>
      <c r="AE206" s="9">
        <v>44546</v>
      </c>
      <c r="AF206" s="4">
        <v>78.5</v>
      </c>
      <c r="AG206" s="9">
        <v>44546</v>
      </c>
      <c r="AH206" s="4">
        <v>83.8</v>
      </c>
      <c r="AI206" s="9">
        <v>44546</v>
      </c>
      <c r="AJ206" s="4">
        <v>89.6</v>
      </c>
      <c r="AK206" s="9">
        <v>44546</v>
      </c>
      <c r="AL206" s="4">
        <v>95.6</v>
      </c>
      <c r="AM206" s="9">
        <v>44546</v>
      </c>
      <c r="AN206" s="4">
        <v>101.8</v>
      </c>
      <c r="AO206" s="9">
        <v>44546</v>
      </c>
      <c r="AP206" s="4">
        <v>108.2</v>
      </c>
      <c r="AQ206" s="9">
        <v>44546</v>
      </c>
      <c r="AR206" s="4">
        <v>114.7</v>
      </c>
      <c r="AS206" s="9">
        <v>44546</v>
      </c>
      <c r="AT206" s="4">
        <v>121.2</v>
      </c>
      <c r="AW206" s="9">
        <v>44546</v>
      </c>
      <c r="AX206" s="4">
        <v>134.19999999999999</v>
      </c>
      <c r="BA206" s="9">
        <v>44546</v>
      </c>
      <c r="BB206" s="4">
        <v>147.19999999999999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9">
        <v>44545</v>
      </c>
      <c r="J207" s="4">
        <v>67.7</v>
      </c>
      <c r="K207" s="9">
        <v>44545</v>
      </c>
      <c r="L207" s="4">
        <v>68.2</v>
      </c>
      <c r="M207" s="9">
        <v>44545</v>
      </c>
      <c r="N207" s="4">
        <v>68.400000000000006</v>
      </c>
      <c r="O207" s="4"/>
      <c r="P207" s="4"/>
      <c r="Q207" s="9">
        <v>44545</v>
      </c>
      <c r="R207" s="4">
        <v>77.5</v>
      </c>
      <c r="S207" s="9">
        <v>44545</v>
      </c>
      <c r="T207" s="4">
        <v>68.2</v>
      </c>
      <c r="U207" s="9">
        <v>44545</v>
      </c>
      <c r="V207" s="4">
        <v>68.5</v>
      </c>
      <c r="W207" s="9">
        <v>44545</v>
      </c>
      <c r="X207" s="4">
        <v>70.099999999999994</v>
      </c>
      <c r="Y207" s="9">
        <v>44545</v>
      </c>
      <c r="Z207" s="4">
        <v>72.3</v>
      </c>
      <c r="AA207" s="9">
        <v>44545</v>
      </c>
      <c r="AB207" s="4">
        <v>74.7</v>
      </c>
      <c r="AC207" s="4"/>
      <c r="AD207" s="4"/>
      <c r="AE207" s="9">
        <v>44545</v>
      </c>
      <c r="AF207" s="4">
        <v>79.900000000000006</v>
      </c>
      <c r="AG207" s="9">
        <v>44545</v>
      </c>
      <c r="AH207" s="4">
        <v>85.4</v>
      </c>
      <c r="AI207" s="9">
        <v>44545</v>
      </c>
      <c r="AJ207" s="4">
        <v>91.4</v>
      </c>
      <c r="AK207" s="9">
        <v>44545</v>
      </c>
      <c r="AL207" s="4">
        <v>97.8</v>
      </c>
      <c r="AM207" s="9">
        <v>44545</v>
      </c>
      <c r="AN207" s="4">
        <v>104.4</v>
      </c>
      <c r="AO207" s="9">
        <v>44545</v>
      </c>
      <c r="AP207" s="4">
        <v>111.2</v>
      </c>
      <c r="AQ207" s="9">
        <v>44545</v>
      </c>
      <c r="AR207" s="4">
        <v>118.1</v>
      </c>
      <c r="AS207" s="9">
        <v>44545</v>
      </c>
      <c r="AT207" s="4">
        <v>125.1</v>
      </c>
      <c r="AW207" s="9">
        <v>44545</v>
      </c>
      <c r="AX207" s="4">
        <v>139.4</v>
      </c>
      <c r="BA207" s="9">
        <v>44545</v>
      </c>
      <c r="BB207" s="4">
        <v>153.80000000000001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9">
        <v>44544</v>
      </c>
      <c r="J208" s="4">
        <v>68.099999999999994</v>
      </c>
      <c r="K208" s="9">
        <v>44544</v>
      </c>
      <c r="L208" s="4">
        <v>68.7</v>
      </c>
      <c r="M208" s="9">
        <v>44544</v>
      </c>
      <c r="N208" s="4">
        <v>68.8</v>
      </c>
      <c r="O208" s="4"/>
      <c r="P208" s="4"/>
      <c r="Q208" s="9">
        <v>44544</v>
      </c>
      <c r="R208" s="4">
        <v>78.099999999999994</v>
      </c>
      <c r="S208" s="9">
        <v>44544</v>
      </c>
      <c r="T208" s="4">
        <v>68.7</v>
      </c>
      <c r="U208" s="9">
        <v>44544</v>
      </c>
      <c r="V208" s="4">
        <v>69.099999999999994</v>
      </c>
      <c r="W208" s="9">
        <v>44544</v>
      </c>
      <c r="X208" s="4">
        <v>70.599999999999994</v>
      </c>
      <c r="Y208" s="9">
        <v>44544</v>
      </c>
      <c r="Z208" s="4">
        <v>72.8</v>
      </c>
      <c r="AA208" s="9">
        <v>44544</v>
      </c>
      <c r="AB208" s="4">
        <v>75.3</v>
      </c>
      <c r="AC208" s="4"/>
      <c r="AD208" s="4"/>
      <c r="AE208" s="9">
        <v>44544</v>
      </c>
      <c r="AF208" s="4">
        <v>80.7</v>
      </c>
      <c r="AG208" s="9">
        <v>44544</v>
      </c>
      <c r="AH208" s="4">
        <v>86.4</v>
      </c>
      <c r="AI208" s="9">
        <v>44544</v>
      </c>
      <c r="AJ208" s="4">
        <v>92.6</v>
      </c>
      <c r="AK208" s="9">
        <v>44544</v>
      </c>
      <c r="AL208" s="4">
        <v>99.1</v>
      </c>
      <c r="AM208" s="9">
        <v>44544</v>
      </c>
      <c r="AN208" s="4">
        <v>105.9</v>
      </c>
      <c r="AO208" s="9">
        <v>44544</v>
      </c>
      <c r="AP208" s="4">
        <v>112.9</v>
      </c>
      <c r="AQ208" s="9">
        <v>44544</v>
      </c>
      <c r="AR208" s="4">
        <v>120</v>
      </c>
      <c r="AS208" s="9">
        <v>44544</v>
      </c>
      <c r="AT208" s="4">
        <v>127.3</v>
      </c>
      <c r="AW208" s="9">
        <v>44544</v>
      </c>
      <c r="AX208" s="4">
        <v>142.1</v>
      </c>
      <c r="BA208" s="9">
        <v>44544</v>
      </c>
      <c r="BB208" s="4">
        <v>157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9">
        <v>44543</v>
      </c>
      <c r="J209" s="4">
        <v>67.099999999999994</v>
      </c>
      <c r="K209" s="9">
        <v>44543</v>
      </c>
      <c r="L209" s="4">
        <v>67.900000000000006</v>
      </c>
      <c r="M209" s="9">
        <v>44543</v>
      </c>
      <c r="N209" s="4">
        <v>68.3</v>
      </c>
      <c r="O209" s="4"/>
      <c r="P209" s="4"/>
      <c r="Q209" s="9">
        <v>44543</v>
      </c>
      <c r="R209" s="4">
        <v>77.400000000000006</v>
      </c>
      <c r="S209" s="9">
        <v>44543</v>
      </c>
      <c r="T209" s="4">
        <v>68.599999999999994</v>
      </c>
      <c r="U209" s="9">
        <v>44543</v>
      </c>
      <c r="V209" s="4">
        <v>69.5</v>
      </c>
      <c r="W209" s="9">
        <v>44543</v>
      </c>
      <c r="X209" s="4">
        <v>71</v>
      </c>
      <c r="Y209" s="9">
        <v>44543</v>
      </c>
      <c r="Z209" s="4">
        <v>73</v>
      </c>
      <c r="AA209" s="9">
        <v>44543</v>
      </c>
      <c r="AB209" s="4">
        <v>75.099999999999994</v>
      </c>
      <c r="AC209" s="4"/>
      <c r="AD209" s="4"/>
      <c r="AE209" s="9">
        <v>44543</v>
      </c>
      <c r="AF209" s="4">
        <v>80</v>
      </c>
      <c r="AG209" s="9">
        <v>44543</v>
      </c>
      <c r="AH209" s="4">
        <v>85.3</v>
      </c>
      <c r="AI209" s="9">
        <v>44543</v>
      </c>
      <c r="AJ209" s="4">
        <v>91</v>
      </c>
      <c r="AK209" s="9">
        <v>44543</v>
      </c>
      <c r="AL209" s="4">
        <v>97.1</v>
      </c>
      <c r="AM209" s="9">
        <v>44543</v>
      </c>
      <c r="AN209" s="4">
        <v>103.4</v>
      </c>
      <c r="AO209" s="9">
        <v>44543</v>
      </c>
      <c r="AP209" s="4">
        <v>109.9</v>
      </c>
      <c r="AQ209" s="9">
        <v>44543</v>
      </c>
      <c r="AR209" s="4">
        <v>116.5</v>
      </c>
      <c r="AS209" s="9">
        <v>44543</v>
      </c>
      <c r="AT209" s="4">
        <v>123.1</v>
      </c>
      <c r="AW209" s="9">
        <v>44543</v>
      </c>
      <c r="AX209" s="4">
        <v>136.5</v>
      </c>
      <c r="BA209" s="9">
        <v>44543</v>
      </c>
      <c r="BB209" s="4">
        <v>149.80000000000001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9">
        <v>44540</v>
      </c>
      <c r="J210" s="4">
        <v>67.900000000000006</v>
      </c>
      <c r="K210" s="9">
        <v>44540</v>
      </c>
      <c r="L210" s="4">
        <v>68.5</v>
      </c>
      <c r="M210" s="9">
        <v>44540</v>
      </c>
      <c r="N210" s="4">
        <v>68.8</v>
      </c>
      <c r="O210" s="4"/>
      <c r="P210" s="4"/>
      <c r="Q210" s="9">
        <v>44540</v>
      </c>
      <c r="R210" s="4">
        <v>78</v>
      </c>
      <c r="S210" s="9">
        <v>44540</v>
      </c>
      <c r="T210" s="4">
        <v>69</v>
      </c>
      <c r="U210" s="9">
        <v>44540</v>
      </c>
      <c r="V210" s="4">
        <v>69.7</v>
      </c>
      <c r="W210" s="9">
        <v>44540</v>
      </c>
      <c r="X210" s="4">
        <v>71.400000000000006</v>
      </c>
      <c r="Y210" s="9">
        <v>44540</v>
      </c>
      <c r="Z210" s="4">
        <v>73.3</v>
      </c>
      <c r="AA210" s="9">
        <v>44540</v>
      </c>
      <c r="AB210" s="4">
        <v>75.3</v>
      </c>
      <c r="AC210" s="4"/>
      <c r="AD210" s="4"/>
      <c r="AE210" s="9">
        <v>44540</v>
      </c>
      <c r="AF210" s="4">
        <v>79.8</v>
      </c>
      <c r="AG210" s="9">
        <v>44540</v>
      </c>
      <c r="AH210" s="4">
        <v>84.7</v>
      </c>
      <c r="AI210" s="9">
        <v>44540</v>
      </c>
      <c r="AJ210" s="4">
        <v>90</v>
      </c>
      <c r="AK210" s="9">
        <v>44540</v>
      </c>
      <c r="AL210" s="4">
        <v>95.8</v>
      </c>
      <c r="AM210" s="9">
        <v>44540</v>
      </c>
      <c r="AN210" s="4">
        <v>101.9</v>
      </c>
      <c r="AO210" s="9">
        <v>44540</v>
      </c>
      <c r="AP210" s="4">
        <v>108.3</v>
      </c>
      <c r="AQ210" s="9">
        <v>44540</v>
      </c>
      <c r="AR210" s="4">
        <v>114.7</v>
      </c>
      <c r="AS210" s="9">
        <v>44540</v>
      </c>
      <c r="AT210" s="4">
        <v>121.2</v>
      </c>
      <c r="AW210" s="9">
        <v>44540</v>
      </c>
      <c r="AX210" s="4">
        <v>134.30000000000001</v>
      </c>
      <c r="BA210" s="9">
        <v>44540</v>
      </c>
      <c r="BB210" s="4">
        <v>147.4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9">
        <v>44539</v>
      </c>
      <c r="J211" s="4">
        <v>68.8</v>
      </c>
      <c r="K211" s="9">
        <v>44539</v>
      </c>
      <c r="L211" s="4">
        <v>69.599999999999994</v>
      </c>
      <c r="M211" s="9">
        <v>44539</v>
      </c>
      <c r="N211" s="4">
        <v>70.099999999999994</v>
      </c>
      <c r="O211" s="4"/>
      <c r="P211" s="4"/>
      <c r="Q211" s="9">
        <v>44539</v>
      </c>
      <c r="R211" s="4">
        <v>79.400000000000006</v>
      </c>
      <c r="S211" s="9">
        <v>44539</v>
      </c>
      <c r="T211" s="4">
        <v>70.099999999999994</v>
      </c>
      <c r="U211" s="9">
        <v>44539</v>
      </c>
      <c r="V211" s="4">
        <v>70.5</v>
      </c>
      <c r="W211" s="9">
        <v>44539</v>
      </c>
      <c r="X211" s="4">
        <v>71.8</v>
      </c>
      <c r="Y211" s="9">
        <v>44539</v>
      </c>
      <c r="Z211" s="4">
        <v>73.900000000000006</v>
      </c>
      <c r="AA211" s="9">
        <v>44539</v>
      </c>
      <c r="AB211" s="4">
        <v>76.400000000000006</v>
      </c>
      <c r="AC211" s="4"/>
      <c r="AD211" s="4"/>
      <c r="AE211" s="9">
        <v>44539</v>
      </c>
      <c r="AF211" s="4">
        <v>81.599999999999994</v>
      </c>
      <c r="AG211" s="9">
        <v>44539</v>
      </c>
      <c r="AH211" s="4">
        <v>87</v>
      </c>
      <c r="AI211" s="9">
        <v>44539</v>
      </c>
      <c r="AJ211" s="4">
        <v>92.9</v>
      </c>
      <c r="AK211" s="9">
        <v>44539</v>
      </c>
      <c r="AL211" s="4">
        <v>99</v>
      </c>
      <c r="AM211" s="9">
        <v>44539</v>
      </c>
      <c r="AN211" s="4">
        <v>105.4</v>
      </c>
      <c r="AO211" s="9">
        <v>44539</v>
      </c>
      <c r="AP211" s="4">
        <v>112</v>
      </c>
      <c r="AQ211" s="9">
        <v>44539</v>
      </c>
      <c r="AR211" s="4">
        <v>118.7</v>
      </c>
      <c r="AS211" s="9">
        <v>44539</v>
      </c>
      <c r="AT211" s="4">
        <v>125.4</v>
      </c>
      <c r="AW211" s="9">
        <v>44539</v>
      </c>
      <c r="AX211" s="4">
        <v>138.9</v>
      </c>
      <c r="BA211" s="9">
        <v>44539</v>
      </c>
      <c r="BB211" s="4">
        <v>152.30000000000001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9">
        <v>44538</v>
      </c>
      <c r="J212" s="4">
        <v>69.8</v>
      </c>
      <c r="K212" s="9">
        <v>44538</v>
      </c>
      <c r="L212" s="4">
        <v>70.599999999999994</v>
      </c>
      <c r="M212" s="9">
        <v>44538</v>
      </c>
      <c r="N212" s="4">
        <v>71.2</v>
      </c>
      <c r="O212" s="4"/>
      <c r="P212" s="4"/>
      <c r="Q212" s="9">
        <v>44538</v>
      </c>
      <c r="R212" s="4">
        <v>81.3</v>
      </c>
      <c r="S212" s="9">
        <v>44538</v>
      </c>
      <c r="T212" s="4">
        <v>71.599999999999994</v>
      </c>
      <c r="U212" s="9">
        <v>44538</v>
      </c>
      <c r="V212" s="4">
        <v>72.400000000000006</v>
      </c>
      <c r="W212" s="9">
        <v>44538</v>
      </c>
      <c r="X212" s="4">
        <v>73.8</v>
      </c>
      <c r="Y212" s="9">
        <v>44538</v>
      </c>
      <c r="Z212" s="4">
        <v>75.8</v>
      </c>
      <c r="AA212" s="9">
        <v>44538</v>
      </c>
      <c r="AB212" s="4">
        <v>78.099999999999994</v>
      </c>
      <c r="AC212" s="4"/>
      <c r="AD212" s="4"/>
      <c r="AE212" s="9">
        <v>44538</v>
      </c>
      <c r="AF212" s="4">
        <v>83</v>
      </c>
      <c r="AG212" s="9">
        <v>44538</v>
      </c>
      <c r="AH212" s="4">
        <v>88.3</v>
      </c>
      <c r="AI212" s="9">
        <v>44538</v>
      </c>
      <c r="AJ212" s="4">
        <v>94</v>
      </c>
      <c r="AK212" s="9">
        <v>44538</v>
      </c>
      <c r="AL212" s="4">
        <v>100</v>
      </c>
      <c r="AM212" s="9">
        <v>44538</v>
      </c>
      <c r="AN212" s="4">
        <v>106.3</v>
      </c>
      <c r="AO212" s="9">
        <v>44538</v>
      </c>
      <c r="AP212" s="4">
        <v>112.8</v>
      </c>
      <c r="AQ212" s="9">
        <v>44538</v>
      </c>
      <c r="AR212" s="4">
        <v>119.4</v>
      </c>
      <c r="AS212" s="9">
        <v>44538</v>
      </c>
      <c r="AT212" s="4">
        <v>126</v>
      </c>
      <c r="AW212" s="9">
        <v>44538</v>
      </c>
      <c r="AX212" s="4">
        <v>139.4</v>
      </c>
      <c r="BA212" s="9">
        <v>44538</v>
      </c>
      <c r="BB212" s="4">
        <v>152.80000000000001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9">
        <v>44537</v>
      </c>
      <c r="J213" s="4">
        <v>70.599999999999994</v>
      </c>
      <c r="K213" s="9">
        <v>44537</v>
      </c>
      <c r="L213" s="4">
        <v>71.7</v>
      </c>
      <c r="M213" s="9">
        <v>44537</v>
      </c>
      <c r="N213" s="4">
        <v>72.5</v>
      </c>
      <c r="O213" s="4"/>
      <c r="P213" s="4"/>
      <c r="Q213" s="9">
        <v>44537</v>
      </c>
      <c r="R213" s="4">
        <v>83.6</v>
      </c>
      <c r="S213" s="9">
        <v>44537</v>
      </c>
      <c r="T213" s="4">
        <v>73.2</v>
      </c>
      <c r="U213" s="9">
        <v>44537</v>
      </c>
      <c r="V213" s="4">
        <v>74.2</v>
      </c>
      <c r="W213" s="9">
        <v>44537</v>
      </c>
      <c r="X213" s="4">
        <v>75.5</v>
      </c>
      <c r="Y213" s="9">
        <v>44537</v>
      </c>
      <c r="Z213" s="4">
        <v>77.7</v>
      </c>
      <c r="AA213" s="9">
        <v>44537</v>
      </c>
      <c r="AB213" s="4">
        <v>80.3</v>
      </c>
      <c r="AC213" s="4"/>
      <c r="AD213" s="4"/>
      <c r="AE213" s="9">
        <v>44537</v>
      </c>
      <c r="AF213" s="4">
        <v>85.6</v>
      </c>
      <c r="AG213" s="9">
        <v>44537</v>
      </c>
      <c r="AH213" s="4">
        <v>91.1</v>
      </c>
      <c r="AI213" s="9">
        <v>44537</v>
      </c>
      <c r="AJ213" s="4">
        <v>97</v>
      </c>
      <c r="AK213" s="9">
        <v>44537</v>
      </c>
      <c r="AL213" s="4">
        <v>103.2</v>
      </c>
      <c r="AM213" s="9">
        <v>44537</v>
      </c>
      <c r="AN213" s="4">
        <v>109.7</v>
      </c>
      <c r="AO213" s="9">
        <v>44537</v>
      </c>
      <c r="AP213" s="4">
        <v>116.3</v>
      </c>
      <c r="AQ213" s="9">
        <v>44537</v>
      </c>
      <c r="AR213" s="4">
        <v>123</v>
      </c>
      <c r="AS213" s="9">
        <v>44537</v>
      </c>
      <c r="AT213" s="4">
        <v>129.80000000000001</v>
      </c>
      <c r="AW213" s="9">
        <v>44537</v>
      </c>
      <c r="AX213" s="4">
        <v>143.4</v>
      </c>
      <c r="BA213" s="9">
        <v>44537</v>
      </c>
      <c r="BB213" s="4">
        <v>156.9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9">
        <v>44536</v>
      </c>
      <c r="J214" s="4">
        <v>70.2</v>
      </c>
      <c r="K214" s="9">
        <v>44536</v>
      </c>
      <c r="L214" s="4">
        <v>71.400000000000006</v>
      </c>
      <c r="M214" s="9">
        <v>44536</v>
      </c>
      <c r="N214" s="4">
        <v>72.2</v>
      </c>
      <c r="O214" s="4"/>
      <c r="P214" s="4"/>
      <c r="Q214" s="9">
        <v>44536</v>
      </c>
      <c r="R214" s="4">
        <v>84.2</v>
      </c>
      <c r="S214" s="9">
        <v>44536</v>
      </c>
      <c r="T214" s="4">
        <v>73</v>
      </c>
      <c r="U214" s="9">
        <v>44536</v>
      </c>
      <c r="V214" s="4">
        <v>74.5</v>
      </c>
      <c r="W214" s="9">
        <v>44536</v>
      </c>
      <c r="X214" s="4">
        <v>76.599999999999994</v>
      </c>
      <c r="Y214" s="9">
        <v>44536</v>
      </c>
      <c r="Z214" s="4">
        <v>79</v>
      </c>
      <c r="AA214" s="9">
        <v>44536</v>
      </c>
      <c r="AB214" s="4">
        <v>81.599999999999994</v>
      </c>
      <c r="AC214" s="4"/>
      <c r="AD214" s="4"/>
      <c r="AE214" s="9">
        <v>44536</v>
      </c>
      <c r="AF214" s="4">
        <v>86.9</v>
      </c>
      <c r="AG214" s="9">
        <v>44536</v>
      </c>
      <c r="AH214" s="4">
        <v>92.5</v>
      </c>
      <c r="AI214" s="9">
        <v>44536</v>
      </c>
      <c r="AJ214" s="4">
        <v>98.4</v>
      </c>
      <c r="AK214" s="9">
        <v>44536</v>
      </c>
      <c r="AL214" s="4">
        <v>104.6</v>
      </c>
      <c r="AM214" s="9">
        <v>44536</v>
      </c>
      <c r="AN214" s="4">
        <v>111.1</v>
      </c>
      <c r="AO214" s="9">
        <v>44536</v>
      </c>
      <c r="AP214" s="4">
        <v>117.7</v>
      </c>
      <c r="AQ214" s="9">
        <v>44536</v>
      </c>
      <c r="AR214" s="4">
        <v>124.4</v>
      </c>
      <c r="AS214" s="9">
        <v>44536</v>
      </c>
      <c r="AT214" s="4">
        <v>131.19999999999999</v>
      </c>
      <c r="AW214" s="9">
        <v>44536</v>
      </c>
      <c r="AX214" s="4">
        <v>144.69999999999999</v>
      </c>
      <c r="BA214" s="9">
        <v>44536</v>
      </c>
      <c r="BB214" s="4">
        <v>158.30000000000001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9">
        <v>44533</v>
      </c>
      <c r="J215" s="4">
        <v>69.3</v>
      </c>
      <c r="K215" s="9">
        <v>44533</v>
      </c>
      <c r="L215" s="4">
        <v>70.599999999999994</v>
      </c>
      <c r="M215" s="9">
        <v>44533</v>
      </c>
      <c r="N215" s="4">
        <v>71.7</v>
      </c>
      <c r="O215" s="4"/>
      <c r="P215" s="4"/>
      <c r="Q215" s="9">
        <v>44533</v>
      </c>
      <c r="R215" s="4">
        <v>84.1</v>
      </c>
      <c r="S215" s="9">
        <v>44533</v>
      </c>
      <c r="T215" s="4">
        <v>72.900000000000006</v>
      </c>
      <c r="U215" s="9">
        <v>44533</v>
      </c>
      <c r="V215" s="4">
        <v>74.900000000000006</v>
      </c>
      <c r="W215" s="9">
        <v>44533</v>
      </c>
      <c r="X215" s="4">
        <v>77.3</v>
      </c>
      <c r="Y215" s="9">
        <v>44533</v>
      </c>
      <c r="Z215" s="4">
        <v>79.7</v>
      </c>
      <c r="AA215" s="9">
        <v>44533</v>
      </c>
      <c r="AB215" s="4">
        <v>82.2</v>
      </c>
      <c r="AC215" s="4"/>
      <c r="AD215" s="4"/>
      <c r="AE215" s="9">
        <v>44533</v>
      </c>
      <c r="AF215" s="4">
        <v>87.5</v>
      </c>
      <c r="AG215" s="9">
        <v>44533</v>
      </c>
      <c r="AH215" s="4">
        <v>93.1</v>
      </c>
      <c r="AI215" s="9">
        <v>44533</v>
      </c>
      <c r="AJ215" s="4">
        <v>99.1</v>
      </c>
      <c r="AK215" s="9">
        <v>44533</v>
      </c>
      <c r="AL215" s="4">
        <v>105.3</v>
      </c>
      <c r="AM215" s="9">
        <v>44533</v>
      </c>
      <c r="AN215" s="4">
        <v>111.7</v>
      </c>
      <c r="AO215" s="9">
        <v>44533</v>
      </c>
      <c r="AP215" s="4">
        <v>118.3</v>
      </c>
      <c r="AQ215" s="9">
        <v>44533</v>
      </c>
      <c r="AR215" s="4">
        <v>125</v>
      </c>
      <c r="AS215" s="9">
        <v>44533</v>
      </c>
      <c r="AT215" s="4">
        <v>131.80000000000001</v>
      </c>
      <c r="AW215" s="9">
        <v>44533</v>
      </c>
      <c r="AX215" s="4">
        <v>145.30000000000001</v>
      </c>
      <c r="BA215" s="9">
        <v>44533</v>
      </c>
      <c r="BB215" s="4">
        <v>158.80000000000001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9">
        <v>44532</v>
      </c>
      <c r="J216" s="4">
        <v>70.8</v>
      </c>
      <c r="K216" s="9">
        <v>44532</v>
      </c>
      <c r="L216" s="4">
        <v>72.2</v>
      </c>
      <c r="M216" s="9">
        <v>44532</v>
      </c>
      <c r="N216" s="4">
        <v>73.3</v>
      </c>
      <c r="O216" s="4"/>
      <c r="P216" s="4"/>
      <c r="Q216" s="9">
        <v>44532</v>
      </c>
      <c r="R216" s="4">
        <v>83.4</v>
      </c>
      <c r="S216" s="9">
        <v>44532</v>
      </c>
      <c r="T216" s="4">
        <v>74.400000000000006</v>
      </c>
      <c r="U216" s="9">
        <v>44532</v>
      </c>
      <c r="V216" s="4">
        <v>75.5</v>
      </c>
      <c r="W216" s="9">
        <v>44532</v>
      </c>
      <c r="X216" s="4">
        <v>77.099999999999994</v>
      </c>
      <c r="Y216" s="9">
        <v>44532</v>
      </c>
      <c r="Z216" s="4">
        <v>79.099999999999994</v>
      </c>
      <c r="AA216" s="9">
        <v>44532</v>
      </c>
      <c r="AB216" s="4">
        <v>81.2</v>
      </c>
      <c r="AC216" s="4"/>
      <c r="AD216" s="4"/>
      <c r="AE216" s="9">
        <v>44532</v>
      </c>
      <c r="AF216" s="4">
        <v>85.5</v>
      </c>
      <c r="AG216" s="9">
        <v>44532</v>
      </c>
      <c r="AH216" s="4">
        <v>90.2</v>
      </c>
      <c r="AI216" s="9">
        <v>44532</v>
      </c>
      <c r="AJ216" s="4">
        <v>95.2</v>
      </c>
      <c r="AK216" s="9">
        <v>44532</v>
      </c>
      <c r="AL216" s="4">
        <v>100.8</v>
      </c>
      <c r="AM216" s="9">
        <v>44532</v>
      </c>
      <c r="AN216" s="4">
        <v>106.6</v>
      </c>
      <c r="AO216" s="9">
        <v>44532</v>
      </c>
      <c r="AP216" s="4">
        <v>112.7</v>
      </c>
      <c r="AQ216" s="9">
        <v>44532</v>
      </c>
      <c r="AR216" s="4">
        <v>119</v>
      </c>
      <c r="AS216" s="9">
        <v>44532</v>
      </c>
      <c r="AT216" s="4">
        <v>125.4</v>
      </c>
      <c r="AW216" s="9">
        <v>44532</v>
      </c>
      <c r="AX216" s="4">
        <v>138.30000000000001</v>
      </c>
      <c r="BA216" s="9">
        <v>44532</v>
      </c>
      <c r="BB216" s="4">
        <v>151.19999999999999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9">
        <v>44531</v>
      </c>
      <c r="J217" s="4">
        <v>69.7</v>
      </c>
      <c r="K217" s="9">
        <v>44531</v>
      </c>
      <c r="L217" s="4">
        <v>70.900000000000006</v>
      </c>
      <c r="M217" s="9">
        <v>44531</v>
      </c>
      <c r="N217" s="4">
        <v>71.7</v>
      </c>
      <c r="O217" s="4"/>
      <c r="P217" s="4"/>
      <c r="Q217" s="9">
        <v>44531</v>
      </c>
      <c r="R217" s="4">
        <v>81.5</v>
      </c>
      <c r="S217" s="9">
        <v>44531</v>
      </c>
      <c r="T217" s="4">
        <v>72.400000000000006</v>
      </c>
      <c r="U217" s="9">
        <v>44531</v>
      </c>
      <c r="V217" s="4">
        <v>74</v>
      </c>
      <c r="W217" s="9">
        <v>44531</v>
      </c>
      <c r="X217" s="4">
        <v>75.900000000000006</v>
      </c>
      <c r="Y217" s="9">
        <v>44531</v>
      </c>
      <c r="Z217" s="4">
        <v>77.900000000000006</v>
      </c>
      <c r="AA217" s="9">
        <v>44531</v>
      </c>
      <c r="AB217" s="4">
        <v>79.900000000000006</v>
      </c>
      <c r="AC217" s="4"/>
      <c r="AD217" s="4"/>
      <c r="AE217" s="9">
        <v>44531</v>
      </c>
      <c r="AF217" s="4">
        <v>83.9</v>
      </c>
      <c r="AG217" s="9">
        <v>44531</v>
      </c>
      <c r="AH217" s="4">
        <v>88.4</v>
      </c>
      <c r="AI217" s="9">
        <v>44531</v>
      </c>
      <c r="AJ217" s="4">
        <v>93.4</v>
      </c>
      <c r="AK217" s="9">
        <v>44531</v>
      </c>
      <c r="AL217" s="4">
        <v>98.9</v>
      </c>
      <c r="AM217" s="9">
        <v>44531</v>
      </c>
      <c r="AN217" s="4">
        <v>104.7</v>
      </c>
      <c r="AO217" s="9">
        <v>44531</v>
      </c>
      <c r="AP217" s="4">
        <v>110.8</v>
      </c>
      <c r="AQ217" s="9">
        <v>44531</v>
      </c>
      <c r="AR217" s="4">
        <v>117.1</v>
      </c>
      <c r="AS217" s="9">
        <v>44531</v>
      </c>
      <c r="AT217" s="4">
        <v>123.4</v>
      </c>
      <c r="AW217" s="9">
        <v>44531</v>
      </c>
      <c r="AX217" s="4">
        <v>136.30000000000001</v>
      </c>
      <c r="BA217" s="9">
        <v>44531</v>
      </c>
      <c r="BB217" s="4">
        <v>149.30000000000001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9">
        <v>44530</v>
      </c>
      <c r="J218" s="4">
        <v>70.400000000000006</v>
      </c>
      <c r="K218" s="9">
        <v>44530</v>
      </c>
      <c r="L218" s="4">
        <v>71.5</v>
      </c>
      <c r="M218" s="9">
        <v>44530</v>
      </c>
      <c r="N218" s="4">
        <v>72.2</v>
      </c>
      <c r="O218" s="4"/>
      <c r="P218" s="4"/>
      <c r="Q218" s="9">
        <v>44530</v>
      </c>
      <c r="R218" s="4">
        <v>81.599999999999994</v>
      </c>
      <c r="S218" s="9">
        <v>44530</v>
      </c>
      <c r="T218" s="4">
        <v>72.900000000000006</v>
      </c>
      <c r="U218" s="9">
        <v>44530</v>
      </c>
      <c r="V218" s="4">
        <v>74.099999999999994</v>
      </c>
      <c r="W218" s="9">
        <v>44530</v>
      </c>
      <c r="X218" s="4">
        <v>75.8</v>
      </c>
      <c r="Y218" s="9">
        <v>44530</v>
      </c>
      <c r="Z218" s="4">
        <v>77.7</v>
      </c>
      <c r="AA218" s="9">
        <v>44530</v>
      </c>
      <c r="AB218" s="4">
        <v>79.599999999999994</v>
      </c>
      <c r="AC218" s="4"/>
      <c r="AD218" s="4"/>
      <c r="AE218" s="9">
        <v>44530</v>
      </c>
      <c r="AF218" s="4">
        <v>83.5</v>
      </c>
      <c r="AG218" s="9">
        <v>44530</v>
      </c>
      <c r="AH218" s="4">
        <v>87.9</v>
      </c>
      <c r="AI218" s="9">
        <v>44530</v>
      </c>
      <c r="AJ218" s="4">
        <v>92.8</v>
      </c>
      <c r="AK218" s="9">
        <v>44530</v>
      </c>
      <c r="AL218" s="4">
        <v>98.2</v>
      </c>
      <c r="AM218" s="9">
        <v>44530</v>
      </c>
      <c r="AN218" s="4">
        <v>104</v>
      </c>
      <c r="AO218" s="9">
        <v>44530</v>
      </c>
      <c r="AP218" s="4">
        <v>110</v>
      </c>
      <c r="AQ218" s="9">
        <v>44530</v>
      </c>
      <c r="AR218" s="4">
        <v>116.2</v>
      </c>
      <c r="AS218" s="9">
        <v>44530</v>
      </c>
      <c r="AT218" s="4">
        <v>122.6</v>
      </c>
      <c r="AW218" s="9">
        <v>44530</v>
      </c>
      <c r="AX218" s="4">
        <v>135.4</v>
      </c>
      <c r="BA218" s="9">
        <v>44530</v>
      </c>
      <c r="BB218" s="4">
        <v>148.4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9">
        <v>44529</v>
      </c>
      <c r="J219" s="4">
        <v>69.900000000000006</v>
      </c>
      <c r="K219" s="9">
        <v>44529</v>
      </c>
      <c r="L219" s="4">
        <v>70.599999999999994</v>
      </c>
      <c r="M219" s="9">
        <v>44529</v>
      </c>
      <c r="N219" s="4">
        <v>70.900000000000006</v>
      </c>
      <c r="O219" s="4"/>
      <c r="P219" s="4"/>
      <c r="Q219" s="9">
        <v>44529</v>
      </c>
      <c r="R219" s="4">
        <v>79.599999999999994</v>
      </c>
      <c r="S219" s="9">
        <v>44529</v>
      </c>
      <c r="T219" s="4">
        <v>71.2</v>
      </c>
      <c r="U219" s="9">
        <v>44529</v>
      </c>
      <c r="V219" s="4">
        <v>72.400000000000006</v>
      </c>
      <c r="W219" s="9">
        <v>44529</v>
      </c>
      <c r="X219" s="4">
        <v>74.099999999999994</v>
      </c>
      <c r="Y219" s="9">
        <v>44529</v>
      </c>
      <c r="Z219" s="4">
        <v>75.8</v>
      </c>
      <c r="AA219" s="9">
        <v>44529</v>
      </c>
      <c r="AB219" s="4">
        <v>77.5</v>
      </c>
      <c r="AC219" s="4"/>
      <c r="AD219" s="4"/>
      <c r="AE219" s="9">
        <v>44529</v>
      </c>
      <c r="AF219" s="4">
        <v>81</v>
      </c>
      <c r="AG219" s="9">
        <v>44529</v>
      </c>
      <c r="AH219" s="4">
        <v>85</v>
      </c>
      <c r="AI219" s="9">
        <v>44529</v>
      </c>
      <c r="AJ219" s="4">
        <v>89.7</v>
      </c>
      <c r="AK219" s="9">
        <v>44529</v>
      </c>
      <c r="AL219" s="4">
        <v>94.8</v>
      </c>
      <c r="AM219" s="9">
        <v>44529</v>
      </c>
      <c r="AN219" s="4">
        <v>100.4</v>
      </c>
      <c r="AO219" s="9">
        <v>44529</v>
      </c>
      <c r="AP219" s="4">
        <v>106.4</v>
      </c>
      <c r="AQ219" s="9">
        <v>44529</v>
      </c>
      <c r="AR219" s="4">
        <v>112.5</v>
      </c>
      <c r="AS219" s="9">
        <v>44529</v>
      </c>
      <c r="AT219" s="4">
        <v>118.7</v>
      </c>
      <c r="AW219" s="9">
        <v>44529</v>
      </c>
      <c r="AX219" s="4">
        <v>131.4</v>
      </c>
      <c r="BA219" s="9">
        <v>44529</v>
      </c>
      <c r="BB219" s="4">
        <v>144.19999999999999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9">
        <v>44526</v>
      </c>
      <c r="J220" s="4">
        <v>69.5</v>
      </c>
      <c r="K220" s="9">
        <v>44526</v>
      </c>
      <c r="L220" s="4">
        <v>70.3</v>
      </c>
      <c r="M220" s="9">
        <v>44526</v>
      </c>
      <c r="N220" s="4">
        <v>70.8</v>
      </c>
      <c r="O220" s="4"/>
      <c r="P220" s="4"/>
      <c r="Q220" s="9">
        <v>44526</v>
      </c>
      <c r="R220" s="4">
        <v>80</v>
      </c>
      <c r="S220" s="9">
        <v>44526</v>
      </c>
      <c r="T220" s="4">
        <v>71.3</v>
      </c>
      <c r="U220" s="9">
        <v>44526</v>
      </c>
      <c r="V220" s="4">
        <v>72.8</v>
      </c>
      <c r="W220" s="9">
        <v>44526</v>
      </c>
      <c r="X220" s="4">
        <v>74.7</v>
      </c>
      <c r="Y220" s="9">
        <v>44526</v>
      </c>
      <c r="Z220" s="4">
        <v>76.5</v>
      </c>
      <c r="AA220" s="9">
        <v>44526</v>
      </c>
      <c r="AB220" s="4">
        <v>78.2</v>
      </c>
      <c r="AC220" s="4"/>
      <c r="AD220" s="4"/>
      <c r="AE220" s="9">
        <v>44526</v>
      </c>
      <c r="AF220" s="4">
        <v>81.7</v>
      </c>
      <c r="AG220" s="9">
        <v>44526</v>
      </c>
      <c r="AH220" s="4">
        <v>85.8</v>
      </c>
      <c r="AI220" s="9">
        <v>44526</v>
      </c>
      <c r="AJ220" s="4">
        <v>90.4</v>
      </c>
      <c r="AK220" s="9">
        <v>44526</v>
      </c>
      <c r="AL220" s="4">
        <v>95.7</v>
      </c>
      <c r="AM220" s="9">
        <v>44526</v>
      </c>
      <c r="AN220" s="4">
        <v>101.3</v>
      </c>
      <c r="AO220" s="9">
        <v>44526</v>
      </c>
      <c r="AP220" s="4">
        <v>107.3</v>
      </c>
      <c r="AQ220" s="9">
        <v>44526</v>
      </c>
      <c r="AR220" s="4">
        <v>113.4</v>
      </c>
      <c r="AS220" s="9">
        <v>44526</v>
      </c>
      <c r="AT220" s="4">
        <v>119.7</v>
      </c>
      <c r="AW220" s="9">
        <v>44526</v>
      </c>
      <c r="AX220" s="4">
        <v>132.5</v>
      </c>
      <c r="BA220" s="9">
        <v>44526</v>
      </c>
      <c r="BB220" s="4">
        <v>145.30000000000001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9">
        <v>44525</v>
      </c>
      <c r="J221" s="4">
        <v>71.5</v>
      </c>
      <c r="K221" s="9">
        <v>44525</v>
      </c>
      <c r="L221" s="4">
        <v>72.3</v>
      </c>
      <c r="M221" s="9">
        <v>44525</v>
      </c>
      <c r="N221" s="4">
        <v>72.599999999999994</v>
      </c>
      <c r="O221" s="4"/>
      <c r="P221" s="4"/>
      <c r="Q221" s="9">
        <v>44525</v>
      </c>
      <c r="R221" s="4">
        <v>80.8</v>
      </c>
      <c r="S221" s="9">
        <v>44525</v>
      </c>
      <c r="T221" s="4">
        <v>72.7</v>
      </c>
      <c r="U221" s="9">
        <v>44525</v>
      </c>
      <c r="V221" s="4">
        <v>73.5</v>
      </c>
      <c r="W221" s="9">
        <v>44525</v>
      </c>
      <c r="X221" s="4">
        <v>75</v>
      </c>
      <c r="Y221" s="9">
        <v>44525</v>
      </c>
      <c r="Z221" s="4">
        <v>76.5</v>
      </c>
      <c r="AA221" s="9">
        <v>44525</v>
      </c>
      <c r="AB221" s="4">
        <v>78.099999999999994</v>
      </c>
      <c r="AC221" s="4"/>
      <c r="AD221" s="4"/>
      <c r="AE221" s="9">
        <v>44525</v>
      </c>
      <c r="AF221" s="4">
        <v>81.3</v>
      </c>
      <c r="AG221" s="9">
        <v>44525</v>
      </c>
      <c r="AH221" s="4">
        <v>85</v>
      </c>
      <c r="AI221" s="9">
        <v>44525</v>
      </c>
      <c r="AJ221" s="4">
        <v>89.4</v>
      </c>
      <c r="AK221" s="9">
        <v>44525</v>
      </c>
      <c r="AL221" s="4">
        <v>94.4</v>
      </c>
      <c r="AM221" s="9">
        <v>44525</v>
      </c>
      <c r="AN221" s="4">
        <v>99.9</v>
      </c>
      <c r="AO221" s="9">
        <v>44525</v>
      </c>
      <c r="AP221" s="4">
        <v>105.7</v>
      </c>
      <c r="AQ221" s="9">
        <v>44525</v>
      </c>
      <c r="AR221" s="4">
        <v>111.7</v>
      </c>
      <c r="AS221" s="9">
        <v>44525</v>
      </c>
      <c r="AT221" s="4">
        <v>117.9</v>
      </c>
      <c r="AW221" s="9">
        <v>44525</v>
      </c>
      <c r="AX221" s="4">
        <v>130.5</v>
      </c>
      <c r="BA221" s="9">
        <v>44525</v>
      </c>
      <c r="BB221" s="4">
        <v>143.19999999999999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9">
        <v>44524</v>
      </c>
      <c r="J222" s="4">
        <v>71.5</v>
      </c>
      <c r="K222" s="9">
        <v>44524</v>
      </c>
      <c r="L222" s="4">
        <v>72.3</v>
      </c>
      <c r="M222" s="9">
        <v>44524</v>
      </c>
      <c r="N222" s="4">
        <v>72.599999999999994</v>
      </c>
      <c r="O222" s="4"/>
      <c r="P222" s="4"/>
      <c r="Q222" s="9">
        <v>44524</v>
      </c>
      <c r="R222" s="4">
        <v>80.8</v>
      </c>
      <c r="S222" s="9">
        <v>44524</v>
      </c>
      <c r="T222" s="4">
        <v>72.599999999999994</v>
      </c>
      <c r="U222" s="9">
        <v>44524</v>
      </c>
      <c r="V222" s="4">
        <v>73.400000000000006</v>
      </c>
      <c r="W222" s="9">
        <v>44524</v>
      </c>
      <c r="X222" s="4">
        <v>74.900000000000006</v>
      </c>
      <c r="Y222" s="9">
        <v>44524</v>
      </c>
      <c r="Z222" s="4">
        <v>76.5</v>
      </c>
      <c r="AA222" s="9">
        <v>44524</v>
      </c>
      <c r="AB222" s="4">
        <v>78</v>
      </c>
      <c r="AC222" s="4"/>
      <c r="AD222" s="4"/>
      <c r="AE222" s="9">
        <v>44524</v>
      </c>
      <c r="AF222" s="4">
        <v>81.3</v>
      </c>
      <c r="AG222" s="9">
        <v>44524</v>
      </c>
      <c r="AH222" s="4">
        <v>85</v>
      </c>
      <c r="AI222" s="9">
        <v>44524</v>
      </c>
      <c r="AJ222" s="4">
        <v>89.4</v>
      </c>
      <c r="AK222" s="9">
        <v>44524</v>
      </c>
      <c r="AL222" s="4">
        <v>94.4</v>
      </c>
      <c r="AM222" s="9">
        <v>44524</v>
      </c>
      <c r="AN222" s="4">
        <v>99.8</v>
      </c>
      <c r="AO222" s="9">
        <v>44524</v>
      </c>
      <c r="AP222" s="4">
        <v>105.6</v>
      </c>
      <c r="AQ222" s="9">
        <v>44524</v>
      </c>
      <c r="AR222" s="4">
        <v>111.7</v>
      </c>
      <c r="AS222" s="9">
        <v>44524</v>
      </c>
      <c r="AT222" s="4">
        <v>117.8</v>
      </c>
      <c r="AW222" s="9">
        <v>44524</v>
      </c>
      <c r="AX222" s="4">
        <v>130.4</v>
      </c>
      <c r="BA222" s="9">
        <v>44524</v>
      </c>
      <c r="BB222" s="4">
        <v>143.1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9">
        <v>44523</v>
      </c>
      <c r="J223" s="4">
        <v>71.599999999999994</v>
      </c>
      <c r="K223" s="9">
        <v>44523</v>
      </c>
      <c r="L223" s="4">
        <v>72.2</v>
      </c>
      <c r="M223" s="9">
        <v>44523</v>
      </c>
      <c r="N223" s="4">
        <v>72.3</v>
      </c>
      <c r="O223" s="4"/>
      <c r="P223" s="4"/>
      <c r="Q223" s="9">
        <v>44523</v>
      </c>
      <c r="R223" s="4">
        <v>80.2</v>
      </c>
      <c r="S223" s="9">
        <v>44523</v>
      </c>
      <c r="T223" s="4">
        <v>72.2</v>
      </c>
      <c r="U223" s="9">
        <v>44523</v>
      </c>
      <c r="V223" s="4">
        <v>73.099999999999994</v>
      </c>
      <c r="W223" s="9">
        <v>44523</v>
      </c>
      <c r="X223" s="4">
        <v>74.599999999999994</v>
      </c>
      <c r="Y223" s="9">
        <v>44523</v>
      </c>
      <c r="Z223" s="4">
        <v>76.099999999999994</v>
      </c>
      <c r="AA223" s="9">
        <v>44523</v>
      </c>
      <c r="AB223" s="4">
        <v>77.5</v>
      </c>
      <c r="AC223" s="4"/>
      <c r="AD223" s="4"/>
      <c r="AE223" s="9">
        <v>44523</v>
      </c>
      <c r="AF223" s="4">
        <v>80.400000000000006</v>
      </c>
      <c r="AG223" s="9">
        <v>44523</v>
      </c>
      <c r="AH223" s="4">
        <v>83.8</v>
      </c>
      <c r="AI223" s="9">
        <v>44523</v>
      </c>
      <c r="AJ223" s="4">
        <v>87.9</v>
      </c>
      <c r="AK223" s="9">
        <v>44523</v>
      </c>
      <c r="AL223" s="4">
        <v>92.7</v>
      </c>
      <c r="AM223" s="9">
        <v>44523</v>
      </c>
      <c r="AN223" s="4">
        <v>97.9</v>
      </c>
      <c r="AO223" s="9">
        <v>44523</v>
      </c>
      <c r="AP223" s="4">
        <v>103.5</v>
      </c>
      <c r="AQ223" s="9">
        <v>44523</v>
      </c>
      <c r="AR223" s="4">
        <v>109.4</v>
      </c>
      <c r="AS223" s="9">
        <v>44523</v>
      </c>
      <c r="AT223" s="4">
        <v>115.5</v>
      </c>
      <c r="AW223" s="9">
        <v>44523</v>
      </c>
      <c r="AX223" s="4">
        <v>127.9</v>
      </c>
      <c r="BA223" s="9">
        <v>44523</v>
      </c>
      <c r="BB223" s="4">
        <v>140.4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9">
        <v>44522</v>
      </c>
      <c r="J224" s="4">
        <v>70.8</v>
      </c>
      <c r="K224" s="9">
        <v>44522</v>
      </c>
      <c r="L224" s="4">
        <v>71.5</v>
      </c>
      <c r="M224" s="9">
        <v>44522</v>
      </c>
      <c r="N224" s="4">
        <v>71.7</v>
      </c>
      <c r="O224" s="4"/>
      <c r="P224" s="4"/>
      <c r="Q224" s="9">
        <v>44522</v>
      </c>
      <c r="R224" s="4">
        <v>79.599999999999994</v>
      </c>
      <c r="S224" s="9">
        <v>44522</v>
      </c>
      <c r="T224" s="4">
        <v>71.7</v>
      </c>
      <c r="U224" s="9">
        <v>44522</v>
      </c>
      <c r="V224" s="4">
        <v>72.599999999999994</v>
      </c>
      <c r="W224" s="9">
        <v>44522</v>
      </c>
      <c r="X224" s="4">
        <v>74.099999999999994</v>
      </c>
      <c r="Y224" s="9">
        <v>44522</v>
      </c>
      <c r="Z224" s="4">
        <v>75.599999999999994</v>
      </c>
      <c r="AA224" s="9">
        <v>44522</v>
      </c>
      <c r="AB224" s="4">
        <v>77.099999999999994</v>
      </c>
      <c r="AC224" s="4"/>
      <c r="AD224" s="4"/>
      <c r="AE224" s="9">
        <v>44522</v>
      </c>
      <c r="AF224" s="4">
        <v>80.099999999999994</v>
      </c>
      <c r="AG224" s="9">
        <v>44522</v>
      </c>
      <c r="AH224" s="4">
        <v>83.7</v>
      </c>
      <c r="AI224" s="9">
        <v>44522</v>
      </c>
      <c r="AJ224" s="4">
        <v>88</v>
      </c>
      <c r="AK224" s="9">
        <v>44522</v>
      </c>
      <c r="AL224" s="4">
        <v>92.9</v>
      </c>
      <c r="AM224" s="9">
        <v>44522</v>
      </c>
      <c r="AN224" s="4">
        <v>98.4</v>
      </c>
      <c r="AO224" s="9">
        <v>44522</v>
      </c>
      <c r="AP224" s="4">
        <v>104.1</v>
      </c>
      <c r="AQ224" s="9">
        <v>44522</v>
      </c>
      <c r="AR224" s="4">
        <v>110.1</v>
      </c>
      <c r="AS224" s="9">
        <v>44522</v>
      </c>
      <c r="AT224" s="4">
        <v>116.2</v>
      </c>
      <c r="AW224" s="9">
        <v>44522</v>
      </c>
      <c r="AX224" s="4">
        <v>128.80000000000001</v>
      </c>
      <c r="BA224" s="9">
        <v>44522</v>
      </c>
      <c r="BB224" s="4">
        <v>141.4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9">
        <v>44519</v>
      </c>
      <c r="J225" s="4">
        <v>69.3</v>
      </c>
      <c r="K225" s="9">
        <v>44519</v>
      </c>
      <c r="L225" s="4">
        <v>70</v>
      </c>
      <c r="M225" s="9">
        <v>44519</v>
      </c>
      <c r="N225" s="4">
        <v>70.2</v>
      </c>
      <c r="O225" s="4"/>
      <c r="P225" s="4"/>
      <c r="Q225" s="9">
        <v>44519</v>
      </c>
      <c r="R225" s="4">
        <v>78.2</v>
      </c>
      <c r="S225" s="9">
        <v>44519</v>
      </c>
      <c r="T225" s="4">
        <v>70.2</v>
      </c>
      <c r="U225" s="9">
        <v>44519</v>
      </c>
      <c r="V225" s="4">
        <v>71.3</v>
      </c>
      <c r="W225" s="9">
        <v>44519</v>
      </c>
      <c r="X225" s="4">
        <v>73</v>
      </c>
      <c r="Y225" s="9">
        <v>44519</v>
      </c>
      <c r="Z225" s="4">
        <v>74.599999999999994</v>
      </c>
      <c r="AA225" s="9">
        <v>44519</v>
      </c>
      <c r="AB225" s="4">
        <v>76.099999999999994</v>
      </c>
      <c r="AC225" s="4"/>
      <c r="AD225" s="4"/>
      <c r="AE225" s="9">
        <v>44519</v>
      </c>
      <c r="AF225" s="4">
        <v>79.400000000000006</v>
      </c>
      <c r="AG225" s="9">
        <v>44519</v>
      </c>
      <c r="AH225" s="4">
        <v>83.3</v>
      </c>
      <c r="AI225" s="9">
        <v>44519</v>
      </c>
      <c r="AJ225" s="4">
        <v>87.8</v>
      </c>
      <c r="AK225" s="9">
        <v>44519</v>
      </c>
      <c r="AL225" s="4">
        <v>92.9</v>
      </c>
      <c r="AM225" s="9">
        <v>44519</v>
      </c>
      <c r="AN225" s="4">
        <v>98.4</v>
      </c>
      <c r="AO225" s="9">
        <v>44519</v>
      </c>
      <c r="AP225" s="4">
        <v>104.3</v>
      </c>
      <c r="AQ225" s="9">
        <v>44519</v>
      </c>
      <c r="AR225" s="4">
        <v>110.3</v>
      </c>
      <c r="AS225" s="9">
        <v>44519</v>
      </c>
      <c r="AT225" s="4">
        <v>116.5</v>
      </c>
      <c r="AW225" s="9">
        <v>44519</v>
      </c>
      <c r="AX225" s="4">
        <v>129.1</v>
      </c>
      <c r="BA225" s="9">
        <v>44519</v>
      </c>
      <c r="BB225" s="4">
        <v>141.80000000000001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9">
        <v>44518</v>
      </c>
      <c r="J226" s="4">
        <v>70.900000000000006</v>
      </c>
      <c r="K226" s="9">
        <v>44518</v>
      </c>
      <c r="L226" s="4">
        <v>71</v>
      </c>
      <c r="M226" s="9">
        <v>44518</v>
      </c>
      <c r="N226" s="4">
        <v>70.7</v>
      </c>
      <c r="O226" s="4"/>
      <c r="P226" s="4"/>
      <c r="Q226" s="9">
        <v>44518</v>
      </c>
      <c r="R226" s="4">
        <v>77.7</v>
      </c>
      <c r="S226" s="9">
        <v>44518</v>
      </c>
      <c r="T226" s="4">
        <v>70.3</v>
      </c>
      <c r="U226" s="9">
        <v>44518</v>
      </c>
      <c r="V226" s="4">
        <v>70.900000000000006</v>
      </c>
      <c r="W226" s="9">
        <v>44518</v>
      </c>
      <c r="X226" s="4">
        <v>72</v>
      </c>
      <c r="Y226" s="9">
        <v>44518</v>
      </c>
      <c r="Z226" s="4">
        <v>73.5</v>
      </c>
      <c r="AA226" s="9">
        <v>44518</v>
      </c>
      <c r="AB226" s="4">
        <v>75.099999999999994</v>
      </c>
      <c r="AC226" s="4"/>
      <c r="AD226" s="4"/>
      <c r="AE226" s="9">
        <v>44518</v>
      </c>
      <c r="AF226" s="4">
        <v>78.900000000000006</v>
      </c>
      <c r="AG226" s="9">
        <v>44518</v>
      </c>
      <c r="AH226" s="4">
        <v>83.7</v>
      </c>
      <c r="AI226" s="9">
        <v>44518</v>
      </c>
      <c r="AJ226" s="4">
        <v>89.2</v>
      </c>
      <c r="AK226" s="9">
        <v>44518</v>
      </c>
      <c r="AL226" s="4">
        <v>95.2</v>
      </c>
      <c r="AM226" s="9">
        <v>44518</v>
      </c>
      <c r="AN226" s="4">
        <v>101.7</v>
      </c>
      <c r="AO226" s="9">
        <v>44518</v>
      </c>
      <c r="AP226" s="4">
        <v>108.5</v>
      </c>
      <c r="AQ226" s="9">
        <v>44518</v>
      </c>
      <c r="AR226" s="4">
        <v>115.4</v>
      </c>
      <c r="AS226" s="9">
        <v>44518</v>
      </c>
      <c r="AT226" s="4">
        <v>122.4</v>
      </c>
      <c r="AW226" s="9">
        <v>44518</v>
      </c>
      <c r="AX226" s="4">
        <v>136.5</v>
      </c>
      <c r="BA226" s="9">
        <v>44518</v>
      </c>
      <c r="BB226" s="4">
        <v>150.6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9">
        <v>44517</v>
      </c>
      <c r="J227" s="4">
        <v>70.7</v>
      </c>
      <c r="K227" s="9">
        <v>44517</v>
      </c>
      <c r="L227" s="4">
        <v>70.900000000000006</v>
      </c>
      <c r="M227" s="9">
        <v>44517</v>
      </c>
      <c r="N227" s="4">
        <v>70.5</v>
      </c>
      <c r="O227" s="4"/>
      <c r="P227" s="4"/>
      <c r="Q227" s="9">
        <v>44517</v>
      </c>
      <c r="R227" s="4">
        <v>77.400000000000006</v>
      </c>
      <c r="S227" s="9">
        <v>44517</v>
      </c>
      <c r="T227" s="4">
        <v>70</v>
      </c>
      <c r="U227" s="9">
        <v>44517</v>
      </c>
      <c r="V227" s="4">
        <v>70.7</v>
      </c>
      <c r="W227" s="9">
        <v>44517</v>
      </c>
      <c r="X227" s="4">
        <v>72</v>
      </c>
      <c r="Y227" s="9">
        <v>44517</v>
      </c>
      <c r="Z227" s="4">
        <v>73.3</v>
      </c>
      <c r="AA227" s="9">
        <v>44517</v>
      </c>
      <c r="AB227" s="4">
        <v>74.8</v>
      </c>
      <c r="AC227" s="4"/>
      <c r="AD227" s="4"/>
      <c r="AE227" s="9">
        <v>44517</v>
      </c>
      <c r="AF227" s="4">
        <v>78.400000000000006</v>
      </c>
      <c r="AG227" s="9">
        <v>44517</v>
      </c>
      <c r="AH227" s="4">
        <v>83.1</v>
      </c>
      <c r="AI227" s="9">
        <v>44517</v>
      </c>
      <c r="AJ227" s="4">
        <v>88.5</v>
      </c>
      <c r="AK227" s="9">
        <v>44517</v>
      </c>
      <c r="AL227" s="4">
        <v>94.5</v>
      </c>
      <c r="AM227" s="9">
        <v>44517</v>
      </c>
      <c r="AN227" s="4">
        <v>101</v>
      </c>
      <c r="AO227" s="9">
        <v>44517</v>
      </c>
      <c r="AP227" s="4">
        <v>107.7</v>
      </c>
      <c r="AQ227" s="9">
        <v>44517</v>
      </c>
      <c r="AR227" s="4">
        <v>114.6</v>
      </c>
      <c r="AS227" s="9">
        <v>44517</v>
      </c>
      <c r="AT227" s="4">
        <v>121.6</v>
      </c>
      <c r="AW227" s="9">
        <v>44517</v>
      </c>
      <c r="AX227" s="4">
        <v>135.69999999999999</v>
      </c>
      <c r="BA227" s="9">
        <v>44517</v>
      </c>
      <c r="BB227" s="4">
        <v>149.80000000000001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9">
        <v>44516</v>
      </c>
      <c r="J228" s="4">
        <v>72.2</v>
      </c>
      <c r="K228" s="9">
        <v>44516</v>
      </c>
      <c r="L228" s="4">
        <v>72.400000000000006</v>
      </c>
      <c r="M228" s="9">
        <v>44516</v>
      </c>
      <c r="N228" s="4">
        <v>72.099999999999994</v>
      </c>
      <c r="O228" s="4"/>
      <c r="P228" s="4"/>
      <c r="Q228" s="9">
        <v>44516</v>
      </c>
      <c r="R228" s="4">
        <v>79.2</v>
      </c>
      <c r="S228" s="9">
        <v>44516</v>
      </c>
      <c r="T228" s="4">
        <v>71.7</v>
      </c>
      <c r="U228" s="9">
        <v>44516</v>
      </c>
      <c r="V228" s="4">
        <v>72.2</v>
      </c>
      <c r="W228" s="9">
        <v>44516</v>
      </c>
      <c r="X228" s="4">
        <v>73.3</v>
      </c>
      <c r="Y228" s="9">
        <v>44516</v>
      </c>
      <c r="Z228" s="4">
        <v>74.7</v>
      </c>
      <c r="AA228" s="9">
        <v>44516</v>
      </c>
      <c r="AB228" s="4">
        <v>76.2</v>
      </c>
      <c r="AC228" s="4"/>
      <c r="AD228" s="4"/>
      <c r="AE228" s="9">
        <v>44516</v>
      </c>
      <c r="AF228" s="4">
        <v>79.900000000000006</v>
      </c>
      <c r="AG228" s="9">
        <v>44516</v>
      </c>
      <c r="AH228" s="4">
        <v>84.5</v>
      </c>
      <c r="AI228" s="9">
        <v>44516</v>
      </c>
      <c r="AJ228" s="4">
        <v>89.9</v>
      </c>
      <c r="AK228" s="9">
        <v>44516</v>
      </c>
      <c r="AL228" s="4">
        <v>95.9</v>
      </c>
      <c r="AM228" s="9">
        <v>44516</v>
      </c>
      <c r="AN228" s="4">
        <v>102.3</v>
      </c>
      <c r="AO228" s="9">
        <v>44516</v>
      </c>
      <c r="AP228" s="4">
        <v>109</v>
      </c>
      <c r="AQ228" s="9">
        <v>44516</v>
      </c>
      <c r="AR228" s="4">
        <v>115.8</v>
      </c>
      <c r="AS228" s="9">
        <v>44516</v>
      </c>
      <c r="AT228" s="4">
        <v>122.8</v>
      </c>
      <c r="AW228" s="9">
        <v>44516</v>
      </c>
      <c r="AX228" s="4">
        <v>136.9</v>
      </c>
      <c r="BA228" s="9">
        <v>44516</v>
      </c>
      <c r="BB228" s="4">
        <v>151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9">
        <v>44515</v>
      </c>
      <c r="J229" s="4">
        <v>70.3</v>
      </c>
      <c r="K229" s="9">
        <v>44515</v>
      </c>
      <c r="L229" s="4">
        <v>70.599999999999994</v>
      </c>
      <c r="M229" s="9">
        <v>44515</v>
      </c>
      <c r="N229" s="4">
        <v>70.599999999999994</v>
      </c>
      <c r="O229" s="4"/>
      <c r="P229" s="4"/>
      <c r="Q229" s="9">
        <v>44515</v>
      </c>
      <c r="R229" s="4">
        <v>79.599999999999994</v>
      </c>
      <c r="S229" s="9">
        <v>44515</v>
      </c>
      <c r="T229" s="4">
        <v>70.5</v>
      </c>
      <c r="U229" s="9">
        <v>44515</v>
      </c>
      <c r="V229" s="4">
        <v>71</v>
      </c>
      <c r="W229" s="9">
        <v>44515</v>
      </c>
      <c r="X229" s="4">
        <v>72.2</v>
      </c>
      <c r="Y229" s="9">
        <v>44515</v>
      </c>
      <c r="Z229" s="4">
        <v>74</v>
      </c>
      <c r="AA229" s="9">
        <v>44515</v>
      </c>
      <c r="AB229" s="4">
        <v>76</v>
      </c>
      <c r="AC229" s="4"/>
      <c r="AD229" s="4"/>
      <c r="AE229" s="9">
        <v>44515</v>
      </c>
      <c r="AF229" s="4">
        <v>80.5</v>
      </c>
      <c r="AG229" s="9">
        <v>44515</v>
      </c>
      <c r="AH229" s="4">
        <v>85.9</v>
      </c>
      <c r="AI229" s="9">
        <v>44515</v>
      </c>
      <c r="AJ229" s="4">
        <v>92</v>
      </c>
      <c r="AK229" s="9">
        <v>44515</v>
      </c>
      <c r="AL229" s="4">
        <v>98.6</v>
      </c>
      <c r="AM229" s="9">
        <v>44515</v>
      </c>
      <c r="AN229" s="4">
        <v>105.6</v>
      </c>
      <c r="AO229" s="9">
        <v>44515</v>
      </c>
      <c r="AP229" s="4">
        <v>112.8</v>
      </c>
      <c r="AQ229" s="9">
        <v>44515</v>
      </c>
      <c r="AR229" s="4">
        <v>120</v>
      </c>
      <c r="AS229" s="9">
        <v>44515</v>
      </c>
      <c r="AT229" s="4">
        <v>127.3</v>
      </c>
      <c r="AW229" s="9">
        <v>44515</v>
      </c>
      <c r="AX229" s="4">
        <v>141.9</v>
      </c>
      <c r="BA229" s="9">
        <v>44515</v>
      </c>
      <c r="BB229" s="4">
        <v>156.5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9">
        <v>44512</v>
      </c>
      <c r="J230" s="4">
        <v>69.900000000000006</v>
      </c>
      <c r="K230" s="9">
        <v>44512</v>
      </c>
      <c r="L230" s="4">
        <v>70.400000000000006</v>
      </c>
      <c r="M230" s="9">
        <v>44512</v>
      </c>
      <c r="N230" s="4">
        <v>70.400000000000006</v>
      </c>
      <c r="O230" s="4"/>
      <c r="P230" s="4"/>
      <c r="Q230" s="9">
        <v>44512</v>
      </c>
      <c r="R230" s="4">
        <v>80.400000000000006</v>
      </c>
      <c r="S230" s="9">
        <v>44512</v>
      </c>
      <c r="T230" s="4">
        <v>70.400000000000006</v>
      </c>
      <c r="U230" s="9">
        <v>44512</v>
      </c>
      <c r="V230" s="4">
        <v>71.599999999999994</v>
      </c>
      <c r="W230" s="9">
        <v>44512</v>
      </c>
      <c r="X230" s="4">
        <v>73.400000000000006</v>
      </c>
      <c r="Y230" s="9">
        <v>44512</v>
      </c>
      <c r="Z230" s="4">
        <v>75.3</v>
      </c>
      <c r="AA230" s="9">
        <v>44512</v>
      </c>
      <c r="AB230" s="4">
        <v>77.2</v>
      </c>
      <c r="AC230" s="4"/>
      <c r="AD230" s="4"/>
      <c r="AE230" s="9">
        <v>44512</v>
      </c>
      <c r="AF230" s="4">
        <v>81.7</v>
      </c>
      <c r="AG230" s="9">
        <v>44512</v>
      </c>
      <c r="AH230" s="4">
        <v>87.1</v>
      </c>
      <c r="AI230" s="9">
        <v>44512</v>
      </c>
      <c r="AJ230" s="4">
        <v>93.3</v>
      </c>
      <c r="AK230" s="9">
        <v>44512</v>
      </c>
      <c r="AL230" s="4">
        <v>100</v>
      </c>
      <c r="AM230" s="9">
        <v>44512</v>
      </c>
      <c r="AN230" s="4">
        <v>107</v>
      </c>
      <c r="AO230" s="9">
        <v>44512</v>
      </c>
      <c r="AP230" s="4">
        <v>114.2</v>
      </c>
      <c r="AQ230" s="9">
        <v>44512</v>
      </c>
      <c r="AR230" s="4">
        <v>121.5</v>
      </c>
      <c r="AS230" s="9">
        <v>44512</v>
      </c>
      <c r="AT230" s="4">
        <v>128.80000000000001</v>
      </c>
      <c r="AW230" s="9">
        <v>44512</v>
      </c>
      <c r="AX230" s="4">
        <v>143.5</v>
      </c>
      <c r="BA230" s="9">
        <v>44512</v>
      </c>
      <c r="BB230" s="4">
        <v>158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9">
        <v>44511</v>
      </c>
      <c r="J231" s="4">
        <v>68.900000000000006</v>
      </c>
      <c r="K231" s="9">
        <v>44511</v>
      </c>
      <c r="L231" s="4">
        <v>69.3</v>
      </c>
      <c r="M231" s="9">
        <v>44511</v>
      </c>
      <c r="N231" s="4">
        <v>69.3</v>
      </c>
      <c r="O231" s="4"/>
      <c r="P231" s="4"/>
      <c r="Q231" s="9">
        <v>44511</v>
      </c>
      <c r="R231" s="4">
        <v>78.5</v>
      </c>
      <c r="S231" s="9">
        <v>44511</v>
      </c>
      <c r="T231" s="4">
        <v>69.3</v>
      </c>
      <c r="U231" s="9">
        <v>44511</v>
      </c>
      <c r="V231" s="4">
        <v>70.099999999999994</v>
      </c>
      <c r="W231" s="9">
        <v>44511</v>
      </c>
      <c r="X231" s="4">
        <v>71.599999999999994</v>
      </c>
      <c r="Y231" s="9">
        <v>44511</v>
      </c>
      <c r="Z231" s="4">
        <v>73.5</v>
      </c>
      <c r="AA231" s="9">
        <v>44511</v>
      </c>
      <c r="AB231" s="4">
        <v>75.599999999999994</v>
      </c>
      <c r="AC231" s="4"/>
      <c r="AD231" s="4"/>
      <c r="AE231" s="9">
        <v>44511</v>
      </c>
      <c r="AF231" s="4">
        <v>80.400000000000006</v>
      </c>
      <c r="AG231" s="9">
        <v>44511</v>
      </c>
      <c r="AH231" s="4">
        <v>86.1</v>
      </c>
      <c r="AI231" s="9">
        <v>44511</v>
      </c>
      <c r="AJ231" s="4">
        <v>92.6</v>
      </c>
      <c r="AK231" s="9">
        <v>44511</v>
      </c>
      <c r="AL231" s="4">
        <v>99.5</v>
      </c>
      <c r="AM231" s="9">
        <v>44511</v>
      </c>
      <c r="AN231" s="4">
        <v>106.6</v>
      </c>
      <c r="AO231" s="9">
        <v>44511</v>
      </c>
      <c r="AP231" s="4">
        <v>113.9</v>
      </c>
      <c r="AQ231" s="9">
        <v>44511</v>
      </c>
      <c r="AR231" s="4">
        <v>121.3</v>
      </c>
      <c r="AS231" s="9">
        <v>44511</v>
      </c>
      <c r="AT231" s="4">
        <v>128.69999999999999</v>
      </c>
      <c r="AW231" s="9">
        <v>44511</v>
      </c>
      <c r="AX231" s="4">
        <v>143.4</v>
      </c>
      <c r="BA231" s="9">
        <v>44511</v>
      </c>
      <c r="BB231" s="4">
        <v>158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9">
        <v>44510</v>
      </c>
      <c r="J232" s="4">
        <v>69.099999999999994</v>
      </c>
      <c r="K232" s="9">
        <v>44510</v>
      </c>
      <c r="L232" s="4">
        <v>69.5</v>
      </c>
      <c r="M232" s="9">
        <v>44510</v>
      </c>
      <c r="N232" s="4">
        <v>69.400000000000006</v>
      </c>
      <c r="O232" s="4"/>
      <c r="P232" s="4"/>
      <c r="Q232" s="9">
        <v>44510</v>
      </c>
      <c r="R232" s="4">
        <v>78.599999999999994</v>
      </c>
      <c r="S232" s="9">
        <v>44510</v>
      </c>
      <c r="T232" s="4">
        <v>69.400000000000006</v>
      </c>
      <c r="U232" s="9">
        <v>44510</v>
      </c>
      <c r="V232" s="4">
        <v>70.2</v>
      </c>
      <c r="W232" s="9">
        <v>44510</v>
      </c>
      <c r="X232" s="4">
        <v>71.599999999999994</v>
      </c>
      <c r="Y232" s="9">
        <v>44510</v>
      </c>
      <c r="Z232" s="4">
        <v>73.5</v>
      </c>
      <c r="AA232" s="9">
        <v>44510</v>
      </c>
      <c r="AB232" s="4">
        <v>75.5</v>
      </c>
      <c r="AC232" s="4"/>
      <c r="AD232" s="4"/>
      <c r="AE232" s="9">
        <v>44510</v>
      </c>
      <c r="AF232" s="4">
        <v>80.2</v>
      </c>
      <c r="AG232" s="9">
        <v>44510</v>
      </c>
      <c r="AH232" s="4">
        <v>85.8</v>
      </c>
      <c r="AI232" s="9">
        <v>44510</v>
      </c>
      <c r="AJ232" s="4">
        <v>92.2</v>
      </c>
      <c r="AK232" s="9">
        <v>44510</v>
      </c>
      <c r="AL232" s="4">
        <v>99</v>
      </c>
      <c r="AM232" s="9">
        <v>44510</v>
      </c>
      <c r="AN232" s="4">
        <v>106.1</v>
      </c>
      <c r="AO232" s="9">
        <v>44510</v>
      </c>
      <c r="AP232" s="4">
        <v>113.3</v>
      </c>
      <c r="AQ232" s="9">
        <v>44510</v>
      </c>
      <c r="AR232" s="4">
        <v>120.7</v>
      </c>
      <c r="AS232" s="9">
        <v>44510</v>
      </c>
      <c r="AT232" s="4">
        <v>128</v>
      </c>
      <c r="AW232" s="9">
        <v>44510</v>
      </c>
      <c r="AX232" s="4">
        <v>142.69999999999999</v>
      </c>
      <c r="BA232" s="9">
        <v>44510</v>
      </c>
      <c r="BB232" s="4">
        <v>157.19999999999999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9">
        <v>44509</v>
      </c>
      <c r="J233" s="4">
        <v>66.7</v>
      </c>
      <c r="K233" s="9">
        <v>44509</v>
      </c>
      <c r="L233" s="4">
        <v>66.900000000000006</v>
      </c>
      <c r="M233" s="9">
        <v>44509</v>
      </c>
      <c r="N233" s="4">
        <v>66.900000000000006</v>
      </c>
      <c r="O233" s="4"/>
      <c r="P233" s="4"/>
      <c r="Q233" s="9">
        <v>44509</v>
      </c>
      <c r="R233" s="4">
        <v>76.099999999999994</v>
      </c>
      <c r="S233" s="9">
        <v>44509</v>
      </c>
      <c r="T233" s="4">
        <v>67</v>
      </c>
      <c r="U233" s="9">
        <v>44509</v>
      </c>
      <c r="V233" s="4">
        <v>68.099999999999994</v>
      </c>
      <c r="W233" s="9">
        <v>44509</v>
      </c>
      <c r="X233" s="4">
        <v>69.900000000000006</v>
      </c>
      <c r="Y233" s="9">
        <v>44509</v>
      </c>
      <c r="Z233" s="4">
        <v>71.900000000000006</v>
      </c>
      <c r="AA233" s="9">
        <v>44509</v>
      </c>
      <c r="AB233" s="4">
        <v>74.099999999999994</v>
      </c>
      <c r="AC233" s="4"/>
      <c r="AD233" s="4"/>
      <c r="AE233" s="9">
        <v>44509</v>
      </c>
      <c r="AF233" s="4">
        <v>79.3</v>
      </c>
      <c r="AG233" s="9">
        <v>44509</v>
      </c>
      <c r="AH233" s="4">
        <v>85.3</v>
      </c>
      <c r="AI233" s="9">
        <v>44509</v>
      </c>
      <c r="AJ233" s="4">
        <v>91.9</v>
      </c>
      <c r="AK233" s="9">
        <v>44509</v>
      </c>
      <c r="AL233" s="4">
        <v>98.8</v>
      </c>
      <c r="AM233" s="9">
        <v>44509</v>
      </c>
      <c r="AN233" s="4">
        <v>106</v>
      </c>
      <c r="AO233" s="9">
        <v>44509</v>
      </c>
      <c r="AP233" s="4">
        <v>113.3</v>
      </c>
      <c r="AQ233" s="9">
        <v>44509</v>
      </c>
      <c r="AR233" s="4">
        <v>120.7</v>
      </c>
      <c r="AS233" s="9">
        <v>44509</v>
      </c>
      <c r="AT233" s="4">
        <v>128.1</v>
      </c>
      <c r="AW233" s="9">
        <v>44509</v>
      </c>
      <c r="AX233" s="4">
        <v>142.80000000000001</v>
      </c>
      <c r="BA233" s="9">
        <v>44509</v>
      </c>
      <c r="BB233" s="4">
        <v>157.30000000000001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B233"/>
  <sheetViews>
    <sheetView topLeftCell="AN194" workbookViewId="0">
      <selection activeCell="BA233" sqref="BA23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9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10</v>
      </c>
      <c r="B1" s="3" t="str">
        <f>"USCLQH"&amp;A1</f>
        <v>USCLQH10</v>
      </c>
      <c r="D1" s="3" t="str">
        <f>"USCLQG"&amp;A1</f>
        <v>USCLQG10</v>
      </c>
      <c r="F1" s="3" t="str">
        <f>"USCLQF"&amp;A1</f>
        <v>USCLQF10</v>
      </c>
      <c r="H1" s="3" t="str">
        <f>"USCLQE"&amp;A1</f>
        <v>USCLQE10</v>
      </c>
      <c r="J1" s="3" t="str">
        <f>"USCLQD"&amp;A1</f>
        <v>USCLQD10</v>
      </c>
      <c r="L1" s="3" t="str">
        <f>"USCLQC"&amp;A1</f>
        <v>USCLQC10</v>
      </c>
      <c r="N1" s="3" t="str">
        <f>"USCLQB"&amp;A1</f>
        <v>USCLQB10</v>
      </c>
      <c r="P1" s="3" t="str">
        <f>"USCLQA"&amp;A1</f>
        <v>USCLQA10</v>
      </c>
      <c r="R1" s="3" t="str">
        <f>"USCNSQ"&amp;A1</f>
        <v>USCNSQ10</v>
      </c>
      <c r="T1" s="3" t="str">
        <f>"USCNQA"&amp;A1</f>
        <v>USCNQA10</v>
      </c>
      <c r="V1" s="3" t="str">
        <f>"USCNQB"&amp;A1</f>
        <v>USCNQB10</v>
      </c>
      <c r="X1" s="3" t="str">
        <f>"USCNQC"&amp;A1</f>
        <v>USCNQC10</v>
      </c>
      <c r="Z1" s="3" t="str">
        <f>"USCNQD"&amp;A1</f>
        <v>USCNQD10</v>
      </c>
      <c r="AB1" s="3" t="str">
        <f>"USCNQE"&amp;A1</f>
        <v>USCNQE10</v>
      </c>
      <c r="AD1" s="3" t="str">
        <f>"USCNQF"&amp;A1</f>
        <v>USCNQF10</v>
      </c>
      <c r="AF1" s="3" t="str">
        <f>"USCNQG"&amp;A1</f>
        <v>USCNQG10</v>
      </c>
      <c r="AH1" s="3" t="str">
        <f>"USCNQH"&amp;A1</f>
        <v>USCNQH10</v>
      </c>
      <c r="AJ1" s="3" t="str">
        <f>"USCNQI"&amp;A1</f>
        <v>USCNQI10</v>
      </c>
      <c r="AL1" s="3" t="str">
        <f>"USCNQJ"&amp;A1</f>
        <v>USCNQJ10</v>
      </c>
      <c r="AN1" s="3" t="str">
        <f>"USCNQK"&amp;A1</f>
        <v>USCNQK10</v>
      </c>
      <c r="AP1" s="3" t="str">
        <f>"USCNQL"&amp;A1</f>
        <v>USCNQL10</v>
      </c>
      <c r="AR1" s="3" t="str">
        <f>"USCNQM"&amp;A1</f>
        <v>USCNQM10</v>
      </c>
      <c r="AT1" s="3" t="str">
        <f>"USCNQO"&amp;A1</f>
        <v>USCNQO10</v>
      </c>
      <c r="AV1" s="3" t="str">
        <f>"USCNQP"&amp;A1</f>
        <v>USCNQP10</v>
      </c>
      <c r="AX1" s="3" t="str">
        <f>"USCNQQ"&amp;A1</f>
        <v>USCNQQ10</v>
      </c>
      <c r="AZ1" s="3" t="str">
        <f>"USCNQR"&amp;A1</f>
        <v>USCNQR10</v>
      </c>
      <c r="BB1" s="3" t="str">
        <f>"USCNQS"&amp;A1</f>
        <v>USCNQS10</v>
      </c>
    </row>
    <row r="2" spans="1:54" x14ac:dyDescent="0.2">
      <c r="B2" s="3" t="str">
        <f>B1&amp;" ICPL Curncy"</f>
        <v>USCLQH10 ICPL Curncy</v>
      </c>
      <c r="D2" s="3" t="str">
        <f t="shared" ref="D2:BB2" si="0">D1&amp;" ICPL Curncy"</f>
        <v>USCLQG10 ICPL Curncy</v>
      </c>
      <c r="F2" s="3" t="str">
        <f t="shared" si="0"/>
        <v>USCLQF10 ICPL Curncy</v>
      </c>
      <c r="H2" s="3" t="str">
        <f t="shared" si="0"/>
        <v>USCLQE10 ICPL Curncy</v>
      </c>
      <c r="J2" s="3" t="str">
        <f t="shared" si="0"/>
        <v>USCLQD10 ICPL Curncy</v>
      </c>
      <c r="L2" s="3" t="str">
        <f t="shared" si="0"/>
        <v>USCLQC10 ICPL Curncy</v>
      </c>
      <c r="N2" s="3" t="str">
        <f t="shared" si="0"/>
        <v>USCLQB10 ICPL Curncy</v>
      </c>
      <c r="P2" s="3" t="str">
        <f t="shared" si="0"/>
        <v>USCLQA10 ICPL Curncy</v>
      </c>
      <c r="R2" s="3" t="str">
        <f t="shared" si="0"/>
        <v>USCNSQ10 ICPL Curncy</v>
      </c>
      <c r="T2" s="3" t="str">
        <f t="shared" si="0"/>
        <v>USCNQA10 ICPL Curncy</v>
      </c>
      <c r="V2" s="3" t="str">
        <f t="shared" si="0"/>
        <v>USCNQB10 ICPL Curncy</v>
      </c>
      <c r="X2" s="3" t="str">
        <f t="shared" si="0"/>
        <v>USCNQC10 ICPL Curncy</v>
      </c>
      <c r="Z2" s="3" t="str">
        <f t="shared" si="0"/>
        <v>USCNQD10 ICPL Curncy</v>
      </c>
      <c r="AB2" s="3" t="str">
        <f t="shared" si="0"/>
        <v>USCNQE10 ICPL Curncy</v>
      </c>
      <c r="AD2" s="3" t="str">
        <f t="shared" si="0"/>
        <v>USCNQF10 ICPL Curncy</v>
      </c>
      <c r="AF2" s="3" t="str">
        <f t="shared" si="0"/>
        <v>USCNQG10 ICPL Curncy</v>
      </c>
      <c r="AH2" s="3" t="str">
        <f t="shared" si="0"/>
        <v>USCNQH10 ICPL Curncy</v>
      </c>
      <c r="AJ2" s="3" t="str">
        <f t="shared" si="0"/>
        <v>USCNQI10 ICPL Curncy</v>
      </c>
      <c r="AL2" s="3" t="str">
        <f t="shared" si="0"/>
        <v>USCNQJ10 ICPL Curncy</v>
      </c>
      <c r="AN2" s="3" t="str">
        <f t="shared" si="0"/>
        <v>USCNQK10 ICPL Curncy</v>
      </c>
      <c r="AP2" s="3" t="str">
        <f t="shared" si="0"/>
        <v>USCNQL10 ICPL Curncy</v>
      </c>
      <c r="AR2" s="3" t="str">
        <f t="shared" si="0"/>
        <v>USCNQM10 ICPL Curncy</v>
      </c>
      <c r="AT2" s="3" t="str">
        <f t="shared" si="0"/>
        <v>USCNQO10 ICPL Curncy</v>
      </c>
      <c r="AV2" s="3" t="str">
        <f t="shared" si="0"/>
        <v>USCNQP10 ICPL Curncy</v>
      </c>
      <c r="AX2" s="3" t="str">
        <f t="shared" si="0"/>
        <v>USCNQQ10 ICPL Curncy</v>
      </c>
      <c r="AZ2" s="3" t="str">
        <f t="shared" si="0"/>
        <v>USCNQR10 ICPL Curncy</v>
      </c>
      <c r="BB2" s="3" t="str">
        <f t="shared" si="0"/>
        <v>USCNQS10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44831</v>
      </c>
      <c r="J3" s="4">
        <v>121</v>
      </c>
      <c r="K3" s="9">
        <v>44831</v>
      </c>
      <c r="L3" s="4">
        <v>122</v>
      </c>
      <c r="M3" s="9">
        <v>44831</v>
      </c>
      <c r="N3" s="4">
        <v>122.8</v>
      </c>
      <c r="O3" s="9" t="s">
        <v>523</v>
      </c>
      <c r="P3" s="4"/>
      <c r="Q3" s="9">
        <v>44831</v>
      </c>
      <c r="R3" s="4">
        <v>129.30000000000001</v>
      </c>
      <c r="S3" s="9">
        <v>44831</v>
      </c>
      <c r="T3" s="4">
        <v>123.3</v>
      </c>
      <c r="U3" s="9">
        <v>44831</v>
      </c>
      <c r="V3" s="4">
        <v>123.5</v>
      </c>
      <c r="W3" s="9">
        <v>44831</v>
      </c>
      <c r="X3" s="4">
        <v>123.6</v>
      </c>
      <c r="Y3" s="9">
        <v>44831</v>
      </c>
      <c r="Z3" s="4">
        <v>123.5</v>
      </c>
      <c r="AA3" s="9">
        <v>44831</v>
      </c>
      <c r="AB3" s="4">
        <v>123.4</v>
      </c>
      <c r="AC3" s="9" t="s">
        <v>523</v>
      </c>
      <c r="AD3" s="4"/>
      <c r="AE3" s="9">
        <v>44831</v>
      </c>
      <c r="AF3" s="4">
        <v>123.3</v>
      </c>
      <c r="AG3" s="9">
        <v>44831</v>
      </c>
      <c r="AH3" s="4">
        <v>123.5</v>
      </c>
      <c r="AI3" s="9">
        <v>44831</v>
      </c>
      <c r="AJ3" s="4">
        <v>124.4</v>
      </c>
      <c r="AK3" s="9">
        <v>44831</v>
      </c>
      <c r="AL3" s="4">
        <v>126</v>
      </c>
      <c r="AM3" s="9">
        <v>44831</v>
      </c>
      <c r="AN3" s="4">
        <v>128.6</v>
      </c>
      <c r="AO3" s="9">
        <v>44831</v>
      </c>
      <c r="AP3" s="4">
        <v>132.6</v>
      </c>
      <c r="AQ3" s="9">
        <v>44831</v>
      </c>
      <c r="AR3" s="4">
        <v>137.30000000000001</v>
      </c>
      <c r="AS3" s="9">
        <v>44831</v>
      </c>
      <c r="AT3" s="4">
        <v>142.69999999999999</v>
      </c>
      <c r="AU3" s="9" t="s">
        <v>523</v>
      </c>
      <c r="AW3" s="9">
        <v>44831</v>
      </c>
      <c r="AX3" s="4">
        <v>154.6</v>
      </c>
      <c r="AY3" s="9" t="s">
        <v>523</v>
      </c>
      <c r="BA3" s="9">
        <v>44831</v>
      </c>
      <c r="BB3" s="4">
        <v>167.2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44830</v>
      </c>
      <c r="J4" s="4">
        <v>118.6</v>
      </c>
      <c r="K4" s="9">
        <v>44830</v>
      </c>
      <c r="L4" s="4">
        <v>119.6</v>
      </c>
      <c r="M4" s="9">
        <v>44830</v>
      </c>
      <c r="N4" s="4">
        <v>120.3</v>
      </c>
      <c r="O4" s="4"/>
      <c r="P4" s="4"/>
      <c r="Q4" s="9">
        <v>44830</v>
      </c>
      <c r="R4" s="4">
        <v>126.2</v>
      </c>
      <c r="S4" s="9">
        <v>44830</v>
      </c>
      <c r="T4" s="4">
        <v>120.8</v>
      </c>
      <c r="U4" s="9">
        <v>44830</v>
      </c>
      <c r="V4" s="4">
        <v>121</v>
      </c>
      <c r="W4" s="9">
        <v>44830</v>
      </c>
      <c r="X4" s="4">
        <v>121</v>
      </c>
      <c r="Y4" s="9">
        <v>44830</v>
      </c>
      <c r="Z4" s="4">
        <v>120.9</v>
      </c>
      <c r="AA4" s="9">
        <v>44830</v>
      </c>
      <c r="AB4" s="4">
        <v>120.8</v>
      </c>
      <c r="AC4" s="4"/>
      <c r="AD4" s="4"/>
      <c r="AE4" s="9">
        <v>44830</v>
      </c>
      <c r="AF4" s="4">
        <v>120.7</v>
      </c>
      <c r="AG4" s="9">
        <v>44830</v>
      </c>
      <c r="AH4" s="4">
        <v>120.9</v>
      </c>
      <c r="AI4" s="9">
        <v>44830</v>
      </c>
      <c r="AJ4" s="4">
        <v>121.7</v>
      </c>
      <c r="AK4" s="9">
        <v>44830</v>
      </c>
      <c r="AL4" s="4">
        <v>123.1</v>
      </c>
      <c r="AM4" s="9">
        <v>44830</v>
      </c>
      <c r="AN4" s="4">
        <v>125.6</v>
      </c>
      <c r="AO4" s="9">
        <v>44830</v>
      </c>
      <c r="AP4" s="4">
        <v>129.1</v>
      </c>
      <c r="AQ4" s="9">
        <v>44830</v>
      </c>
      <c r="AR4" s="4">
        <v>133.5</v>
      </c>
      <c r="AS4" s="9">
        <v>44830</v>
      </c>
      <c r="AT4" s="4">
        <v>138.69999999999999</v>
      </c>
      <c r="AW4" s="9">
        <v>44830</v>
      </c>
      <c r="AX4" s="4">
        <v>150.1</v>
      </c>
      <c r="BA4" s="9">
        <v>44830</v>
      </c>
      <c r="BB4" s="4">
        <v>162.30000000000001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44827</v>
      </c>
      <c r="J5" s="4">
        <v>115</v>
      </c>
      <c r="K5" s="9">
        <v>44827</v>
      </c>
      <c r="L5" s="4">
        <v>115.9</v>
      </c>
      <c r="M5" s="9">
        <v>44827</v>
      </c>
      <c r="N5" s="4">
        <v>116.6</v>
      </c>
      <c r="O5" s="4"/>
      <c r="P5" s="4"/>
      <c r="Q5" s="9">
        <v>44827</v>
      </c>
      <c r="R5" s="4">
        <v>122</v>
      </c>
      <c r="S5" s="9">
        <v>44827</v>
      </c>
      <c r="T5" s="4">
        <v>116.9</v>
      </c>
      <c r="U5" s="9">
        <v>44827</v>
      </c>
      <c r="V5" s="4">
        <v>117.1</v>
      </c>
      <c r="W5" s="9">
        <v>44827</v>
      </c>
      <c r="X5" s="4">
        <v>117.1</v>
      </c>
      <c r="Y5" s="9">
        <v>44827</v>
      </c>
      <c r="Z5" s="4">
        <v>116.9</v>
      </c>
      <c r="AA5" s="9">
        <v>44827</v>
      </c>
      <c r="AB5" s="4">
        <v>116.8</v>
      </c>
      <c r="AC5" s="4"/>
      <c r="AD5" s="4"/>
      <c r="AE5" s="9">
        <v>44827</v>
      </c>
      <c r="AF5" s="4">
        <v>116.6</v>
      </c>
      <c r="AG5" s="9">
        <v>44827</v>
      </c>
      <c r="AH5" s="4">
        <v>116.9</v>
      </c>
      <c r="AI5" s="9">
        <v>44827</v>
      </c>
      <c r="AJ5" s="4">
        <v>117.9</v>
      </c>
      <c r="AK5" s="9">
        <v>44827</v>
      </c>
      <c r="AL5" s="4">
        <v>119.8</v>
      </c>
      <c r="AM5" s="9">
        <v>44827</v>
      </c>
      <c r="AN5" s="4">
        <v>122.7</v>
      </c>
      <c r="AO5" s="9">
        <v>44827</v>
      </c>
      <c r="AP5" s="4">
        <v>126.8</v>
      </c>
      <c r="AQ5" s="9">
        <v>44827</v>
      </c>
      <c r="AR5" s="4">
        <v>131.80000000000001</v>
      </c>
      <c r="AS5" s="9">
        <v>44827</v>
      </c>
      <c r="AT5" s="4">
        <v>137.5</v>
      </c>
      <c r="AW5" s="9">
        <v>44827</v>
      </c>
      <c r="AX5" s="4">
        <v>150.1</v>
      </c>
      <c r="BA5" s="9">
        <v>44827</v>
      </c>
      <c r="BB5" s="4">
        <v>163.4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44826</v>
      </c>
      <c r="J6" s="4">
        <v>114.4</v>
      </c>
      <c r="K6" s="9">
        <v>44826</v>
      </c>
      <c r="L6" s="4">
        <v>115.1</v>
      </c>
      <c r="M6" s="9">
        <v>44826</v>
      </c>
      <c r="N6" s="4">
        <v>115.6</v>
      </c>
      <c r="O6" s="4"/>
      <c r="P6" s="4"/>
      <c r="Q6" s="9">
        <v>44826</v>
      </c>
      <c r="R6" s="4">
        <v>118.1</v>
      </c>
      <c r="S6" s="9">
        <v>44826</v>
      </c>
      <c r="T6" s="4">
        <v>115.8</v>
      </c>
      <c r="U6" s="9">
        <v>44826</v>
      </c>
      <c r="V6" s="4">
        <v>115.8</v>
      </c>
      <c r="W6" s="9">
        <v>44826</v>
      </c>
      <c r="X6" s="4">
        <v>115.6</v>
      </c>
      <c r="Y6" s="9">
        <v>44826</v>
      </c>
      <c r="Z6" s="4">
        <v>115.3</v>
      </c>
      <c r="AA6" s="9">
        <v>44826</v>
      </c>
      <c r="AB6" s="4">
        <v>115</v>
      </c>
      <c r="AC6" s="4"/>
      <c r="AD6" s="4"/>
      <c r="AE6" s="9">
        <v>44826</v>
      </c>
      <c r="AF6" s="4">
        <v>114.4</v>
      </c>
      <c r="AG6" s="9">
        <v>44826</v>
      </c>
      <c r="AH6" s="4">
        <v>114.3</v>
      </c>
      <c r="AI6" s="9">
        <v>44826</v>
      </c>
      <c r="AJ6" s="4">
        <v>114.8</v>
      </c>
      <c r="AK6" s="9">
        <v>44826</v>
      </c>
      <c r="AL6" s="4">
        <v>116.2</v>
      </c>
      <c r="AM6" s="9">
        <v>44826</v>
      </c>
      <c r="AN6" s="4">
        <v>118.5</v>
      </c>
      <c r="AO6" s="9">
        <v>44826</v>
      </c>
      <c r="AP6" s="4">
        <v>121.9</v>
      </c>
      <c r="AQ6" s="9">
        <v>44826</v>
      </c>
      <c r="AR6" s="4">
        <v>126.5</v>
      </c>
      <c r="AS6" s="9">
        <v>44826</v>
      </c>
      <c r="AT6" s="4">
        <v>132.1</v>
      </c>
      <c r="AW6" s="9">
        <v>44826</v>
      </c>
      <c r="AX6" s="4">
        <v>145</v>
      </c>
      <c r="BA6" s="9">
        <v>44826</v>
      </c>
      <c r="BB6" s="4">
        <v>158.6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44825</v>
      </c>
      <c r="J7" s="4">
        <v>111.9</v>
      </c>
      <c r="K7" s="9">
        <v>44825</v>
      </c>
      <c r="L7" s="4">
        <v>112.6</v>
      </c>
      <c r="M7" s="9">
        <v>44825</v>
      </c>
      <c r="N7" s="4">
        <v>113.1</v>
      </c>
      <c r="O7" s="4"/>
      <c r="P7" s="4"/>
      <c r="Q7" s="9">
        <v>44825</v>
      </c>
      <c r="R7" s="4">
        <v>117</v>
      </c>
      <c r="S7" s="9">
        <v>44825</v>
      </c>
      <c r="T7" s="4">
        <v>113.4</v>
      </c>
      <c r="U7" s="9">
        <v>44825</v>
      </c>
      <c r="V7" s="4">
        <v>113.4</v>
      </c>
      <c r="W7" s="9">
        <v>44825</v>
      </c>
      <c r="X7" s="4">
        <v>113.3</v>
      </c>
      <c r="Y7" s="9">
        <v>44825</v>
      </c>
      <c r="Z7" s="4">
        <v>113.1</v>
      </c>
      <c r="AA7" s="9">
        <v>44825</v>
      </c>
      <c r="AB7" s="4">
        <v>112.9</v>
      </c>
      <c r="AC7" s="4"/>
      <c r="AD7" s="4"/>
      <c r="AE7" s="9">
        <v>44825</v>
      </c>
      <c r="AF7" s="4">
        <v>112.6</v>
      </c>
      <c r="AG7" s="9">
        <v>44825</v>
      </c>
      <c r="AH7" s="4">
        <v>112.8</v>
      </c>
      <c r="AI7" s="9">
        <v>44825</v>
      </c>
      <c r="AJ7" s="4">
        <v>113.7</v>
      </c>
      <c r="AK7" s="9">
        <v>44825</v>
      </c>
      <c r="AL7" s="4">
        <v>115.6</v>
      </c>
      <c r="AM7" s="9">
        <v>44825</v>
      </c>
      <c r="AN7" s="4">
        <v>118.4</v>
      </c>
      <c r="AO7" s="9">
        <v>44825</v>
      </c>
      <c r="AP7" s="4">
        <v>122.2</v>
      </c>
      <c r="AQ7" s="9">
        <v>44825</v>
      </c>
      <c r="AR7" s="4">
        <v>127.2</v>
      </c>
      <c r="AS7" s="9">
        <v>44825</v>
      </c>
      <c r="AT7" s="4">
        <v>133.1</v>
      </c>
      <c r="AW7" s="9">
        <v>44825</v>
      </c>
      <c r="AX7" s="4">
        <v>146.4</v>
      </c>
      <c r="BA7" s="9">
        <v>44825</v>
      </c>
      <c r="BB7" s="4">
        <v>160.1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44824</v>
      </c>
      <c r="J8" s="4">
        <v>114.2</v>
      </c>
      <c r="K8" s="9">
        <v>44824</v>
      </c>
      <c r="L8" s="4">
        <v>115</v>
      </c>
      <c r="M8" s="9">
        <v>44824</v>
      </c>
      <c r="N8" s="4">
        <v>115.5</v>
      </c>
      <c r="O8" s="4"/>
      <c r="P8" s="4"/>
      <c r="Q8" s="9">
        <v>44824</v>
      </c>
      <c r="R8" s="4">
        <v>119.3</v>
      </c>
      <c r="S8" s="9">
        <v>44824</v>
      </c>
      <c r="T8" s="4">
        <v>115.8</v>
      </c>
      <c r="U8" s="9">
        <v>44824</v>
      </c>
      <c r="V8" s="4">
        <v>115.8</v>
      </c>
      <c r="W8" s="9">
        <v>44824</v>
      </c>
      <c r="X8" s="4">
        <v>115.7</v>
      </c>
      <c r="Y8" s="9">
        <v>44824</v>
      </c>
      <c r="Z8" s="4">
        <v>115.5</v>
      </c>
      <c r="AA8" s="9">
        <v>44824</v>
      </c>
      <c r="AB8" s="4">
        <v>115.2</v>
      </c>
      <c r="AC8" s="4"/>
      <c r="AD8" s="4"/>
      <c r="AE8" s="9">
        <v>44824</v>
      </c>
      <c r="AF8" s="4">
        <v>114.9</v>
      </c>
      <c r="AG8" s="9">
        <v>44824</v>
      </c>
      <c r="AH8" s="4">
        <v>115</v>
      </c>
      <c r="AI8" s="9">
        <v>44824</v>
      </c>
      <c r="AJ8" s="4">
        <v>115.9</v>
      </c>
      <c r="AK8" s="9">
        <v>44824</v>
      </c>
      <c r="AL8" s="4">
        <v>117.7</v>
      </c>
      <c r="AM8" s="9">
        <v>44824</v>
      </c>
      <c r="AN8" s="4">
        <v>120.6</v>
      </c>
      <c r="AO8" s="9">
        <v>44824</v>
      </c>
      <c r="AP8" s="4">
        <v>124.7</v>
      </c>
      <c r="AQ8" s="9">
        <v>44824</v>
      </c>
      <c r="AR8" s="4">
        <v>129.69999999999999</v>
      </c>
      <c r="AS8" s="9">
        <v>44824</v>
      </c>
      <c r="AT8" s="4">
        <v>135.5</v>
      </c>
      <c r="AW8" s="9">
        <v>44824</v>
      </c>
      <c r="AX8" s="4">
        <v>148.19999999999999</v>
      </c>
      <c r="BA8" s="9">
        <v>44824</v>
      </c>
      <c r="BB8" s="4">
        <v>161.4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44823</v>
      </c>
      <c r="J9" s="4">
        <v>113.3</v>
      </c>
      <c r="K9" s="9">
        <v>44823</v>
      </c>
      <c r="L9" s="4">
        <v>114.1</v>
      </c>
      <c r="M9" s="9">
        <v>44823</v>
      </c>
      <c r="N9" s="4">
        <v>114.7</v>
      </c>
      <c r="O9" s="4"/>
      <c r="P9" s="4"/>
      <c r="Q9" s="9">
        <v>44823</v>
      </c>
      <c r="R9" s="4">
        <v>119.2</v>
      </c>
      <c r="S9" s="9">
        <v>44823</v>
      </c>
      <c r="T9" s="4">
        <v>115</v>
      </c>
      <c r="U9" s="9">
        <v>44823</v>
      </c>
      <c r="V9" s="4">
        <v>115.1</v>
      </c>
      <c r="W9" s="9">
        <v>44823</v>
      </c>
      <c r="X9" s="4">
        <v>115</v>
      </c>
      <c r="Y9" s="9">
        <v>44823</v>
      </c>
      <c r="Z9" s="4">
        <v>114.8</v>
      </c>
      <c r="AA9" s="9">
        <v>44823</v>
      </c>
      <c r="AB9" s="4">
        <v>114.7</v>
      </c>
      <c r="AC9" s="4"/>
      <c r="AD9" s="4"/>
      <c r="AE9" s="9">
        <v>44823</v>
      </c>
      <c r="AF9" s="4">
        <v>114.4</v>
      </c>
      <c r="AG9" s="9">
        <v>44823</v>
      </c>
      <c r="AH9" s="4">
        <v>114.7</v>
      </c>
      <c r="AI9" s="9">
        <v>44823</v>
      </c>
      <c r="AJ9" s="4">
        <v>115.8</v>
      </c>
      <c r="AK9" s="9">
        <v>44823</v>
      </c>
      <c r="AL9" s="4">
        <v>117.8</v>
      </c>
      <c r="AM9" s="9">
        <v>44823</v>
      </c>
      <c r="AN9" s="4">
        <v>120.9</v>
      </c>
      <c r="AO9" s="9">
        <v>44823</v>
      </c>
      <c r="AP9" s="4">
        <v>125.1</v>
      </c>
      <c r="AQ9" s="9">
        <v>44823</v>
      </c>
      <c r="AR9" s="4">
        <v>130.1</v>
      </c>
      <c r="AS9" s="9">
        <v>44823</v>
      </c>
      <c r="AT9" s="4">
        <v>135.80000000000001</v>
      </c>
      <c r="AW9" s="9">
        <v>44823</v>
      </c>
      <c r="AX9" s="4">
        <v>148.4</v>
      </c>
      <c r="BA9" s="9">
        <v>44823</v>
      </c>
      <c r="BB9" s="4">
        <v>161.80000000000001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44820</v>
      </c>
      <c r="J10" s="4">
        <v>112.8</v>
      </c>
      <c r="K10" s="9">
        <v>44820</v>
      </c>
      <c r="L10" s="4">
        <v>113.6</v>
      </c>
      <c r="M10" s="9">
        <v>44820</v>
      </c>
      <c r="N10" s="4">
        <v>114.1</v>
      </c>
      <c r="O10" s="4"/>
      <c r="P10" s="4"/>
      <c r="Q10" s="9">
        <v>44820</v>
      </c>
      <c r="R10" s="4">
        <v>118.5</v>
      </c>
      <c r="S10" s="9">
        <v>44820</v>
      </c>
      <c r="T10" s="4">
        <v>114.4</v>
      </c>
      <c r="U10" s="9">
        <v>44820</v>
      </c>
      <c r="V10" s="4">
        <v>114.5</v>
      </c>
      <c r="W10" s="9">
        <v>44820</v>
      </c>
      <c r="X10" s="4">
        <v>114.4</v>
      </c>
      <c r="Y10" s="9">
        <v>44820</v>
      </c>
      <c r="Z10" s="4">
        <v>114.2</v>
      </c>
      <c r="AA10" s="9">
        <v>44820</v>
      </c>
      <c r="AB10" s="4">
        <v>114</v>
      </c>
      <c r="AC10" s="4"/>
      <c r="AD10" s="4"/>
      <c r="AE10" s="9">
        <v>44820</v>
      </c>
      <c r="AF10" s="4">
        <v>113.8</v>
      </c>
      <c r="AG10" s="9">
        <v>44820</v>
      </c>
      <c r="AH10" s="4">
        <v>114.1</v>
      </c>
      <c r="AI10" s="9">
        <v>44820</v>
      </c>
      <c r="AJ10" s="4">
        <v>115.2</v>
      </c>
      <c r="AK10" s="9">
        <v>44820</v>
      </c>
      <c r="AL10" s="4">
        <v>117.3</v>
      </c>
      <c r="AM10" s="9">
        <v>44820</v>
      </c>
      <c r="AN10" s="4">
        <v>120.5</v>
      </c>
      <c r="AO10" s="9">
        <v>44820</v>
      </c>
      <c r="AP10" s="4">
        <v>124.8</v>
      </c>
      <c r="AQ10" s="9">
        <v>44820</v>
      </c>
      <c r="AR10" s="4">
        <v>129.80000000000001</v>
      </c>
      <c r="AS10" s="9">
        <v>44820</v>
      </c>
      <c r="AT10" s="4">
        <v>135.5</v>
      </c>
      <c r="AW10" s="9">
        <v>44820</v>
      </c>
      <c r="AX10" s="4">
        <v>148.1</v>
      </c>
      <c r="BA10" s="9">
        <v>44820</v>
      </c>
      <c r="BB10" s="4">
        <v>161.4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44819</v>
      </c>
      <c r="J11" s="4">
        <v>111.9</v>
      </c>
      <c r="K11" s="9">
        <v>44819</v>
      </c>
      <c r="L11" s="4">
        <v>112.7</v>
      </c>
      <c r="M11" s="9">
        <v>44819</v>
      </c>
      <c r="N11" s="4">
        <v>113.3</v>
      </c>
      <c r="O11" s="4"/>
      <c r="P11" s="4"/>
      <c r="Q11" s="9">
        <v>44819</v>
      </c>
      <c r="R11" s="4">
        <v>117.7</v>
      </c>
      <c r="S11" s="9">
        <v>44819</v>
      </c>
      <c r="T11" s="4">
        <v>113.6</v>
      </c>
      <c r="U11" s="9">
        <v>44819</v>
      </c>
      <c r="V11" s="4">
        <v>113.6</v>
      </c>
      <c r="W11" s="9">
        <v>44819</v>
      </c>
      <c r="X11" s="4">
        <v>113.5</v>
      </c>
      <c r="Y11" s="9">
        <v>44819</v>
      </c>
      <c r="Z11" s="4">
        <v>113.4</v>
      </c>
      <c r="AA11" s="9">
        <v>44819</v>
      </c>
      <c r="AB11" s="4">
        <v>113.2</v>
      </c>
      <c r="AC11" s="4"/>
      <c r="AD11" s="4"/>
      <c r="AE11" s="9">
        <v>44819</v>
      </c>
      <c r="AF11" s="4">
        <v>113</v>
      </c>
      <c r="AG11" s="9">
        <v>44819</v>
      </c>
      <c r="AH11" s="4">
        <v>113.3</v>
      </c>
      <c r="AI11" s="9">
        <v>44819</v>
      </c>
      <c r="AJ11" s="4">
        <v>114.4</v>
      </c>
      <c r="AK11" s="9">
        <v>44819</v>
      </c>
      <c r="AL11" s="4">
        <v>116.5</v>
      </c>
      <c r="AM11" s="9">
        <v>44819</v>
      </c>
      <c r="AN11" s="4">
        <v>119.8</v>
      </c>
      <c r="AO11" s="9">
        <v>44819</v>
      </c>
      <c r="AP11" s="4">
        <v>124</v>
      </c>
      <c r="AQ11" s="9">
        <v>44819</v>
      </c>
      <c r="AR11" s="4">
        <v>129.1</v>
      </c>
      <c r="AS11" s="9">
        <v>44819</v>
      </c>
      <c r="AT11" s="4">
        <v>134.80000000000001</v>
      </c>
      <c r="AW11" s="9">
        <v>44819</v>
      </c>
      <c r="AX11" s="4">
        <v>147.4</v>
      </c>
      <c r="BA11" s="9">
        <v>44819</v>
      </c>
      <c r="BB11" s="4">
        <v>160.80000000000001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44818</v>
      </c>
      <c r="J12" s="4">
        <v>111.2</v>
      </c>
      <c r="K12" s="9">
        <v>44818</v>
      </c>
      <c r="L12" s="4">
        <v>112</v>
      </c>
      <c r="M12" s="9">
        <v>44818</v>
      </c>
      <c r="N12" s="4">
        <v>112.5</v>
      </c>
      <c r="O12" s="4"/>
      <c r="P12" s="4"/>
      <c r="Q12" s="9">
        <v>44818</v>
      </c>
      <c r="R12" s="4">
        <v>116.3</v>
      </c>
      <c r="S12" s="9">
        <v>44818</v>
      </c>
      <c r="T12" s="4">
        <v>112.8</v>
      </c>
      <c r="U12" s="9">
        <v>44818</v>
      </c>
      <c r="V12" s="4">
        <v>112.8</v>
      </c>
      <c r="W12" s="9">
        <v>44818</v>
      </c>
      <c r="X12" s="4">
        <v>112.7</v>
      </c>
      <c r="Y12" s="9">
        <v>44818</v>
      </c>
      <c r="Z12" s="4">
        <v>112.5</v>
      </c>
      <c r="AA12" s="9">
        <v>44818</v>
      </c>
      <c r="AB12" s="4">
        <v>112.2</v>
      </c>
      <c r="AC12" s="4"/>
      <c r="AD12" s="4"/>
      <c r="AE12" s="9">
        <v>44818</v>
      </c>
      <c r="AF12" s="4">
        <v>112</v>
      </c>
      <c r="AG12" s="9">
        <v>44818</v>
      </c>
      <c r="AH12" s="4">
        <v>112.3</v>
      </c>
      <c r="AI12" s="9">
        <v>44818</v>
      </c>
      <c r="AJ12" s="4">
        <v>113.3</v>
      </c>
      <c r="AK12" s="9">
        <v>44818</v>
      </c>
      <c r="AL12" s="4">
        <v>115.4</v>
      </c>
      <c r="AM12" s="9">
        <v>44818</v>
      </c>
      <c r="AN12" s="4">
        <v>118.6</v>
      </c>
      <c r="AO12" s="9">
        <v>44818</v>
      </c>
      <c r="AP12" s="4">
        <v>122.8</v>
      </c>
      <c r="AQ12" s="9">
        <v>44818</v>
      </c>
      <c r="AR12" s="4">
        <v>127.9</v>
      </c>
      <c r="AS12" s="9">
        <v>44818</v>
      </c>
      <c r="AT12" s="4">
        <v>133.69999999999999</v>
      </c>
      <c r="AW12" s="9">
        <v>44818</v>
      </c>
      <c r="AX12" s="4">
        <v>146.5</v>
      </c>
      <c r="BA12" s="9">
        <v>44818</v>
      </c>
      <c r="BB12" s="4">
        <v>159.9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44817</v>
      </c>
      <c r="J13" s="4">
        <v>111.5</v>
      </c>
      <c r="K13" s="9">
        <v>44817</v>
      </c>
      <c r="L13" s="4">
        <v>112.2</v>
      </c>
      <c r="M13" s="9">
        <v>44817</v>
      </c>
      <c r="N13" s="4">
        <v>112.7</v>
      </c>
      <c r="O13" s="4"/>
      <c r="P13" s="4"/>
      <c r="Q13" s="9">
        <v>44817</v>
      </c>
      <c r="R13" s="4">
        <v>115.6</v>
      </c>
      <c r="S13" s="9">
        <v>44817</v>
      </c>
      <c r="T13" s="4">
        <v>112.9</v>
      </c>
      <c r="U13" s="9">
        <v>44817</v>
      </c>
      <c r="V13" s="4">
        <v>112.9</v>
      </c>
      <c r="W13" s="9">
        <v>44817</v>
      </c>
      <c r="X13" s="4">
        <v>112.7</v>
      </c>
      <c r="Y13" s="9">
        <v>44817</v>
      </c>
      <c r="Z13" s="4">
        <v>112.5</v>
      </c>
      <c r="AA13" s="9">
        <v>44817</v>
      </c>
      <c r="AB13" s="4">
        <v>112.2</v>
      </c>
      <c r="AC13" s="4"/>
      <c r="AD13" s="4"/>
      <c r="AE13" s="9">
        <v>44817</v>
      </c>
      <c r="AF13" s="4">
        <v>111.8</v>
      </c>
      <c r="AG13" s="9">
        <v>44817</v>
      </c>
      <c r="AH13" s="4">
        <v>111.9</v>
      </c>
      <c r="AI13" s="9">
        <v>44817</v>
      </c>
      <c r="AJ13" s="4">
        <v>112.8</v>
      </c>
      <c r="AK13" s="9">
        <v>44817</v>
      </c>
      <c r="AL13" s="4">
        <v>114.7</v>
      </c>
      <c r="AM13" s="9">
        <v>44817</v>
      </c>
      <c r="AN13" s="4">
        <v>117.7</v>
      </c>
      <c r="AO13" s="9">
        <v>44817</v>
      </c>
      <c r="AP13" s="4">
        <v>121.8</v>
      </c>
      <c r="AQ13" s="9">
        <v>44817</v>
      </c>
      <c r="AR13" s="4">
        <v>126.9</v>
      </c>
      <c r="AS13" s="9">
        <v>44817</v>
      </c>
      <c r="AT13" s="4">
        <v>132.69999999999999</v>
      </c>
      <c r="AW13" s="9">
        <v>44817</v>
      </c>
      <c r="AX13" s="4">
        <v>145.6</v>
      </c>
      <c r="BA13" s="9">
        <v>44817</v>
      </c>
      <c r="BB13" s="4">
        <v>159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44816</v>
      </c>
      <c r="J14" s="4">
        <v>110.7</v>
      </c>
      <c r="K14" s="9">
        <v>44816</v>
      </c>
      <c r="L14" s="4">
        <v>111.3</v>
      </c>
      <c r="M14" s="9">
        <v>44816</v>
      </c>
      <c r="N14" s="4">
        <v>111.7</v>
      </c>
      <c r="O14" s="4"/>
      <c r="P14" s="4"/>
      <c r="Q14" s="9">
        <v>44816</v>
      </c>
      <c r="R14" s="4">
        <v>113.4</v>
      </c>
      <c r="S14" s="9">
        <v>44816</v>
      </c>
      <c r="T14" s="4">
        <v>111.8</v>
      </c>
      <c r="U14" s="9">
        <v>44816</v>
      </c>
      <c r="V14" s="4">
        <v>111.7</v>
      </c>
      <c r="W14" s="9">
        <v>44816</v>
      </c>
      <c r="X14" s="4">
        <v>111.5</v>
      </c>
      <c r="Y14" s="9">
        <v>44816</v>
      </c>
      <c r="Z14" s="4">
        <v>111.1</v>
      </c>
      <c r="AA14" s="9">
        <v>44816</v>
      </c>
      <c r="AB14" s="4">
        <v>110.8</v>
      </c>
      <c r="AC14" s="4"/>
      <c r="AD14" s="4"/>
      <c r="AE14" s="9">
        <v>44816</v>
      </c>
      <c r="AF14" s="4">
        <v>110.2</v>
      </c>
      <c r="AG14" s="9">
        <v>44816</v>
      </c>
      <c r="AH14" s="4">
        <v>110.2</v>
      </c>
      <c r="AI14" s="9">
        <v>44816</v>
      </c>
      <c r="AJ14" s="4">
        <v>110.9</v>
      </c>
      <c r="AK14" s="9">
        <v>44816</v>
      </c>
      <c r="AL14" s="4">
        <v>112.8</v>
      </c>
      <c r="AM14" s="9">
        <v>44816</v>
      </c>
      <c r="AN14" s="4">
        <v>115.9</v>
      </c>
      <c r="AO14" s="9">
        <v>44816</v>
      </c>
      <c r="AP14" s="4">
        <v>120.2</v>
      </c>
      <c r="AQ14" s="9">
        <v>44816</v>
      </c>
      <c r="AR14" s="4">
        <v>125.3</v>
      </c>
      <c r="AS14" s="9">
        <v>44816</v>
      </c>
      <c r="AT14" s="4">
        <v>131.1</v>
      </c>
      <c r="AW14" s="9">
        <v>44816</v>
      </c>
      <c r="AX14" s="4">
        <v>143.80000000000001</v>
      </c>
      <c r="BA14" s="9">
        <v>44816</v>
      </c>
      <c r="BB14" s="4">
        <v>157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44813</v>
      </c>
      <c r="J15" s="4">
        <v>110.7</v>
      </c>
      <c r="K15" s="9">
        <v>44813</v>
      </c>
      <c r="L15" s="4">
        <v>111.4</v>
      </c>
      <c r="M15" s="9">
        <v>44813</v>
      </c>
      <c r="N15" s="4">
        <v>111.8</v>
      </c>
      <c r="O15" s="4"/>
      <c r="P15" s="4"/>
      <c r="Q15" s="9">
        <v>44813</v>
      </c>
      <c r="R15" s="4">
        <v>114.4</v>
      </c>
      <c r="S15" s="9">
        <v>44813</v>
      </c>
      <c r="T15" s="4">
        <v>112</v>
      </c>
      <c r="U15" s="9">
        <v>44813</v>
      </c>
      <c r="V15" s="4">
        <v>112</v>
      </c>
      <c r="W15" s="9">
        <v>44813</v>
      </c>
      <c r="X15" s="4">
        <v>111.8</v>
      </c>
      <c r="Y15" s="9">
        <v>44813</v>
      </c>
      <c r="Z15" s="4">
        <v>111.5</v>
      </c>
      <c r="AA15" s="9">
        <v>44813</v>
      </c>
      <c r="AB15" s="4">
        <v>111.3</v>
      </c>
      <c r="AC15" s="4"/>
      <c r="AD15" s="4"/>
      <c r="AE15" s="9">
        <v>44813</v>
      </c>
      <c r="AF15" s="4">
        <v>110.9</v>
      </c>
      <c r="AG15" s="9">
        <v>44813</v>
      </c>
      <c r="AH15" s="4">
        <v>111</v>
      </c>
      <c r="AI15" s="9">
        <v>44813</v>
      </c>
      <c r="AJ15" s="4">
        <v>111.9</v>
      </c>
      <c r="AK15" s="9">
        <v>44813</v>
      </c>
      <c r="AL15" s="4">
        <v>114</v>
      </c>
      <c r="AM15" s="9">
        <v>44813</v>
      </c>
      <c r="AN15" s="4">
        <v>117.3</v>
      </c>
      <c r="AO15" s="9">
        <v>44813</v>
      </c>
      <c r="AP15" s="4">
        <v>121.6</v>
      </c>
      <c r="AQ15" s="9">
        <v>44813</v>
      </c>
      <c r="AR15" s="4">
        <v>126.9</v>
      </c>
      <c r="AS15" s="9">
        <v>44813</v>
      </c>
      <c r="AT15" s="4">
        <v>132.80000000000001</v>
      </c>
      <c r="AW15" s="9">
        <v>44813</v>
      </c>
      <c r="AX15" s="4">
        <v>145.5</v>
      </c>
      <c r="BA15" s="9">
        <v>44813</v>
      </c>
      <c r="BB15" s="4">
        <v>158.80000000000001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44812</v>
      </c>
      <c r="J16" s="4">
        <v>110.6</v>
      </c>
      <c r="K16" s="9">
        <v>44812</v>
      </c>
      <c r="L16" s="4">
        <v>111.3</v>
      </c>
      <c r="M16" s="9">
        <v>44812</v>
      </c>
      <c r="N16" s="4">
        <v>111.7</v>
      </c>
      <c r="O16" s="4"/>
      <c r="P16" s="4"/>
      <c r="Q16" s="9">
        <v>44812</v>
      </c>
      <c r="R16" s="4">
        <v>114.4</v>
      </c>
      <c r="S16" s="9">
        <v>44812</v>
      </c>
      <c r="T16" s="4">
        <v>111.9</v>
      </c>
      <c r="U16" s="9">
        <v>44812</v>
      </c>
      <c r="V16" s="4">
        <v>111.8</v>
      </c>
      <c r="W16" s="9">
        <v>44812</v>
      </c>
      <c r="X16" s="4">
        <v>111.7</v>
      </c>
      <c r="Y16" s="9">
        <v>44812</v>
      </c>
      <c r="Z16" s="4">
        <v>111.4</v>
      </c>
      <c r="AA16" s="9">
        <v>44812</v>
      </c>
      <c r="AB16" s="4">
        <v>111.1</v>
      </c>
      <c r="AC16" s="4"/>
      <c r="AD16" s="4"/>
      <c r="AE16" s="9">
        <v>44812</v>
      </c>
      <c r="AF16" s="4">
        <v>110.8</v>
      </c>
      <c r="AG16" s="9">
        <v>44812</v>
      </c>
      <c r="AH16" s="4">
        <v>111</v>
      </c>
      <c r="AI16" s="9">
        <v>44812</v>
      </c>
      <c r="AJ16" s="4">
        <v>112</v>
      </c>
      <c r="AK16" s="9">
        <v>44812</v>
      </c>
      <c r="AL16" s="4">
        <v>114.1</v>
      </c>
      <c r="AM16" s="9">
        <v>44812</v>
      </c>
      <c r="AN16" s="4">
        <v>117.5</v>
      </c>
      <c r="AO16" s="9">
        <v>44812</v>
      </c>
      <c r="AP16" s="4">
        <v>121.9</v>
      </c>
      <c r="AQ16" s="9">
        <v>44812</v>
      </c>
      <c r="AR16" s="4">
        <v>127.1</v>
      </c>
      <c r="AS16" s="9">
        <v>44812</v>
      </c>
      <c r="AT16" s="4">
        <v>132.9</v>
      </c>
      <c r="AW16" s="9">
        <v>44812</v>
      </c>
      <c r="AX16" s="4">
        <v>145.5</v>
      </c>
      <c r="BA16" s="9">
        <v>44812</v>
      </c>
      <c r="BB16" s="4">
        <v>158.5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44811</v>
      </c>
      <c r="J17" s="4">
        <v>111</v>
      </c>
      <c r="K17" s="9">
        <v>44811</v>
      </c>
      <c r="L17" s="4">
        <v>111.7</v>
      </c>
      <c r="M17" s="9">
        <v>44811</v>
      </c>
      <c r="N17" s="4">
        <v>112.2</v>
      </c>
      <c r="O17" s="4"/>
      <c r="P17" s="4"/>
      <c r="Q17" s="9">
        <v>44811</v>
      </c>
      <c r="R17" s="4">
        <v>115.3</v>
      </c>
      <c r="S17" s="9">
        <v>44811</v>
      </c>
      <c r="T17" s="4">
        <v>112.4</v>
      </c>
      <c r="U17" s="9">
        <v>44811</v>
      </c>
      <c r="V17" s="4">
        <v>112.4</v>
      </c>
      <c r="W17" s="9">
        <v>44811</v>
      </c>
      <c r="X17" s="4">
        <v>112.2</v>
      </c>
      <c r="Y17" s="9">
        <v>44811</v>
      </c>
      <c r="Z17" s="4">
        <v>112</v>
      </c>
      <c r="AA17" s="9">
        <v>44811</v>
      </c>
      <c r="AB17" s="4">
        <v>111.8</v>
      </c>
      <c r="AC17" s="4"/>
      <c r="AD17" s="4"/>
      <c r="AE17" s="9">
        <v>44811</v>
      </c>
      <c r="AF17" s="4">
        <v>111.5</v>
      </c>
      <c r="AG17" s="9">
        <v>44811</v>
      </c>
      <c r="AH17" s="4">
        <v>111.8</v>
      </c>
      <c r="AI17" s="9">
        <v>44811</v>
      </c>
      <c r="AJ17" s="4">
        <v>112.9</v>
      </c>
      <c r="AK17" s="9">
        <v>44811</v>
      </c>
      <c r="AL17" s="4">
        <v>115.1</v>
      </c>
      <c r="AM17" s="9">
        <v>44811</v>
      </c>
      <c r="AN17" s="4">
        <v>118.6</v>
      </c>
      <c r="AO17" s="9">
        <v>44811</v>
      </c>
      <c r="AP17" s="4">
        <v>123.1</v>
      </c>
      <c r="AQ17" s="9">
        <v>44811</v>
      </c>
      <c r="AR17" s="4">
        <v>128.30000000000001</v>
      </c>
      <c r="AS17" s="9">
        <v>44811</v>
      </c>
      <c r="AT17" s="4">
        <v>134</v>
      </c>
      <c r="AW17" s="9">
        <v>44811</v>
      </c>
      <c r="AX17" s="4">
        <v>146.4</v>
      </c>
      <c r="BA17" s="9">
        <v>44811</v>
      </c>
      <c r="BB17" s="4">
        <v>159.4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44810</v>
      </c>
      <c r="J18" s="4">
        <v>111.8</v>
      </c>
      <c r="K18" s="9">
        <v>44810</v>
      </c>
      <c r="L18" s="4">
        <v>112.5</v>
      </c>
      <c r="M18" s="9">
        <v>44810</v>
      </c>
      <c r="N18" s="4">
        <v>113</v>
      </c>
      <c r="O18" s="4"/>
      <c r="P18" s="4"/>
      <c r="Q18" s="9">
        <v>44810</v>
      </c>
      <c r="R18" s="4">
        <v>115.8</v>
      </c>
      <c r="S18" s="9">
        <v>44810</v>
      </c>
      <c r="T18" s="4">
        <v>113.2</v>
      </c>
      <c r="U18" s="9">
        <v>44810</v>
      </c>
      <c r="V18" s="4">
        <v>113.1</v>
      </c>
      <c r="W18" s="9">
        <v>44810</v>
      </c>
      <c r="X18" s="4">
        <v>113</v>
      </c>
      <c r="Y18" s="9">
        <v>44810</v>
      </c>
      <c r="Z18" s="4">
        <v>112.7</v>
      </c>
      <c r="AA18" s="9">
        <v>44810</v>
      </c>
      <c r="AB18" s="4">
        <v>112.4</v>
      </c>
      <c r="AC18" s="4"/>
      <c r="AD18" s="4"/>
      <c r="AE18" s="9">
        <v>44810</v>
      </c>
      <c r="AF18" s="4">
        <v>112.1</v>
      </c>
      <c r="AG18" s="9">
        <v>44810</v>
      </c>
      <c r="AH18" s="4">
        <v>112.2</v>
      </c>
      <c r="AI18" s="9">
        <v>44810</v>
      </c>
      <c r="AJ18" s="4">
        <v>113.1</v>
      </c>
      <c r="AK18" s="9">
        <v>44810</v>
      </c>
      <c r="AL18" s="4">
        <v>115.2</v>
      </c>
      <c r="AM18" s="9">
        <v>44810</v>
      </c>
      <c r="AN18" s="4">
        <v>118.4</v>
      </c>
      <c r="AO18" s="9">
        <v>44810</v>
      </c>
      <c r="AP18" s="4">
        <v>122.6</v>
      </c>
      <c r="AQ18" s="9">
        <v>44810</v>
      </c>
      <c r="AR18" s="4">
        <v>127.7</v>
      </c>
      <c r="AS18" s="9">
        <v>44810</v>
      </c>
      <c r="AT18" s="4">
        <v>133.4</v>
      </c>
      <c r="AW18" s="9">
        <v>44810</v>
      </c>
      <c r="AX18" s="4">
        <v>145.80000000000001</v>
      </c>
      <c r="BA18" s="9">
        <v>44810</v>
      </c>
      <c r="BB18" s="4">
        <v>158.69999999999999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44809</v>
      </c>
      <c r="J19" s="4">
        <v>109</v>
      </c>
      <c r="K19" s="9">
        <v>44809</v>
      </c>
      <c r="L19" s="4">
        <v>109.7</v>
      </c>
      <c r="M19" s="9">
        <v>44809</v>
      </c>
      <c r="N19" s="4">
        <v>110.1</v>
      </c>
      <c r="O19" s="4"/>
      <c r="P19" s="4"/>
      <c r="Q19" s="9">
        <v>44809</v>
      </c>
      <c r="R19" s="4">
        <v>113.3</v>
      </c>
      <c r="S19" s="9">
        <v>44809</v>
      </c>
      <c r="T19" s="4">
        <v>110.4</v>
      </c>
      <c r="U19" s="9">
        <v>44809</v>
      </c>
      <c r="V19" s="4">
        <v>110.3</v>
      </c>
      <c r="W19" s="9">
        <v>44809</v>
      </c>
      <c r="X19" s="4">
        <v>110.2</v>
      </c>
      <c r="Y19" s="9">
        <v>44809</v>
      </c>
      <c r="Z19" s="4">
        <v>109.9</v>
      </c>
      <c r="AA19" s="9">
        <v>44809</v>
      </c>
      <c r="AB19" s="4">
        <v>109.7</v>
      </c>
      <c r="AC19" s="4"/>
      <c r="AD19" s="4"/>
      <c r="AE19" s="9">
        <v>44809</v>
      </c>
      <c r="AF19" s="4">
        <v>109.4</v>
      </c>
      <c r="AG19" s="9">
        <v>44809</v>
      </c>
      <c r="AH19" s="4">
        <v>109.8</v>
      </c>
      <c r="AI19" s="9">
        <v>44809</v>
      </c>
      <c r="AJ19" s="4">
        <v>111</v>
      </c>
      <c r="AK19" s="9">
        <v>44809</v>
      </c>
      <c r="AL19" s="4">
        <v>113.4</v>
      </c>
      <c r="AM19" s="9">
        <v>44809</v>
      </c>
      <c r="AN19" s="4">
        <v>117.1</v>
      </c>
      <c r="AO19" s="9">
        <v>44809</v>
      </c>
      <c r="AP19" s="4">
        <v>121.7</v>
      </c>
      <c r="AQ19" s="9">
        <v>44809</v>
      </c>
      <c r="AR19" s="4">
        <v>127</v>
      </c>
      <c r="AS19" s="9">
        <v>44809</v>
      </c>
      <c r="AT19" s="4">
        <v>132.80000000000001</v>
      </c>
      <c r="AW19" s="9">
        <v>44809</v>
      </c>
      <c r="AX19" s="4">
        <v>145.4</v>
      </c>
      <c r="BA19" s="9">
        <v>44809</v>
      </c>
      <c r="BB19" s="4">
        <v>158.4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44806</v>
      </c>
      <c r="J20" s="4">
        <v>109</v>
      </c>
      <c r="K20" s="9">
        <v>44806</v>
      </c>
      <c r="L20" s="4">
        <v>109.7</v>
      </c>
      <c r="M20" s="9">
        <v>44806</v>
      </c>
      <c r="N20" s="4">
        <v>110.1</v>
      </c>
      <c r="O20" s="4"/>
      <c r="P20" s="4"/>
      <c r="Q20" s="9">
        <v>44806</v>
      </c>
      <c r="R20" s="4">
        <v>113.3</v>
      </c>
      <c r="S20" s="9">
        <v>44806</v>
      </c>
      <c r="T20" s="4">
        <v>110.4</v>
      </c>
      <c r="U20" s="9">
        <v>44806</v>
      </c>
      <c r="V20" s="4">
        <v>110.3</v>
      </c>
      <c r="W20" s="9">
        <v>44806</v>
      </c>
      <c r="X20" s="4">
        <v>110.2</v>
      </c>
      <c r="Y20" s="9">
        <v>44806</v>
      </c>
      <c r="Z20" s="4">
        <v>109.9</v>
      </c>
      <c r="AA20" s="9">
        <v>44806</v>
      </c>
      <c r="AB20" s="4">
        <v>109.7</v>
      </c>
      <c r="AC20" s="4"/>
      <c r="AD20" s="4"/>
      <c r="AE20" s="9">
        <v>44806</v>
      </c>
      <c r="AF20" s="4">
        <v>109.4</v>
      </c>
      <c r="AG20" s="9">
        <v>44806</v>
      </c>
      <c r="AH20" s="4">
        <v>109.8</v>
      </c>
      <c r="AI20" s="9">
        <v>44806</v>
      </c>
      <c r="AJ20" s="4">
        <v>111</v>
      </c>
      <c r="AK20" s="9">
        <v>44806</v>
      </c>
      <c r="AL20" s="4">
        <v>113.4</v>
      </c>
      <c r="AM20" s="9">
        <v>44806</v>
      </c>
      <c r="AN20" s="4">
        <v>117.1</v>
      </c>
      <c r="AO20" s="9">
        <v>44806</v>
      </c>
      <c r="AP20" s="4">
        <v>121.7</v>
      </c>
      <c r="AQ20" s="9">
        <v>44806</v>
      </c>
      <c r="AR20" s="4">
        <v>127</v>
      </c>
      <c r="AS20" s="9">
        <v>44806</v>
      </c>
      <c r="AT20" s="4">
        <v>132.80000000000001</v>
      </c>
      <c r="AW20" s="9">
        <v>44806</v>
      </c>
      <c r="AX20" s="4">
        <v>145.4</v>
      </c>
      <c r="BA20" s="9">
        <v>44806</v>
      </c>
      <c r="BB20" s="4">
        <v>158.4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44805</v>
      </c>
      <c r="J21" s="4">
        <v>109.2</v>
      </c>
      <c r="K21" s="9">
        <v>44805</v>
      </c>
      <c r="L21" s="4">
        <v>109.9</v>
      </c>
      <c r="M21" s="9">
        <v>44805</v>
      </c>
      <c r="N21" s="4">
        <v>110.4</v>
      </c>
      <c r="O21" s="4"/>
      <c r="P21" s="4"/>
      <c r="Q21" s="9">
        <v>44805</v>
      </c>
      <c r="R21" s="4">
        <v>114</v>
      </c>
      <c r="S21" s="9">
        <v>44805</v>
      </c>
      <c r="T21" s="4">
        <v>110.6</v>
      </c>
      <c r="U21" s="9">
        <v>44805</v>
      </c>
      <c r="V21" s="4">
        <v>110.6</v>
      </c>
      <c r="W21" s="9">
        <v>44805</v>
      </c>
      <c r="X21" s="4">
        <v>110.4</v>
      </c>
      <c r="Y21" s="9">
        <v>44805</v>
      </c>
      <c r="Z21" s="4">
        <v>110.2</v>
      </c>
      <c r="AA21" s="9">
        <v>44805</v>
      </c>
      <c r="AB21" s="4">
        <v>110</v>
      </c>
      <c r="AC21" s="4"/>
      <c r="AD21" s="4"/>
      <c r="AE21" s="9">
        <v>44805</v>
      </c>
      <c r="AF21" s="4">
        <v>109.8</v>
      </c>
      <c r="AG21" s="9">
        <v>44805</v>
      </c>
      <c r="AH21" s="4">
        <v>110.2</v>
      </c>
      <c r="AI21" s="9">
        <v>44805</v>
      </c>
      <c r="AJ21" s="4">
        <v>111.4</v>
      </c>
      <c r="AK21" s="9">
        <v>44805</v>
      </c>
      <c r="AL21" s="4">
        <v>113.8</v>
      </c>
      <c r="AM21" s="9">
        <v>44805</v>
      </c>
      <c r="AN21" s="4">
        <v>117.3</v>
      </c>
      <c r="AO21" s="9">
        <v>44805</v>
      </c>
      <c r="AP21" s="4">
        <v>121.8</v>
      </c>
      <c r="AQ21" s="9">
        <v>44805</v>
      </c>
      <c r="AR21" s="4">
        <v>127</v>
      </c>
      <c r="AS21" s="9">
        <v>44805</v>
      </c>
      <c r="AT21" s="4">
        <v>132.69999999999999</v>
      </c>
      <c r="AW21" s="9">
        <v>44805</v>
      </c>
      <c r="AX21" s="4">
        <v>145.1</v>
      </c>
      <c r="BA21" s="9">
        <v>44805</v>
      </c>
      <c r="BB21" s="4">
        <v>158.1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44804</v>
      </c>
      <c r="J22" s="4">
        <v>107.4</v>
      </c>
      <c r="K22" s="9">
        <v>44804</v>
      </c>
      <c r="L22" s="4">
        <v>108.1</v>
      </c>
      <c r="M22" s="9">
        <v>44804</v>
      </c>
      <c r="N22" s="4">
        <v>108.6</v>
      </c>
      <c r="O22" s="4"/>
      <c r="P22" s="4"/>
      <c r="Q22" s="9">
        <v>44804</v>
      </c>
      <c r="R22" s="4">
        <v>112.9</v>
      </c>
      <c r="S22" s="9">
        <v>44804</v>
      </c>
      <c r="T22" s="4">
        <v>108.9</v>
      </c>
      <c r="U22" s="9">
        <v>44804</v>
      </c>
      <c r="V22" s="4">
        <v>108.9</v>
      </c>
      <c r="W22" s="9">
        <v>44804</v>
      </c>
      <c r="X22" s="4">
        <v>108.9</v>
      </c>
      <c r="Y22" s="9">
        <v>44804</v>
      </c>
      <c r="Z22" s="4">
        <v>108.7</v>
      </c>
      <c r="AA22" s="9">
        <v>44804</v>
      </c>
      <c r="AB22" s="4">
        <v>108.6</v>
      </c>
      <c r="AC22" s="4"/>
      <c r="AD22" s="4"/>
      <c r="AE22" s="9">
        <v>44804</v>
      </c>
      <c r="AF22" s="4">
        <v>108.6</v>
      </c>
      <c r="AG22" s="9">
        <v>44804</v>
      </c>
      <c r="AH22" s="4">
        <v>109.2</v>
      </c>
      <c r="AI22" s="9">
        <v>44804</v>
      </c>
      <c r="AJ22" s="4">
        <v>110.7</v>
      </c>
      <c r="AK22" s="9">
        <v>44804</v>
      </c>
      <c r="AL22" s="4">
        <v>113.3</v>
      </c>
      <c r="AM22" s="9">
        <v>44804</v>
      </c>
      <c r="AN22" s="4">
        <v>117</v>
      </c>
      <c r="AO22" s="9">
        <v>44804</v>
      </c>
      <c r="AP22" s="4">
        <v>121.7</v>
      </c>
      <c r="AQ22" s="9">
        <v>44804</v>
      </c>
      <c r="AR22" s="4">
        <v>127.1</v>
      </c>
      <c r="AS22" s="9">
        <v>44804</v>
      </c>
      <c r="AT22" s="4">
        <v>133</v>
      </c>
      <c r="AW22" s="9">
        <v>44804</v>
      </c>
      <c r="AX22" s="4">
        <v>145.80000000000001</v>
      </c>
      <c r="BA22" s="9">
        <v>44804</v>
      </c>
      <c r="BB22" s="4">
        <v>158.9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44803</v>
      </c>
      <c r="J23" s="4">
        <v>106.1</v>
      </c>
      <c r="K23" s="9">
        <v>44803</v>
      </c>
      <c r="L23" s="4">
        <v>106.8</v>
      </c>
      <c r="M23" s="9">
        <v>44803</v>
      </c>
      <c r="N23" s="4">
        <v>107.3</v>
      </c>
      <c r="O23" s="4"/>
      <c r="P23" s="4"/>
      <c r="Q23" s="9">
        <v>44803</v>
      </c>
      <c r="R23" s="4">
        <v>112.1</v>
      </c>
      <c r="S23" s="9">
        <v>44803</v>
      </c>
      <c r="T23" s="4">
        <v>107.6</v>
      </c>
      <c r="U23" s="9">
        <v>44803</v>
      </c>
      <c r="V23" s="4">
        <v>107.7</v>
      </c>
      <c r="W23" s="9">
        <v>44803</v>
      </c>
      <c r="X23" s="4">
        <v>107.6</v>
      </c>
      <c r="Y23" s="9">
        <v>44803</v>
      </c>
      <c r="Z23" s="4">
        <v>107.5</v>
      </c>
      <c r="AA23" s="9">
        <v>44803</v>
      </c>
      <c r="AB23" s="4">
        <v>107.5</v>
      </c>
      <c r="AC23" s="4"/>
      <c r="AD23" s="4"/>
      <c r="AE23" s="9">
        <v>44803</v>
      </c>
      <c r="AF23" s="4">
        <v>107.6</v>
      </c>
      <c r="AG23" s="9">
        <v>44803</v>
      </c>
      <c r="AH23" s="4">
        <v>108.4</v>
      </c>
      <c r="AI23" s="9">
        <v>44803</v>
      </c>
      <c r="AJ23" s="4">
        <v>110</v>
      </c>
      <c r="AK23" s="9">
        <v>44803</v>
      </c>
      <c r="AL23" s="4">
        <v>112.9</v>
      </c>
      <c r="AM23" s="9">
        <v>44803</v>
      </c>
      <c r="AN23" s="4">
        <v>116.8</v>
      </c>
      <c r="AO23" s="9">
        <v>44803</v>
      </c>
      <c r="AP23" s="4">
        <v>121.5</v>
      </c>
      <c r="AQ23" s="9">
        <v>44803</v>
      </c>
      <c r="AR23" s="4">
        <v>127</v>
      </c>
      <c r="AS23" s="9">
        <v>44803</v>
      </c>
      <c r="AT23" s="4">
        <v>133</v>
      </c>
      <c r="AW23" s="9">
        <v>44803</v>
      </c>
      <c r="AX23" s="4">
        <v>145.80000000000001</v>
      </c>
      <c r="BA23" s="9">
        <v>44803</v>
      </c>
      <c r="BB23" s="4">
        <v>159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44802</v>
      </c>
      <c r="J24" s="4">
        <v>104.9</v>
      </c>
      <c r="K24" s="9">
        <v>44802</v>
      </c>
      <c r="L24" s="4">
        <v>105.6</v>
      </c>
      <c r="M24" s="9">
        <v>44802</v>
      </c>
      <c r="N24" s="4">
        <v>106</v>
      </c>
      <c r="O24" s="4"/>
      <c r="P24" s="4"/>
      <c r="Q24" s="9">
        <v>44802</v>
      </c>
      <c r="R24" s="4">
        <v>110</v>
      </c>
      <c r="S24" s="9">
        <v>44802</v>
      </c>
      <c r="T24" s="4">
        <v>106.2</v>
      </c>
      <c r="U24" s="9">
        <v>44802</v>
      </c>
      <c r="V24" s="4">
        <v>106.2</v>
      </c>
      <c r="W24" s="9">
        <v>44802</v>
      </c>
      <c r="X24" s="4">
        <v>106.1</v>
      </c>
      <c r="Y24" s="9">
        <v>44802</v>
      </c>
      <c r="Z24" s="4">
        <v>105.9</v>
      </c>
      <c r="AA24" s="9">
        <v>44802</v>
      </c>
      <c r="AB24" s="4">
        <v>105.8</v>
      </c>
      <c r="AC24" s="4"/>
      <c r="AD24" s="4"/>
      <c r="AE24" s="9">
        <v>44802</v>
      </c>
      <c r="AF24" s="4">
        <v>105.7</v>
      </c>
      <c r="AG24" s="9">
        <v>44802</v>
      </c>
      <c r="AH24" s="4">
        <v>106.4</v>
      </c>
      <c r="AI24" s="9">
        <v>44802</v>
      </c>
      <c r="AJ24" s="4">
        <v>108</v>
      </c>
      <c r="AK24" s="9">
        <v>44802</v>
      </c>
      <c r="AL24" s="4">
        <v>110.7</v>
      </c>
      <c r="AM24" s="9">
        <v>44802</v>
      </c>
      <c r="AN24" s="4">
        <v>114.6</v>
      </c>
      <c r="AO24" s="9">
        <v>44802</v>
      </c>
      <c r="AP24" s="4">
        <v>119.4</v>
      </c>
      <c r="AQ24" s="9">
        <v>44802</v>
      </c>
      <c r="AR24" s="4">
        <v>124.8</v>
      </c>
      <c r="AS24" s="9">
        <v>44802</v>
      </c>
      <c r="AT24" s="4">
        <v>130.80000000000001</v>
      </c>
      <c r="AW24" s="9">
        <v>44802</v>
      </c>
      <c r="AX24" s="4">
        <v>143.5</v>
      </c>
      <c r="BA24" s="9">
        <v>44802</v>
      </c>
      <c r="BB24" s="4">
        <v>156.5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44799</v>
      </c>
      <c r="J25" s="4">
        <v>103.4</v>
      </c>
      <c r="K25" s="9">
        <v>44799</v>
      </c>
      <c r="L25" s="4">
        <v>104.1</v>
      </c>
      <c r="M25" s="9">
        <v>44799</v>
      </c>
      <c r="N25" s="4">
        <v>104.5</v>
      </c>
      <c r="O25" s="4"/>
      <c r="P25" s="4"/>
      <c r="Q25" s="9">
        <v>44799</v>
      </c>
      <c r="R25" s="4">
        <v>109.1</v>
      </c>
      <c r="S25" s="9">
        <v>44799</v>
      </c>
      <c r="T25" s="4">
        <v>104.8</v>
      </c>
      <c r="U25" s="9">
        <v>44799</v>
      </c>
      <c r="V25" s="4">
        <v>104.8</v>
      </c>
      <c r="W25" s="9">
        <v>44799</v>
      </c>
      <c r="X25" s="4">
        <v>104.7</v>
      </c>
      <c r="Y25" s="9">
        <v>44799</v>
      </c>
      <c r="Z25" s="4">
        <v>104.6</v>
      </c>
      <c r="AA25" s="9">
        <v>44799</v>
      </c>
      <c r="AB25" s="4">
        <v>104.5</v>
      </c>
      <c r="AC25" s="4"/>
      <c r="AD25" s="4"/>
      <c r="AE25" s="9">
        <v>44799</v>
      </c>
      <c r="AF25" s="4">
        <v>104.7</v>
      </c>
      <c r="AG25" s="9">
        <v>44799</v>
      </c>
      <c r="AH25" s="4">
        <v>105.6</v>
      </c>
      <c r="AI25" s="9">
        <v>44799</v>
      </c>
      <c r="AJ25" s="4">
        <v>107.4</v>
      </c>
      <c r="AK25" s="9">
        <v>44799</v>
      </c>
      <c r="AL25" s="4">
        <v>110.5</v>
      </c>
      <c r="AM25" s="9">
        <v>44799</v>
      </c>
      <c r="AN25" s="4">
        <v>114.7</v>
      </c>
      <c r="AO25" s="9">
        <v>44799</v>
      </c>
      <c r="AP25" s="4">
        <v>119.7</v>
      </c>
      <c r="AQ25" s="9">
        <v>44799</v>
      </c>
      <c r="AR25" s="4">
        <v>125.3</v>
      </c>
      <c r="AS25" s="9">
        <v>44799</v>
      </c>
      <c r="AT25" s="4">
        <v>131.30000000000001</v>
      </c>
      <c r="AW25" s="9">
        <v>44799</v>
      </c>
      <c r="AX25" s="4">
        <v>144</v>
      </c>
      <c r="BA25" s="9">
        <v>44799</v>
      </c>
      <c r="BB25" s="4">
        <v>157.1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44798</v>
      </c>
      <c r="J26" s="4">
        <v>104</v>
      </c>
      <c r="K26" s="9">
        <v>44798</v>
      </c>
      <c r="L26" s="4">
        <v>104.7</v>
      </c>
      <c r="M26" s="9">
        <v>44798</v>
      </c>
      <c r="N26" s="4">
        <v>105.2</v>
      </c>
      <c r="O26" s="4"/>
      <c r="P26" s="4"/>
      <c r="Q26" s="9">
        <v>44798</v>
      </c>
      <c r="R26" s="4">
        <v>110.1</v>
      </c>
      <c r="S26" s="9">
        <v>44798</v>
      </c>
      <c r="T26" s="4">
        <v>105.4</v>
      </c>
      <c r="U26" s="9">
        <v>44798</v>
      </c>
      <c r="V26" s="4">
        <v>105.5</v>
      </c>
      <c r="W26" s="9">
        <v>44798</v>
      </c>
      <c r="X26" s="4">
        <v>105.4</v>
      </c>
      <c r="Y26" s="9">
        <v>44798</v>
      </c>
      <c r="Z26" s="4">
        <v>105.3</v>
      </c>
      <c r="AA26" s="9">
        <v>44798</v>
      </c>
      <c r="AB26" s="4">
        <v>105.2</v>
      </c>
      <c r="AC26" s="4"/>
      <c r="AD26" s="4"/>
      <c r="AE26" s="9">
        <v>44798</v>
      </c>
      <c r="AF26" s="4">
        <v>105.4</v>
      </c>
      <c r="AG26" s="9">
        <v>44798</v>
      </c>
      <c r="AH26" s="4">
        <v>106.4</v>
      </c>
      <c r="AI26" s="9">
        <v>44798</v>
      </c>
      <c r="AJ26" s="4">
        <v>108.3</v>
      </c>
      <c r="AK26" s="9">
        <v>44798</v>
      </c>
      <c r="AL26" s="4">
        <v>111.5</v>
      </c>
      <c r="AM26" s="9">
        <v>44798</v>
      </c>
      <c r="AN26" s="4">
        <v>115.7</v>
      </c>
      <c r="AO26" s="9">
        <v>44798</v>
      </c>
      <c r="AP26" s="4">
        <v>120.7</v>
      </c>
      <c r="AQ26" s="9">
        <v>44798</v>
      </c>
      <c r="AR26" s="4">
        <v>126.2</v>
      </c>
      <c r="AS26" s="9">
        <v>44798</v>
      </c>
      <c r="AT26" s="4">
        <v>132</v>
      </c>
      <c r="AW26" s="9">
        <v>44798</v>
      </c>
      <c r="AX26" s="4">
        <v>144.5</v>
      </c>
      <c r="BA26" s="9">
        <v>44798</v>
      </c>
      <c r="BB26" s="4">
        <v>157.4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44797</v>
      </c>
      <c r="J27" s="4">
        <v>106</v>
      </c>
      <c r="K27" s="9">
        <v>44797</v>
      </c>
      <c r="L27" s="4">
        <v>106.7</v>
      </c>
      <c r="M27" s="9">
        <v>44797</v>
      </c>
      <c r="N27" s="4">
        <v>107.2</v>
      </c>
      <c r="O27" s="4"/>
      <c r="P27" s="4"/>
      <c r="Q27" s="9">
        <v>44797</v>
      </c>
      <c r="R27" s="4">
        <v>112.2</v>
      </c>
      <c r="S27" s="9">
        <v>44797</v>
      </c>
      <c r="T27" s="4">
        <v>107.4</v>
      </c>
      <c r="U27" s="9">
        <v>44797</v>
      </c>
      <c r="V27" s="4">
        <v>107.4</v>
      </c>
      <c r="W27" s="9">
        <v>44797</v>
      </c>
      <c r="X27" s="4">
        <v>107.3</v>
      </c>
      <c r="Y27" s="9">
        <v>44797</v>
      </c>
      <c r="Z27" s="4">
        <v>107.2</v>
      </c>
      <c r="AA27" s="9">
        <v>44797</v>
      </c>
      <c r="AB27" s="4">
        <v>107.1</v>
      </c>
      <c r="AC27" s="4"/>
      <c r="AD27" s="4"/>
      <c r="AE27" s="9">
        <v>44797</v>
      </c>
      <c r="AF27" s="4">
        <v>107.2</v>
      </c>
      <c r="AG27" s="9">
        <v>44797</v>
      </c>
      <c r="AH27" s="4">
        <v>108.1</v>
      </c>
      <c r="AI27" s="9">
        <v>44797</v>
      </c>
      <c r="AJ27" s="4">
        <v>109.9</v>
      </c>
      <c r="AK27" s="9">
        <v>44797</v>
      </c>
      <c r="AL27" s="4">
        <v>113</v>
      </c>
      <c r="AM27" s="9">
        <v>44797</v>
      </c>
      <c r="AN27" s="4">
        <v>117.1</v>
      </c>
      <c r="AO27" s="9">
        <v>44797</v>
      </c>
      <c r="AP27" s="4">
        <v>121.9</v>
      </c>
      <c r="AQ27" s="9">
        <v>44797</v>
      </c>
      <c r="AR27" s="4">
        <v>127.2</v>
      </c>
      <c r="AS27" s="9">
        <v>44797</v>
      </c>
      <c r="AT27" s="4">
        <v>132.9</v>
      </c>
      <c r="AW27" s="9">
        <v>44797</v>
      </c>
      <c r="AX27" s="4">
        <v>144.9</v>
      </c>
      <c r="BA27" s="9">
        <v>44797</v>
      </c>
      <c r="BB27" s="4">
        <v>157.6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44796</v>
      </c>
      <c r="J28" s="4">
        <v>104.6</v>
      </c>
      <c r="K28" s="9">
        <v>44796</v>
      </c>
      <c r="L28" s="4">
        <v>105.2</v>
      </c>
      <c r="M28" s="9">
        <v>44796</v>
      </c>
      <c r="N28" s="4">
        <v>105.7</v>
      </c>
      <c r="O28" s="4"/>
      <c r="P28" s="4"/>
      <c r="Q28" s="9">
        <v>44796</v>
      </c>
      <c r="R28" s="4">
        <v>110.8</v>
      </c>
      <c r="S28" s="9">
        <v>44796</v>
      </c>
      <c r="T28" s="4">
        <v>105.9</v>
      </c>
      <c r="U28" s="9">
        <v>44796</v>
      </c>
      <c r="V28" s="4">
        <v>105.9</v>
      </c>
      <c r="W28" s="9">
        <v>44796</v>
      </c>
      <c r="X28" s="4">
        <v>105.8</v>
      </c>
      <c r="Y28" s="9">
        <v>44796</v>
      </c>
      <c r="Z28" s="4">
        <v>105.7</v>
      </c>
      <c r="AA28" s="9">
        <v>44796</v>
      </c>
      <c r="AB28" s="4">
        <v>105.6</v>
      </c>
      <c r="AC28" s="4"/>
      <c r="AD28" s="4"/>
      <c r="AE28" s="9">
        <v>44796</v>
      </c>
      <c r="AF28" s="4">
        <v>105.8</v>
      </c>
      <c r="AG28" s="9">
        <v>44796</v>
      </c>
      <c r="AH28" s="4">
        <v>106.8</v>
      </c>
      <c r="AI28" s="9">
        <v>44796</v>
      </c>
      <c r="AJ28" s="4">
        <v>108.8</v>
      </c>
      <c r="AK28" s="9">
        <v>44796</v>
      </c>
      <c r="AL28" s="4">
        <v>112.2</v>
      </c>
      <c r="AM28" s="9">
        <v>44796</v>
      </c>
      <c r="AN28" s="4">
        <v>116.4</v>
      </c>
      <c r="AO28" s="9">
        <v>44796</v>
      </c>
      <c r="AP28" s="4">
        <v>121.3</v>
      </c>
      <c r="AQ28" s="9">
        <v>44796</v>
      </c>
      <c r="AR28" s="4">
        <v>126.7</v>
      </c>
      <c r="AS28" s="9">
        <v>44796</v>
      </c>
      <c r="AT28" s="4">
        <v>132.4</v>
      </c>
      <c r="AW28" s="9">
        <v>44796</v>
      </c>
      <c r="AX28" s="4">
        <v>144.5</v>
      </c>
      <c r="BA28" s="9">
        <v>44796</v>
      </c>
      <c r="BB28" s="4">
        <v>157.1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44795</v>
      </c>
      <c r="J29" s="4">
        <v>103.9</v>
      </c>
      <c r="K29" s="9">
        <v>44795</v>
      </c>
      <c r="L29" s="4">
        <v>104.6</v>
      </c>
      <c r="M29" s="9">
        <v>44795</v>
      </c>
      <c r="N29" s="4">
        <v>105.1</v>
      </c>
      <c r="O29" s="4"/>
      <c r="P29" s="4"/>
      <c r="Q29" s="9">
        <v>44795</v>
      </c>
      <c r="R29" s="4">
        <v>111</v>
      </c>
      <c r="S29" s="9">
        <v>44795</v>
      </c>
      <c r="T29" s="4">
        <v>105.4</v>
      </c>
      <c r="U29" s="9">
        <v>44795</v>
      </c>
      <c r="V29" s="4">
        <v>105.5</v>
      </c>
      <c r="W29" s="9">
        <v>44795</v>
      </c>
      <c r="X29" s="4">
        <v>105.5</v>
      </c>
      <c r="Y29" s="9">
        <v>44795</v>
      </c>
      <c r="Z29" s="4">
        <v>105.5</v>
      </c>
      <c r="AA29" s="9">
        <v>44795</v>
      </c>
      <c r="AB29" s="4">
        <v>105.5</v>
      </c>
      <c r="AC29" s="4"/>
      <c r="AD29" s="4"/>
      <c r="AE29" s="9">
        <v>44795</v>
      </c>
      <c r="AF29" s="4">
        <v>105.8</v>
      </c>
      <c r="AG29" s="9">
        <v>44795</v>
      </c>
      <c r="AH29" s="4">
        <v>107</v>
      </c>
      <c r="AI29" s="9">
        <v>44795</v>
      </c>
      <c r="AJ29" s="4">
        <v>109.2</v>
      </c>
      <c r="AK29" s="9">
        <v>44795</v>
      </c>
      <c r="AL29" s="4">
        <v>112.7</v>
      </c>
      <c r="AM29" s="9">
        <v>44795</v>
      </c>
      <c r="AN29" s="4">
        <v>117.1</v>
      </c>
      <c r="AO29" s="9">
        <v>44795</v>
      </c>
      <c r="AP29" s="4">
        <v>122.1</v>
      </c>
      <c r="AQ29" s="9">
        <v>44795</v>
      </c>
      <c r="AR29" s="4">
        <v>127.6</v>
      </c>
      <c r="AS29" s="9">
        <v>44795</v>
      </c>
      <c r="AT29" s="4">
        <v>133.5</v>
      </c>
      <c r="AW29" s="9">
        <v>44795</v>
      </c>
      <c r="AX29" s="4">
        <v>145.80000000000001</v>
      </c>
      <c r="BA29" s="9">
        <v>44795</v>
      </c>
      <c r="BB29" s="4">
        <v>158.6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44792</v>
      </c>
      <c r="J30" s="4">
        <v>102.5</v>
      </c>
      <c r="K30" s="9">
        <v>44792</v>
      </c>
      <c r="L30" s="4">
        <v>103.2</v>
      </c>
      <c r="M30" s="9">
        <v>44792</v>
      </c>
      <c r="N30" s="4">
        <v>103.7</v>
      </c>
      <c r="O30" s="4"/>
      <c r="P30" s="4"/>
      <c r="Q30" s="9">
        <v>44792</v>
      </c>
      <c r="R30" s="4">
        <v>109.4</v>
      </c>
      <c r="S30" s="9">
        <v>44792</v>
      </c>
      <c r="T30" s="4">
        <v>104</v>
      </c>
      <c r="U30" s="9">
        <v>44792</v>
      </c>
      <c r="V30" s="4">
        <v>104.2</v>
      </c>
      <c r="W30" s="9">
        <v>44792</v>
      </c>
      <c r="X30" s="4">
        <v>104.2</v>
      </c>
      <c r="Y30" s="9">
        <v>44792</v>
      </c>
      <c r="Z30" s="4">
        <v>104.2</v>
      </c>
      <c r="AA30" s="9">
        <v>44792</v>
      </c>
      <c r="AB30" s="4">
        <v>104.2</v>
      </c>
      <c r="AC30" s="4"/>
      <c r="AD30" s="4"/>
      <c r="AE30" s="9">
        <v>44792</v>
      </c>
      <c r="AF30" s="4">
        <v>104.7</v>
      </c>
      <c r="AG30" s="9">
        <v>44792</v>
      </c>
      <c r="AH30" s="4">
        <v>105.9</v>
      </c>
      <c r="AI30" s="9">
        <v>44792</v>
      </c>
      <c r="AJ30" s="4">
        <v>108.1</v>
      </c>
      <c r="AK30" s="9">
        <v>44792</v>
      </c>
      <c r="AL30" s="4">
        <v>111.5</v>
      </c>
      <c r="AM30" s="9">
        <v>44792</v>
      </c>
      <c r="AN30" s="4">
        <v>115.7</v>
      </c>
      <c r="AO30" s="9">
        <v>44792</v>
      </c>
      <c r="AP30" s="4">
        <v>120.6</v>
      </c>
      <c r="AQ30" s="9">
        <v>44792</v>
      </c>
      <c r="AR30" s="4">
        <v>126</v>
      </c>
      <c r="AS30" s="9">
        <v>44792</v>
      </c>
      <c r="AT30" s="4">
        <v>131.69999999999999</v>
      </c>
      <c r="AW30" s="9">
        <v>44792</v>
      </c>
      <c r="AX30" s="4">
        <v>143.69999999999999</v>
      </c>
      <c r="BA30" s="9">
        <v>44792</v>
      </c>
      <c r="BB30" s="4">
        <v>156.19999999999999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44791</v>
      </c>
      <c r="J31" s="4">
        <v>99.9</v>
      </c>
      <c r="K31" s="9">
        <v>44791</v>
      </c>
      <c r="L31" s="4">
        <v>100.6</v>
      </c>
      <c r="M31" s="9">
        <v>44791</v>
      </c>
      <c r="N31" s="4">
        <v>101.1</v>
      </c>
      <c r="O31" s="4"/>
      <c r="P31" s="4"/>
      <c r="Q31" s="9">
        <v>44791</v>
      </c>
      <c r="R31" s="4">
        <v>107.5</v>
      </c>
      <c r="S31" s="9">
        <v>44791</v>
      </c>
      <c r="T31" s="4">
        <v>101.5</v>
      </c>
      <c r="U31" s="9">
        <v>44791</v>
      </c>
      <c r="V31" s="4">
        <v>101.7</v>
      </c>
      <c r="W31" s="9">
        <v>44791</v>
      </c>
      <c r="X31" s="4">
        <v>101.7</v>
      </c>
      <c r="Y31" s="9">
        <v>44791</v>
      </c>
      <c r="Z31" s="4">
        <v>101.8</v>
      </c>
      <c r="AA31" s="9">
        <v>44791</v>
      </c>
      <c r="AB31" s="4">
        <v>102</v>
      </c>
      <c r="AC31" s="4"/>
      <c r="AD31" s="4"/>
      <c r="AE31" s="9">
        <v>44791</v>
      </c>
      <c r="AF31" s="4">
        <v>102.7</v>
      </c>
      <c r="AG31" s="9">
        <v>44791</v>
      </c>
      <c r="AH31" s="4">
        <v>104.2</v>
      </c>
      <c r="AI31" s="9">
        <v>44791</v>
      </c>
      <c r="AJ31" s="4">
        <v>106.7</v>
      </c>
      <c r="AK31" s="9">
        <v>44791</v>
      </c>
      <c r="AL31" s="4">
        <v>110.5</v>
      </c>
      <c r="AM31" s="9">
        <v>44791</v>
      </c>
      <c r="AN31" s="4">
        <v>115</v>
      </c>
      <c r="AO31" s="9">
        <v>44791</v>
      </c>
      <c r="AP31" s="4">
        <v>120.2</v>
      </c>
      <c r="AQ31" s="9">
        <v>44791</v>
      </c>
      <c r="AR31" s="4">
        <v>125.7</v>
      </c>
      <c r="AS31" s="9">
        <v>44791</v>
      </c>
      <c r="AT31" s="4">
        <v>131.5</v>
      </c>
      <c r="AW31" s="9">
        <v>44791</v>
      </c>
      <c r="AX31" s="4">
        <v>143.69999999999999</v>
      </c>
      <c r="BA31" s="9">
        <v>44791</v>
      </c>
      <c r="BB31" s="4">
        <v>156.30000000000001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44790</v>
      </c>
      <c r="J32" s="4">
        <v>99.5</v>
      </c>
      <c r="K32" s="9">
        <v>44790</v>
      </c>
      <c r="L32" s="4">
        <v>100.2</v>
      </c>
      <c r="M32" s="9">
        <v>44790</v>
      </c>
      <c r="N32" s="4">
        <v>100.7</v>
      </c>
      <c r="O32" s="4"/>
      <c r="P32" s="4"/>
      <c r="Q32" s="9">
        <v>44790</v>
      </c>
      <c r="R32" s="4">
        <v>106.8</v>
      </c>
      <c r="S32" s="9">
        <v>44790</v>
      </c>
      <c r="T32" s="4">
        <v>101</v>
      </c>
      <c r="U32" s="9">
        <v>44790</v>
      </c>
      <c r="V32" s="4">
        <v>101.1</v>
      </c>
      <c r="W32" s="9">
        <v>44790</v>
      </c>
      <c r="X32" s="4">
        <v>101.2</v>
      </c>
      <c r="Y32" s="9">
        <v>44790</v>
      </c>
      <c r="Z32" s="4">
        <v>101.2</v>
      </c>
      <c r="AA32" s="9">
        <v>44790</v>
      </c>
      <c r="AB32" s="4">
        <v>101.3</v>
      </c>
      <c r="AC32" s="4"/>
      <c r="AD32" s="4"/>
      <c r="AE32" s="9">
        <v>44790</v>
      </c>
      <c r="AF32" s="4">
        <v>101.9</v>
      </c>
      <c r="AG32" s="9">
        <v>44790</v>
      </c>
      <c r="AH32" s="4">
        <v>103.4</v>
      </c>
      <c r="AI32" s="9">
        <v>44790</v>
      </c>
      <c r="AJ32" s="4">
        <v>106</v>
      </c>
      <c r="AK32" s="9">
        <v>44790</v>
      </c>
      <c r="AL32" s="4">
        <v>109.6</v>
      </c>
      <c r="AM32" s="9">
        <v>44790</v>
      </c>
      <c r="AN32" s="4">
        <v>114</v>
      </c>
      <c r="AO32" s="9">
        <v>44790</v>
      </c>
      <c r="AP32" s="4">
        <v>119.1</v>
      </c>
      <c r="AQ32" s="9">
        <v>44790</v>
      </c>
      <c r="AR32" s="4">
        <v>124.6</v>
      </c>
      <c r="AS32" s="9">
        <v>44790</v>
      </c>
      <c r="AT32" s="4">
        <v>130.4</v>
      </c>
      <c r="AW32" s="9">
        <v>44790</v>
      </c>
      <c r="AX32" s="4">
        <v>142.6</v>
      </c>
      <c r="BA32" s="9">
        <v>44790</v>
      </c>
      <c r="BB32" s="4">
        <v>155.30000000000001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44789</v>
      </c>
      <c r="J33" s="4">
        <v>97.9</v>
      </c>
      <c r="K33" s="9">
        <v>44789</v>
      </c>
      <c r="L33" s="4">
        <v>98.6</v>
      </c>
      <c r="M33" s="9">
        <v>44789</v>
      </c>
      <c r="N33" s="4">
        <v>99.1</v>
      </c>
      <c r="O33" s="4"/>
      <c r="P33" s="4"/>
      <c r="Q33" s="9">
        <v>44789</v>
      </c>
      <c r="R33" s="4">
        <v>104.5</v>
      </c>
      <c r="S33" s="9">
        <v>44789</v>
      </c>
      <c r="T33" s="4">
        <v>99.3</v>
      </c>
      <c r="U33" s="9">
        <v>44789</v>
      </c>
      <c r="V33" s="4">
        <v>99.4</v>
      </c>
      <c r="W33" s="9">
        <v>44789</v>
      </c>
      <c r="X33" s="4">
        <v>99.4</v>
      </c>
      <c r="Y33" s="9">
        <v>44789</v>
      </c>
      <c r="Z33" s="4">
        <v>99.5</v>
      </c>
      <c r="AA33" s="9">
        <v>44789</v>
      </c>
      <c r="AB33" s="4">
        <v>99.5</v>
      </c>
      <c r="AC33" s="4"/>
      <c r="AD33" s="4"/>
      <c r="AE33" s="9">
        <v>44789</v>
      </c>
      <c r="AF33" s="4">
        <v>100.1</v>
      </c>
      <c r="AG33" s="9">
        <v>44789</v>
      </c>
      <c r="AH33" s="4">
        <v>101.6</v>
      </c>
      <c r="AI33" s="9">
        <v>44789</v>
      </c>
      <c r="AJ33" s="4">
        <v>104.2</v>
      </c>
      <c r="AK33" s="9">
        <v>44789</v>
      </c>
      <c r="AL33" s="4">
        <v>107.9</v>
      </c>
      <c r="AM33" s="9">
        <v>44789</v>
      </c>
      <c r="AN33" s="4">
        <v>112.3</v>
      </c>
      <c r="AO33" s="9">
        <v>44789</v>
      </c>
      <c r="AP33" s="4">
        <v>117.3</v>
      </c>
      <c r="AQ33" s="9">
        <v>44789</v>
      </c>
      <c r="AR33" s="4">
        <v>122.8</v>
      </c>
      <c r="AS33" s="9">
        <v>44789</v>
      </c>
      <c r="AT33" s="4">
        <v>128.5</v>
      </c>
      <c r="AW33" s="9">
        <v>44789</v>
      </c>
      <c r="AX33" s="4">
        <v>140.6</v>
      </c>
      <c r="BA33" s="9">
        <v>44789</v>
      </c>
      <c r="BB33" s="4">
        <v>153.1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44788</v>
      </c>
      <c r="J34" s="4">
        <v>97.7</v>
      </c>
      <c r="K34" s="9">
        <v>44788</v>
      </c>
      <c r="L34" s="4">
        <v>98.3</v>
      </c>
      <c r="M34" s="9">
        <v>44788</v>
      </c>
      <c r="N34" s="4">
        <v>98.7</v>
      </c>
      <c r="O34" s="4"/>
      <c r="P34" s="4"/>
      <c r="Q34" s="9">
        <v>44788</v>
      </c>
      <c r="R34" s="4">
        <v>103.7</v>
      </c>
      <c r="S34" s="9">
        <v>44788</v>
      </c>
      <c r="T34" s="4">
        <v>99</v>
      </c>
      <c r="U34" s="9">
        <v>44788</v>
      </c>
      <c r="V34" s="4">
        <v>99.1</v>
      </c>
      <c r="W34" s="9">
        <v>44788</v>
      </c>
      <c r="X34" s="4">
        <v>99</v>
      </c>
      <c r="Y34" s="9">
        <v>44788</v>
      </c>
      <c r="Z34" s="4">
        <v>99</v>
      </c>
      <c r="AA34" s="9">
        <v>44788</v>
      </c>
      <c r="AB34" s="4">
        <v>99.1</v>
      </c>
      <c r="AC34" s="4"/>
      <c r="AD34" s="4"/>
      <c r="AE34" s="9">
        <v>44788</v>
      </c>
      <c r="AF34" s="4">
        <v>99.6</v>
      </c>
      <c r="AG34" s="9">
        <v>44788</v>
      </c>
      <c r="AH34" s="4">
        <v>101</v>
      </c>
      <c r="AI34" s="9">
        <v>44788</v>
      </c>
      <c r="AJ34" s="4">
        <v>103.5</v>
      </c>
      <c r="AK34" s="9">
        <v>44788</v>
      </c>
      <c r="AL34" s="4">
        <v>107.1</v>
      </c>
      <c r="AM34" s="9">
        <v>44788</v>
      </c>
      <c r="AN34" s="4">
        <v>111.5</v>
      </c>
      <c r="AO34" s="9">
        <v>44788</v>
      </c>
      <c r="AP34" s="4">
        <v>116.4</v>
      </c>
      <c r="AQ34" s="9">
        <v>44788</v>
      </c>
      <c r="AR34" s="4">
        <v>121.8</v>
      </c>
      <c r="AS34" s="9">
        <v>44788</v>
      </c>
      <c r="AT34" s="4">
        <v>127.6</v>
      </c>
      <c r="AW34" s="9">
        <v>44788</v>
      </c>
      <c r="AX34" s="4">
        <v>139.6</v>
      </c>
      <c r="BA34" s="9">
        <v>44788</v>
      </c>
      <c r="BB34" s="4">
        <v>152.1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44785</v>
      </c>
      <c r="J35" s="4">
        <v>98.7</v>
      </c>
      <c r="K35" s="9">
        <v>44785</v>
      </c>
      <c r="L35" s="4">
        <v>99.3</v>
      </c>
      <c r="M35" s="9">
        <v>44785</v>
      </c>
      <c r="N35" s="4">
        <v>99.8</v>
      </c>
      <c r="O35" s="4"/>
      <c r="P35" s="4"/>
      <c r="Q35" s="9">
        <v>44785</v>
      </c>
      <c r="R35" s="4">
        <v>105.4</v>
      </c>
      <c r="S35" s="9">
        <v>44785</v>
      </c>
      <c r="T35" s="4">
        <v>100</v>
      </c>
      <c r="U35" s="9">
        <v>44785</v>
      </c>
      <c r="V35" s="4">
        <v>100.1</v>
      </c>
      <c r="W35" s="9">
        <v>44785</v>
      </c>
      <c r="X35" s="4">
        <v>100.1</v>
      </c>
      <c r="Y35" s="9">
        <v>44785</v>
      </c>
      <c r="Z35" s="4">
        <v>100</v>
      </c>
      <c r="AA35" s="9">
        <v>44785</v>
      </c>
      <c r="AB35" s="4">
        <v>100.1</v>
      </c>
      <c r="AC35" s="4"/>
      <c r="AD35" s="4"/>
      <c r="AE35" s="9">
        <v>44785</v>
      </c>
      <c r="AF35" s="4">
        <v>100.6</v>
      </c>
      <c r="AG35" s="9">
        <v>44785</v>
      </c>
      <c r="AH35" s="4">
        <v>102.2</v>
      </c>
      <c r="AI35" s="9">
        <v>44785</v>
      </c>
      <c r="AJ35" s="4">
        <v>104.9</v>
      </c>
      <c r="AK35" s="9">
        <v>44785</v>
      </c>
      <c r="AL35" s="4">
        <v>108.7</v>
      </c>
      <c r="AM35" s="9">
        <v>44785</v>
      </c>
      <c r="AN35" s="4">
        <v>113.2</v>
      </c>
      <c r="AO35" s="9">
        <v>44785</v>
      </c>
      <c r="AP35" s="4">
        <v>118.2</v>
      </c>
      <c r="AQ35" s="9">
        <v>44785</v>
      </c>
      <c r="AR35" s="4">
        <v>123.5</v>
      </c>
      <c r="AS35" s="9">
        <v>44785</v>
      </c>
      <c r="AT35" s="4">
        <v>129</v>
      </c>
      <c r="AW35" s="9">
        <v>44785</v>
      </c>
      <c r="AX35" s="4">
        <v>140.6</v>
      </c>
      <c r="BA35" s="9">
        <v>44785</v>
      </c>
      <c r="BB35" s="4">
        <v>152.69999999999999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44784</v>
      </c>
      <c r="J36" s="4">
        <v>99.3</v>
      </c>
      <c r="K36" s="9">
        <v>44784</v>
      </c>
      <c r="L36" s="4">
        <v>100</v>
      </c>
      <c r="M36" s="9">
        <v>44784</v>
      </c>
      <c r="N36" s="4">
        <v>100.5</v>
      </c>
      <c r="O36" s="4"/>
      <c r="P36" s="4"/>
      <c r="Q36" s="9">
        <v>44784</v>
      </c>
      <c r="R36" s="4">
        <v>106.9</v>
      </c>
      <c r="S36" s="9">
        <v>44784</v>
      </c>
      <c r="T36" s="4">
        <v>100.8</v>
      </c>
      <c r="U36" s="9">
        <v>44784</v>
      </c>
      <c r="V36" s="4">
        <v>100.9</v>
      </c>
      <c r="W36" s="9">
        <v>44784</v>
      </c>
      <c r="X36" s="4">
        <v>100.9</v>
      </c>
      <c r="Y36" s="9">
        <v>44784</v>
      </c>
      <c r="Z36" s="4">
        <v>101</v>
      </c>
      <c r="AA36" s="9">
        <v>44784</v>
      </c>
      <c r="AB36" s="4">
        <v>101.1</v>
      </c>
      <c r="AC36" s="4"/>
      <c r="AD36" s="4"/>
      <c r="AE36" s="9">
        <v>44784</v>
      </c>
      <c r="AF36" s="4">
        <v>101.8</v>
      </c>
      <c r="AG36" s="9">
        <v>44784</v>
      </c>
      <c r="AH36" s="4">
        <v>103.4</v>
      </c>
      <c r="AI36" s="9">
        <v>44784</v>
      </c>
      <c r="AJ36" s="4">
        <v>106.1</v>
      </c>
      <c r="AK36" s="9">
        <v>44784</v>
      </c>
      <c r="AL36" s="4">
        <v>109.8</v>
      </c>
      <c r="AM36" s="9">
        <v>44784</v>
      </c>
      <c r="AN36" s="4">
        <v>114.1</v>
      </c>
      <c r="AO36" s="9">
        <v>44784</v>
      </c>
      <c r="AP36" s="4">
        <v>118.9</v>
      </c>
      <c r="AQ36" s="9">
        <v>44784</v>
      </c>
      <c r="AR36" s="4">
        <v>124.1</v>
      </c>
      <c r="AS36" s="9">
        <v>44784</v>
      </c>
      <c r="AT36" s="4">
        <v>129.4</v>
      </c>
      <c r="AW36" s="9">
        <v>44784</v>
      </c>
      <c r="AX36" s="4">
        <v>140.69999999999999</v>
      </c>
      <c r="BA36" s="9">
        <v>44784</v>
      </c>
      <c r="BB36" s="4">
        <v>152.6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44783</v>
      </c>
      <c r="J37" s="4">
        <v>98.7</v>
      </c>
      <c r="K37" s="9">
        <v>44783</v>
      </c>
      <c r="L37" s="4">
        <v>99.5</v>
      </c>
      <c r="M37" s="9">
        <v>44783</v>
      </c>
      <c r="N37" s="4">
        <v>100.2</v>
      </c>
      <c r="O37" s="4"/>
      <c r="P37" s="4"/>
      <c r="Q37" s="9">
        <v>44783</v>
      </c>
      <c r="R37" s="4">
        <v>108.4</v>
      </c>
      <c r="S37" s="9">
        <v>44783</v>
      </c>
      <c r="T37" s="4">
        <v>100.7</v>
      </c>
      <c r="U37" s="9">
        <v>44783</v>
      </c>
      <c r="V37" s="4">
        <v>101</v>
      </c>
      <c r="W37" s="9">
        <v>44783</v>
      </c>
      <c r="X37" s="4">
        <v>101.2</v>
      </c>
      <c r="Y37" s="9">
        <v>44783</v>
      </c>
      <c r="Z37" s="4">
        <v>101.5</v>
      </c>
      <c r="AA37" s="9">
        <v>44783</v>
      </c>
      <c r="AB37" s="4">
        <v>101.9</v>
      </c>
      <c r="AC37" s="4"/>
      <c r="AD37" s="4"/>
      <c r="AE37" s="9">
        <v>44783</v>
      </c>
      <c r="AF37" s="4">
        <v>103</v>
      </c>
      <c r="AG37" s="9">
        <v>44783</v>
      </c>
      <c r="AH37" s="4">
        <v>105</v>
      </c>
      <c r="AI37" s="9">
        <v>44783</v>
      </c>
      <c r="AJ37" s="4">
        <v>108.1</v>
      </c>
      <c r="AK37" s="9">
        <v>44783</v>
      </c>
      <c r="AL37" s="4">
        <v>112.2</v>
      </c>
      <c r="AM37" s="9">
        <v>44783</v>
      </c>
      <c r="AN37" s="4">
        <v>116.8</v>
      </c>
      <c r="AO37" s="9">
        <v>44783</v>
      </c>
      <c r="AP37" s="4">
        <v>121.9</v>
      </c>
      <c r="AQ37" s="9">
        <v>44783</v>
      </c>
      <c r="AR37" s="4">
        <v>127.2</v>
      </c>
      <c r="AS37" s="9">
        <v>44783</v>
      </c>
      <c r="AT37" s="4">
        <v>132.80000000000001</v>
      </c>
      <c r="AW37" s="9">
        <v>44783</v>
      </c>
      <c r="AX37" s="4">
        <v>144.4</v>
      </c>
      <c r="BA37" s="9">
        <v>44783</v>
      </c>
      <c r="BB37" s="4">
        <v>156.4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44782</v>
      </c>
      <c r="J38" s="4">
        <v>99.4</v>
      </c>
      <c r="K38" s="9">
        <v>44782</v>
      </c>
      <c r="L38" s="4">
        <v>100.3</v>
      </c>
      <c r="M38" s="9">
        <v>44782</v>
      </c>
      <c r="N38" s="4">
        <v>101.1</v>
      </c>
      <c r="O38" s="4"/>
      <c r="P38" s="4"/>
      <c r="Q38" s="9">
        <v>44782</v>
      </c>
      <c r="R38" s="4">
        <v>110.2</v>
      </c>
      <c r="S38" s="9">
        <v>44782</v>
      </c>
      <c r="T38" s="4">
        <v>101.7</v>
      </c>
      <c r="U38" s="9">
        <v>44782</v>
      </c>
      <c r="V38" s="4">
        <v>102.1</v>
      </c>
      <c r="W38" s="9">
        <v>44782</v>
      </c>
      <c r="X38" s="4">
        <v>102.5</v>
      </c>
      <c r="Y38" s="9">
        <v>44782</v>
      </c>
      <c r="Z38" s="4">
        <v>102.8</v>
      </c>
      <c r="AA38" s="9">
        <v>44782</v>
      </c>
      <c r="AB38" s="4">
        <v>103.3</v>
      </c>
      <c r="AC38" s="4"/>
      <c r="AD38" s="4"/>
      <c r="AE38" s="9">
        <v>44782</v>
      </c>
      <c r="AF38" s="4">
        <v>104.6</v>
      </c>
      <c r="AG38" s="9">
        <v>44782</v>
      </c>
      <c r="AH38" s="4">
        <v>106.8</v>
      </c>
      <c r="AI38" s="9">
        <v>44782</v>
      </c>
      <c r="AJ38" s="4">
        <v>110</v>
      </c>
      <c r="AK38" s="9">
        <v>44782</v>
      </c>
      <c r="AL38" s="4">
        <v>114.1</v>
      </c>
      <c r="AM38" s="9">
        <v>44782</v>
      </c>
      <c r="AN38" s="4">
        <v>118.8</v>
      </c>
      <c r="AO38" s="9">
        <v>44782</v>
      </c>
      <c r="AP38" s="4">
        <v>124</v>
      </c>
      <c r="AQ38" s="9">
        <v>44782</v>
      </c>
      <c r="AR38" s="4">
        <v>129.4</v>
      </c>
      <c r="AS38" s="9">
        <v>44782</v>
      </c>
      <c r="AT38" s="4">
        <v>134.9</v>
      </c>
      <c r="AW38" s="9">
        <v>44782</v>
      </c>
      <c r="AX38" s="4">
        <v>146.6</v>
      </c>
      <c r="BA38" s="9">
        <v>44782</v>
      </c>
      <c r="BB38" s="4">
        <v>158.69999999999999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44781</v>
      </c>
      <c r="J39" s="4">
        <v>98.4</v>
      </c>
      <c r="K39" s="9">
        <v>44781</v>
      </c>
      <c r="L39" s="4">
        <v>99.3</v>
      </c>
      <c r="M39" s="9">
        <v>44781</v>
      </c>
      <c r="N39" s="4">
        <v>100</v>
      </c>
      <c r="O39" s="4"/>
      <c r="P39" s="4"/>
      <c r="Q39" s="9">
        <v>44781</v>
      </c>
      <c r="R39" s="4">
        <v>108.5</v>
      </c>
      <c r="S39" s="9">
        <v>44781</v>
      </c>
      <c r="T39" s="4">
        <v>100.5</v>
      </c>
      <c r="U39" s="9">
        <v>44781</v>
      </c>
      <c r="V39" s="4">
        <v>100.9</v>
      </c>
      <c r="W39" s="9">
        <v>44781</v>
      </c>
      <c r="X39" s="4">
        <v>101.2</v>
      </c>
      <c r="Y39" s="9">
        <v>44781</v>
      </c>
      <c r="Z39" s="4">
        <v>101.5</v>
      </c>
      <c r="AA39" s="9">
        <v>44781</v>
      </c>
      <c r="AB39" s="4">
        <v>101.9</v>
      </c>
      <c r="AC39" s="4"/>
      <c r="AD39" s="4"/>
      <c r="AE39" s="9">
        <v>44781</v>
      </c>
      <c r="AF39" s="4">
        <v>103.1</v>
      </c>
      <c r="AG39" s="9">
        <v>44781</v>
      </c>
      <c r="AH39" s="4">
        <v>105.3</v>
      </c>
      <c r="AI39" s="9">
        <v>44781</v>
      </c>
      <c r="AJ39" s="4">
        <v>108.4</v>
      </c>
      <c r="AK39" s="9">
        <v>44781</v>
      </c>
      <c r="AL39" s="4">
        <v>112.5</v>
      </c>
      <c r="AM39" s="9">
        <v>44781</v>
      </c>
      <c r="AN39" s="4">
        <v>117.2</v>
      </c>
      <c r="AO39" s="9">
        <v>44781</v>
      </c>
      <c r="AP39" s="4">
        <v>122.2</v>
      </c>
      <c r="AQ39" s="9">
        <v>44781</v>
      </c>
      <c r="AR39" s="4">
        <v>127.6</v>
      </c>
      <c r="AS39" s="9">
        <v>44781</v>
      </c>
      <c r="AT39" s="4">
        <v>133.1</v>
      </c>
      <c r="AW39" s="9">
        <v>44781</v>
      </c>
      <c r="AX39" s="4">
        <v>144.69999999999999</v>
      </c>
      <c r="BA39" s="9">
        <v>44781</v>
      </c>
      <c r="BB39" s="4">
        <v>156.69999999999999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44778</v>
      </c>
      <c r="J40" s="4">
        <v>99.4</v>
      </c>
      <c r="K40" s="9">
        <v>44778</v>
      </c>
      <c r="L40" s="4">
        <v>100.2</v>
      </c>
      <c r="M40" s="9">
        <v>44778</v>
      </c>
      <c r="N40" s="4">
        <v>100.9</v>
      </c>
      <c r="O40" s="4"/>
      <c r="P40" s="4"/>
      <c r="Q40" s="9">
        <v>44778</v>
      </c>
      <c r="R40" s="4">
        <v>108.6</v>
      </c>
      <c r="S40" s="9">
        <v>44778</v>
      </c>
      <c r="T40" s="4">
        <v>101.3</v>
      </c>
      <c r="U40" s="9">
        <v>44778</v>
      </c>
      <c r="V40" s="4">
        <v>101.6</v>
      </c>
      <c r="W40" s="9">
        <v>44778</v>
      </c>
      <c r="X40" s="4">
        <v>101.9</v>
      </c>
      <c r="Y40" s="9">
        <v>44778</v>
      </c>
      <c r="Z40" s="4">
        <v>102.1</v>
      </c>
      <c r="AA40" s="9">
        <v>44778</v>
      </c>
      <c r="AB40" s="4">
        <v>102.4</v>
      </c>
      <c r="AC40" s="4"/>
      <c r="AD40" s="4"/>
      <c r="AE40" s="9">
        <v>44778</v>
      </c>
      <c r="AF40" s="4">
        <v>103.4</v>
      </c>
      <c r="AG40" s="9">
        <v>44778</v>
      </c>
      <c r="AH40" s="4">
        <v>105.2</v>
      </c>
      <c r="AI40" s="9">
        <v>44778</v>
      </c>
      <c r="AJ40" s="4">
        <v>108.1</v>
      </c>
      <c r="AK40" s="9">
        <v>44778</v>
      </c>
      <c r="AL40" s="4">
        <v>111.9</v>
      </c>
      <c r="AM40" s="9">
        <v>44778</v>
      </c>
      <c r="AN40" s="4">
        <v>116.3</v>
      </c>
      <c r="AO40" s="9">
        <v>44778</v>
      </c>
      <c r="AP40" s="4">
        <v>121.3</v>
      </c>
      <c r="AQ40" s="9">
        <v>44778</v>
      </c>
      <c r="AR40" s="4">
        <v>126.5</v>
      </c>
      <c r="AS40" s="9">
        <v>44778</v>
      </c>
      <c r="AT40" s="4">
        <v>132</v>
      </c>
      <c r="AW40" s="9">
        <v>44778</v>
      </c>
      <c r="AX40" s="4">
        <v>143.6</v>
      </c>
      <c r="BA40" s="9">
        <v>44778</v>
      </c>
      <c r="BB40" s="4">
        <v>155.69999999999999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44777</v>
      </c>
      <c r="J41" s="4">
        <v>98</v>
      </c>
      <c r="K41" s="9">
        <v>44777</v>
      </c>
      <c r="L41" s="4">
        <v>98.8</v>
      </c>
      <c r="M41" s="9">
        <v>44777</v>
      </c>
      <c r="N41" s="4">
        <v>99.5</v>
      </c>
      <c r="O41" s="4"/>
      <c r="P41" s="4"/>
      <c r="Q41" s="9">
        <v>44777</v>
      </c>
      <c r="R41" s="4">
        <v>106.9</v>
      </c>
      <c r="S41" s="9">
        <v>44777</v>
      </c>
      <c r="T41" s="4">
        <v>99.9</v>
      </c>
      <c r="U41" s="9">
        <v>44777</v>
      </c>
      <c r="V41" s="4">
        <v>100.2</v>
      </c>
      <c r="W41" s="9">
        <v>44777</v>
      </c>
      <c r="X41" s="4">
        <v>100.4</v>
      </c>
      <c r="Y41" s="9">
        <v>44777</v>
      </c>
      <c r="Z41" s="4">
        <v>100.7</v>
      </c>
      <c r="AA41" s="9">
        <v>44777</v>
      </c>
      <c r="AB41" s="4">
        <v>101</v>
      </c>
      <c r="AC41" s="4"/>
      <c r="AD41" s="4"/>
      <c r="AE41" s="9">
        <v>44777</v>
      </c>
      <c r="AF41" s="4">
        <v>102.1</v>
      </c>
      <c r="AG41" s="9">
        <v>44777</v>
      </c>
      <c r="AH41" s="4">
        <v>104.2</v>
      </c>
      <c r="AI41" s="9">
        <v>44777</v>
      </c>
      <c r="AJ41" s="4">
        <v>107.3</v>
      </c>
      <c r="AK41" s="9">
        <v>44777</v>
      </c>
      <c r="AL41" s="4">
        <v>111.4</v>
      </c>
      <c r="AM41" s="9">
        <v>44777</v>
      </c>
      <c r="AN41" s="4">
        <v>116.1</v>
      </c>
      <c r="AO41" s="9">
        <v>44777</v>
      </c>
      <c r="AP41" s="4">
        <v>121.2</v>
      </c>
      <c r="AQ41" s="9">
        <v>44777</v>
      </c>
      <c r="AR41" s="4">
        <v>126.5</v>
      </c>
      <c r="AS41" s="9">
        <v>44777</v>
      </c>
      <c r="AT41" s="4">
        <v>132.19999999999999</v>
      </c>
      <c r="AW41" s="9">
        <v>44777</v>
      </c>
      <c r="AX41" s="4">
        <v>144</v>
      </c>
      <c r="BA41" s="9">
        <v>44777</v>
      </c>
      <c r="BB41" s="4">
        <v>156.30000000000001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44776</v>
      </c>
      <c r="J42" s="4">
        <v>98.1</v>
      </c>
      <c r="K42" s="9">
        <v>44776</v>
      </c>
      <c r="L42" s="4">
        <v>98.9</v>
      </c>
      <c r="M42" s="9">
        <v>44776</v>
      </c>
      <c r="N42" s="4">
        <v>99.6</v>
      </c>
      <c r="O42" s="4"/>
      <c r="P42" s="4"/>
      <c r="Q42" s="9">
        <v>44776</v>
      </c>
      <c r="R42" s="4">
        <v>107.1</v>
      </c>
      <c r="S42" s="9">
        <v>44776</v>
      </c>
      <c r="T42" s="4">
        <v>100</v>
      </c>
      <c r="U42" s="9">
        <v>44776</v>
      </c>
      <c r="V42" s="4">
        <v>100.3</v>
      </c>
      <c r="W42" s="9">
        <v>44776</v>
      </c>
      <c r="X42" s="4">
        <v>100.5</v>
      </c>
      <c r="Y42" s="9">
        <v>44776</v>
      </c>
      <c r="Z42" s="4">
        <v>100.8</v>
      </c>
      <c r="AA42" s="9">
        <v>44776</v>
      </c>
      <c r="AB42" s="4">
        <v>101.1</v>
      </c>
      <c r="AC42" s="4"/>
      <c r="AD42" s="4"/>
      <c r="AE42" s="9">
        <v>44776</v>
      </c>
      <c r="AF42" s="4">
        <v>102.2</v>
      </c>
      <c r="AG42" s="9">
        <v>44776</v>
      </c>
      <c r="AH42" s="4">
        <v>104.2</v>
      </c>
      <c r="AI42" s="9">
        <v>44776</v>
      </c>
      <c r="AJ42" s="4">
        <v>107.4</v>
      </c>
      <c r="AK42" s="9">
        <v>44776</v>
      </c>
      <c r="AL42" s="4">
        <v>111.4</v>
      </c>
      <c r="AM42" s="9">
        <v>44776</v>
      </c>
      <c r="AN42" s="4">
        <v>116.1</v>
      </c>
      <c r="AO42" s="9">
        <v>44776</v>
      </c>
      <c r="AP42" s="4">
        <v>121.2</v>
      </c>
      <c r="AQ42" s="9">
        <v>44776</v>
      </c>
      <c r="AR42" s="4">
        <v>126.7</v>
      </c>
      <c r="AS42" s="9">
        <v>44776</v>
      </c>
      <c r="AT42" s="4">
        <v>132.30000000000001</v>
      </c>
      <c r="AW42" s="9">
        <v>44776</v>
      </c>
      <c r="AX42" s="4">
        <v>144.19999999999999</v>
      </c>
      <c r="BA42" s="9">
        <v>44776</v>
      </c>
      <c r="BB42" s="4">
        <v>156.5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44775</v>
      </c>
      <c r="J43" s="4">
        <v>98.7</v>
      </c>
      <c r="K43" s="9">
        <v>44775</v>
      </c>
      <c r="L43" s="4">
        <v>99.4</v>
      </c>
      <c r="M43" s="9">
        <v>44775</v>
      </c>
      <c r="N43" s="4">
        <v>100</v>
      </c>
      <c r="O43" s="4"/>
      <c r="P43" s="4"/>
      <c r="Q43" s="9">
        <v>44775</v>
      </c>
      <c r="R43" s="4">
        <v>106.9</v>
      </c>
      <c r="S43" s="9">
        <v>44775</v>
      </c>
      <c r="T43" s="4">
        <v>100.4</v>
      </c>
      <c r="U43" s="9">
        <v>44775</v>
      </c>
      <c r="V43" s="4">
        <v>100.6</v>
      </c>
      <c r="W43" s="9">
        <v>44775</v>
      </c>
      <c r="X43" s="4">
        <v>100.8</v>
      </c>
      <c r="Y43" s="9">
        <v>44775</v>
      </c>
      <c r="Z43" s="4">
        <v>100.9</v>
      </c>
      <c r="AA43" s="9">
        <v>44775</v>
      </c>
      <c r="AB43" s="4">
        <v>101.1</v>
      </c>
      <c r="AC43" s="4"/>
      <c r="AD43" s="4"/>
      <c r="AE43" s="9">
        <v>44775</v>
      </c>
      <c r="AF43" s="4">
        <v>102.1</v>
      </c>
      <c r="AG43" s="9">
        <v>44775</v>
      </c>
      <c r="AH43" s="4">
        <v>103.9</v>
      </c>
      <c r="AI43" s="9">
        <v>44775</v>
      </c>
      <c r="AJ43" s="4">
        <v>106.9</v>
      </c>
      <c r="AK43" s="9">
        <v>44775</v>
      </c>
      <c r="AL43" s="4">
        <v>110.8</v>
      </c>
      <c r="AM43" s="9">
        <v>44775</v>
      </c>
      <c r="AN43" s="4">
        <v>115.3</v>
      </c>
      <c r="AO43" s="9">
        <v>44775</v>
      </c>
      <c r="AP43" s="4">
        <v>120.2</v>
      </c>
      <c r="AQ43" s="9">
        <v>44775</v>
      </c>
      <c r="AR43" s="4">
        <v>125.5</v>
      </c>
      <c r="AS43" s="9">
        <v>44775</v>
      </c>
      <c r="AT43" s="4">
        <v>131.1</v>
      </c>
      <c r="AW43" s="9">
        <v>44775</v>
      </c>
      <c r="AX43" s="4">
        <v>142.80000000000001</v>
      </c>
      <c r="BA43" s="9">
        <v>44775</v>
      </c>
      <c r="BB43" s="4">
        <v>155.1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44774</v>
      </c>
      <c r="J44" s="4">
        <v>95.6</v>
      </c>
      <c r="K44" s="9">
        <v>44774</v>
      </c>
      <c r="L44" s="4">
        <v>96.3</v>
      </c>
      <c r="M44" s="9">
        <v>44774</v>
      </c>
      <c r="N44" s="4">
        <v>96.9</v>
      </c>
      <c r="O44" s="4"/>
      <c r="P44" s="4"/>
      <c r="Q44" s="9">
        <v>44774</v>
      </c>
      <c r="R44" s="4">
        <v>103.8</v>
      </c>
      <c r="S44" s="9">
        <v>44774</v>
      </c>
      <c r="T44" s="4">
        <v>97.3</v>
      </c>
      <c r="U44" s="9">
        <v>44774</v>
      </c>
      <c r="V44" s="4">
        <v>97.6</v>
      </c>
      <c r="W44" s="9">
        <v>44774</v>
      </c>
      <c r="X44" s="4">
        <v>97.8</v>
      </c>
      <c r="Y44" s="9">
        <v>44774</v>
      </c>
      <c r="Z44" s="4">
        <v>98</v>
      </c>
      <c r="AA44" s="9">
        <v>44774</v>
      </c>
      <c r="AB44" s="4">
        <v>98.3</v>
      </c>
      <c r="AC44" s="4"/>
      <c r="AD44" s="4"/>
      <c r="AE44" s="9">
        <v>44774</v>
      </c>
      <c r="AF44" s="4">
        <v>99.5</v>
      </c>
      <c r="AG44" s="9">
        <v>44774</v>
      </c>
      <c r="AH44" s="4">
        <v>101.7</v>
      </c>
      <c r="AI44" s="9">
        <v>44774</v>
      </c>
      <c r="AJ44" s="4">
        <v>105.1</v>
      </c>
      <c r="AK44" s="9">
        <v>44774</v>
      </c>
      <c r="AL44" s="4">
        <v>109.2</v>
      </c>
      <c r="AM44" s="9">
        <v>44774</v>
      </c>
      <c r="AN44" s="4">
        <v>113.9</v>
      </c>
      <c r="AO44" s="9">
        <v>44774</v>
      </c>
      <c r="AP44" s="4">
        <v>119</v>
      </c>
      <c r="AQ44" s="9">
        <v>44774</v>
      </c>
      <c r="AR44" s="4">
        <v>124.4</v>
      </c>
      <c r="AS44" s="9">
        <v>44774</v>
      </c>
      <c r="AT44" s="4">
        <v>130</v>
      </c>
      <c r="AW44" s="9">
        <v>44774</v>
      </c>
      <c r="AX44" s="4">
        <v>141.80000000000001</v>
      </c>
      <c r="BA44" s="9">
        <v>44774</v>
      </c>
      <c r="BB44" s="4">
        <v>154.1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44771</v>
      </c>
      <c r="J45" s="4">
        <v>97.3</v>
      </c>
      <c r="K45" s="9">
        <v>44771</v>
      </c>
      <c r="L45" s="4">
        <v>97.9</v>
      </c>
      <c r="M45" s="9">
        <v>44771</v>
      </c>
      <c r="N45" s="4">
        <v>98.4</v>
      </c>
      <c r="O45" s="4"/>
      <c r="P45" s="4"/>
      <c r="Q45" s="9">
        <v>44771</v>
      </c>
      <c r="R45" s="4">
        <v>104.1</v>
      </c>
      <c r="S45" s="9">
        <v>44771</v>
      </c>
      <c r="T45" s="4">
        <v>98.7</v>
      </c>
      <c r="U45" s="9">
        <v>44771</v>
      </c>
      <c r="V45" s="4">
        <v>98.9</v>
      </c>
      <c r="W45" s="9">
        <v>44771</v>
      </c>
      <c r="X45" s="4">
        <v>98.9</v>
      </c>
      <c r="Y45" s="9">
        <v>44771</v>
      </c>
      <c r="Z45" s="4">
        <v>99</v>
      </c>
      <c r="AA45" s="9">
        <v>44771</v>
      </c>
      <c r="AB45" s="4">
        <v>99.2</v>
      </c>
      <c r="AC45" s="4"/>
      <c r="AD45" s="4"/>
      <c r="AE45" s="9">
        <v>44771</v>
      </c>
      <c r="AF45" s="4">
        <v>100</v>
      </c>
      <c r="AG45" s="9">
        <v>44771</v>
      </c>
      <c r="AH45" s="4">
        <v>101.8</v>
      </c>
      <c r="AI45" s="9">
        <v>44771</v>
      </c>
      <c r="AJ45" s="4">
        <v>104.7</v>
      </c>
      <c r="AK45" s="9">
        <v>44771</v>
      </c>
      <c r="AL45" s="4">
        <v>108.4</v>
      </c>
      <c r="AM45" s="9">
        <v>44771</v>
      </c>
      <c r="AN45" s="4">
        <v>112.8</v>
      </c>
      <c r="AO45" s="9">
        <v>44771</v>
      </c>
      <c r="AP45" s="4">
        <v>117.6</v>
      </c>
      <c r="AQ45" s="9">
        <v>44771</v>
      </c>
      <c r="AR45" s="4">
        <v>122.8</v>
      </c>
      <c r="AS45" s="9">
        <v>44771</v>
      </c>
      <c r="AT45" s="4">
        <v>128.30000000000001</v>
      </c>
      <c r="AW45" s="9">
        <v>44771</v>
      </c>
      <c r="AX45" s="4">
        <v>140</v>
      </c>
      <c r="BA45" s="9">
        <v>44771</v>
      </c>
      <c r="BB45" s="4">
        <v>152.19999999999999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44770</v>
      </c>
      <c r="J46" s="4">
        <v>97.7</v>
      </c>
      <c r="K46" s="9">
        <v>44770</v>
      </c>
      <c r="L46" s="4">
        <v>98.5</v>
      </c>
      <c r="M46" s="9">
        <v>44770</v>
      </c>
      <c r="N46" s="4">
        <v>99.1</v>
      </c>
      <c r="O46" s="4"/>
      <c r="P46" s="4"/>
      <c r="Q46" s="9">
        <v>44770</v>
      </c>
      <c r="R46" s="4">
        <v>106.3</v>
      </c>
      <c r="S46" s="9">
        <v>44770</v>
      </c>
      <c r="T46" s="4">
        <v>99.5</v>
      </c>
      <c r="U46" s="9">
        <v>44770</v>
      </c>
      <c r="V46" s="4">
        <v>99.8</v>
      </c>
      <c r="W46" s="9">
        <v>44770</v>
      </c>
      <c r="X46" s="4">
        <v>100.1</v>
      </c>
      <c r="Y46" s="9">
        <v>44770</v>
      </c>
      <c r="Z46" s="4">
        <v>100.3</v>
      </c>
      <c r="AA46" s="9">
        <v>44770</v>
      </c>
      <c r="AB46" s="4">
        <v>100.7</v>
      </c>
      <c r="AC46" s="4"/>
      <c r="AD46" s="4"/>
      <c r="AE46" s="9">
        <v>44770</v>
      </c>
      <c r="AF46" s="4">
        <v>101.8</v>
      </c>
      <c r="AG46" s="9">
        <v>44770</v>
      </c>
      <c r="AH46" s="4">
        <v>103.8</v>
      </c>
      <c r="AI46" s="9">
        <v>44770</v>
      </c>
      <c r="AJ46" s="4">
        <v>106.7</v>
      </c>
      <c r="AK46" s="9">
        <v>44770</v>
      </c>
      <c r="AL46" s="4">
        <v>110.4</v>
      </c>
      <c r="AM46" s="9">
        <v>44770</v>
      </c>
      <c r="AN46" s="4">
        <v>114.7</v>
      </c>
      <c r="AO46" s="9">
        <v>44770</v>
      </c>
      <c r="AP46" s="4">
        <v>119.3</v>
      </c>
      <c r="AQ46" s="9">
        <v>44770</v>
      </c>
      <c r="AR46" s="4">
        <v>124.2</v>
      </c>
      <c r="AS46" s="9">
        <v>44770</v>
      </c>
      <c r="AT46" s="4">
        <v>129.5</v>
      </c>
      <c r="AW46" s="9">
        <v>44770</v>
      </c>
      <c r="AX46" s="4">
        <v>140.69999999999999</v>
      </c>
      <c r="BA46" s="9">
        <v>44770</v>
      </c>
      <c r="BB46" s="4">
        <v>152.6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44769</v>
      </c>
      <c r="J47" s="4">
        <v>98.8</v>
      </c>
      <c r="K47" s="9">
        <v>44769</v>
      </c>
      <c r="L47" s="4">
        <v>99.5</v>
      </c>
      <c r="M47" s="9">
        <v>44769</v>
      </c>
      <c r="N47" s="4">
        <v>100</v>
      </c>
      <c r="O47" s="4"/>
      <c r="P47" s="4"/>
      <c r="Q47" s="9">
        <v>44769</v>
      </c>
      <c r="R47" s="4">
        <v>106.4</v>
      </c>
      <c r="S47" s="9">
        <v>44769</v>
      </c>
      <c r="T47" s="4">
        <v>100.3</v>
      </c>
      <c r="U47" s="9">
        <v>44769</v>
      </c>
      <c r="V47" s="4">
        <v>100.5</v>
      </c>
      <c r="W47" s="9">
        <v>44769</v>
      </c>
      <c r="X47" s="4">
        <v>100.7</v>
      </c>
      <c r="Y47" s="9">
        <v>44769</v>
      </c>
      <c r="Z47" s="4">
        <v>100.8</v>
      </c>
      <c r="AA47" s="9">
        <v>44769</v>
      </c>
      <c r="AB47" s="4">
        <v>101</v>
      </c>
      <c r="AC47" s="4"/>
      <c r="AD47" s="4"/>
      <c r="AE47" s="9">
        <v>44769</v>
      </c>
      <c r="AF47" s="4">
        <v>101.8</v>
      </c>
      <c r="AG47" s="9">
        <v>44769</v>
      </c>
      <c r="AH47" s="4">
        <v>103.4</v>
      </c>
      <c r="AI47" s="9">
        <v>44769</v>
      </c>
      <c r="AJ47" s="4">
        <v>106.1</v>
      </c>
      <c r="AK47" s="9">
        <v>44769</v>
      </c>
      <c r="AL47" s="4">
        <v>109.5</v>
      </c>
      <c r="AM47" s="9">
        <v>44769</v>
      </c>
      <c r="AN47" s="4">
        <v>113.6</v>
      </c>
      <c r="AO47" s="9">
        <v>44769</v>
      </c>
      <c r="AP47" s="4">
        <v>118.2</v>
      </c>
      <c r="AQ47" s="9">
        <v>44769</v>
      </c>
      <c r="AR47" s="4">
        <v>123.1</v>
      </c>
      <c r="AS47" s="9">
        <v>44769</v>
      </c>
      <c r="AT47" s="4">
        <v>128.4</v>
      </c>
      <c r="AW47" s="9">
        <v>44769</v>
      </c>
      <c r="AX47" s="4">
        <v>139.6</v>
      </c>
      <c r="BA47" s="9">
        <v>44769</v>
      </c>
      <c r="BB47" s="4">
        <v>151.5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44768</v>
      </c>
      <c r="J48" s="4">
        <v>100.2</v>
      </c>
      <c r="K48" s="9">
        <v>44768</v>
      </c>
      <c r="L48" s="4">
        <v>101</v>
      </c>
      <c r="M48" s="9">
        <v>44768</v>
      </c>
      <c r="N48" s="4">
        <v>101.6</v>
      </c>
      <c r="O48" s="4"/>
      <c r="P48" s="4"/>
      <c r="Q48" s="9">
        <v>44768</v>
      </c>
      <c r="R48" s="4">
        <v>109.4</v>
      </c>
      <c r="S48" s="9">
        <v>44768</v>
      </c>
      <c r="T48" s="4">
        <v>102.1</v>
      </c>
      <c r="U48" s="9">
        <v>44768</v>
      </c>
      <c r="V48" s="4">
        <v>102.4</v>
      </c>
      <c r="W48" s="9">
        <v>44768</v>
      </c>
      <c r="X48" s="4">
        <v>102.7</v>
      </c>
      <c r="Y48" s="9">
        <v>44768</v>
      </c>
      <c r="Z48" s="4">
        <v>102.9</v>
      </c>
      <c r="AA48" s="9">
        <v>44768</v>
      </c>
      <c r="AB48" s="4">
        <v>103.3</v>
      </c>
      <c r="AC48" s="4"/>
      <c r="AD48" s="4"/>
      <c r="AE48" s="9">
        <v>44768</v>
      </c>
      <c r="AF48" s="4">
        <v>104.3</v>
      </c>
      <c r="AG48" s="9">
        <v>44768</v>
      </c>
      <c r="AH48" s="4">
        <v>106.2</v>
      </c>
      <c r="AI48" s="9">
        <v>44768</v>
      </c>
      <c r="AJ48" s="4">
        <v>109</v>
      </c>
      <c r="AK48" s="9">
        <v>44768</v>
      </c>
      <c r="AL48" s="4">
        <v>112.6</v>
      </c>
      <c r="AM48" s="9">
        <v>44768</v>
      </c>
      <c r="AN48" s="4">
        <v>116.9</v>
      </c>
      <c r="AO48" s="9">
        <v>44768</v>
      </c>
      <c r="AP48" s="4">
        <v>121.5</v>
      </c>
      <c r="AQ48" s="9">
        <v>44768</v>
      </c>
      <c r="AR48" s="4">
        <v>126.5</v>
      </c>
      <c r="AS48" s="9">
        <v>44768</v>
      </c>
      <c r="AT48" s="4">
        <v>131.69999999999999</v>
      </c>
      <c r="AW48" s="9">
        <v>44768</v>
      </c>
      <c r="AX48" s="4">
        <v>142.9</v>
      </c>
      <c r="BA48" s="9">
        <v>44768</v>
      </c>
      <c r="BB48" s="4">
        <v>154.69999999999999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44767</v>
      </c>
      <c r="J49" s="4">
        <v>103</v>
      </c>
      <c r="K49" s="9">
        <v>44767</v>
      </c>
      <c r="L49" s="4">
        <v>104</v>
      </c>
      <c r="M49" s="9">
        <v>44767</v>
      </c>
      <c r="N49" s="4">
        <v>104.7</v>
      </c>
      <c r="O49" s="4"/>
      <c r="P49" s="4"/>
      <c r="Q49" s="9">
        <v>44767</v>
      </c>
      <c r="R49" s="4">
        <v>114.3</v>
      </c>
      <c r="S49" s="9">
        <v>44767</v>
      </c>
      <c r="T49" s="4">
        <v>105.3</v>
      </c>
      <c r="U49" s="9">
        <v>44767</v>
      </c>
      <c r="V49" s="4">
        <v>105.8</v>
      </c>
      <c r="W49" s="9">
        <v>44767</v>
      </c>
      <c r="X49" s="4">
        <v>106.2</v>
      </c>
      <c r="Y49" s="9">
        <v>44767</v>
      </c>
      <c r="Z49" s="4">
        <v>106.5</v>
      </c>
      <c r="AA49" s="9">
        <v>44767</v>
      </c>
      <c r="AB49" s="4">
        <v>107</v>
      </c>
      <c r="AC49" s="4"/>
      <c r="AD49" s="4"/>
      <c r="AE49" s="9">
        <v>44767</v>
      </c>
      <c r="AF49" s="4">
        <v>108.4</v>
      </c>
      <c r="AG49" s="9">
        <v>44767</v>
      </c>
      <c r="AH49" s="4">
        <v>110.6</v>
      </c>
      <c r="AI49" s="9">
        <v>44767</v>
      </c>
      <c r="AJ49" s="4">
        <v>113.7</v>
      </c>
      <c r="AK49" s="9">
        <v>44767</v>
      </c>
      <c r="AL49" s="4">
        <v>117.5</v>
      </c>
      <c r="AM49" s="9">
        <v>44767</v>
      </c>
      <c r="AN49" s="4">
        <v>121.8</v>
      </c>
      <c r="AO49" s="9">
        <v>44767</v>
      </c>
      <c r="AP49" s="4">
        <v>126.4</v>
      </c>
      <c r="AQ49" s="9">
        <v>44767</v>
      </c>
      <c r="AR49" s="4">
        <v>131.4</v>
      </c>
      <c r="AS49" s="9">
        <v>44767</v>
      </c>
      <c r="AT49" s="4">
        <v>136.5</v>
      </c>
      <c r="AW49" s="9">
        <v>44767</v>
      </c>
      <c r="AX49" s="4">
        <v>147.5</v>
      </c>
      <c r="BA49" s="9">
        <v>44767</v>
      </c>
      <c r="BB49" s="4">
        <v>159.19999999999999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44764</v>
      </c>
      <c r="J50" s="4">
        <v>103.1</v>
      </c>
      <c r="K50" s="9">
        <v>44764</v>
      </c>
      <c r="L50" s="4">
        <v>104.1</v>
      </c>
      <c r="M50" s="9">
        <v>44764</v>
      </c>
      <c r="N50" s="4">
        <v>105</v>
      </c>
      <c r="O50" s="4"/>
      <c r="P50" s="4"/>
      <c r="Q50" s="9">
        <v>44764</v>
      </c>
      <c r="R50" s="4">
        <v>115.2</v>
      </c>
      <c r="S50" s="9">
        <v>44764</v>
      </c>
      <c r="T50" s="4">
        <v>105.7</v>
      </c>
      <c r="U50" s="9">
        <v>44764</v>
      </c>
      <c r="V50" s="4">
        <v>106.2</v>
      </c>
      <c r="W50" s="9">
        <v>44764</v>
      </c>
      <c r="X50" s="4">
        <v>106.7</v>
      </c>
      <c r="Y50" s="9">
        <v>44764</v>
      </c>
      <c r="Z50" s="4">
        <v>107.2</v>
      </c>
      <c r="AA50" s="9">
        <v>44764</v>
      </c>
      <c r="AB50" s="4">
        <v>107.8</v>
      </c>
      <c r="AC50" s="4"/>
      <c r="AD50" s="4"/>
      <c r="AE50" s="9">
        <v>44764</v>
      </c>
      <c r="AF50" s="4">
        <v>109.4</v>
      </c>
      <c r="AG50" s="9">
        <v>44764</v>
      </c>
      <c r="AH50" s="4">
        <v>111.8</v>
      </c>
      <c r="AI50" s="9">
        <v>44764</v>
      </c>
      <c r="AJ50" s="4">
        <v>115</v>
      </c>
      <c r="AK50" s="9">
        <v>44764</v>
      </c>
      <c r="AL50" s="4">
        <v>119</v>
      </c>
      <c r="AM50" s="9">
        <v>44764</v>
      </c>
      <c r="AN50" s="4">
        <v>123.3</v>
      </c>
      <c r="AO50" s="9">
        <v>44764</v>
      </c>
      <c r="AP50" s="4">
        <v>128</v>
      </c>
      <c r="AQ50" s="9">
        <v>44764</v>
      </c>
      <c r="AR50" s="4">
        <v>133</v>
      </c>
      <c r="AS50" s="9">
        <v>44764</v>
      </c>
      <c r="AT50" s="4">
        <v>138.30000000000001</v>
      </c>
      <c r="AW50" s="9">
        <v>44764</v>
      </c>
      <c r="AX50" s="4">
        <v>149.30000000000001</v>
      </c>
      <c r="BA50" s="9">
        <v>44764</v>
      </c>
      <c r="BB50" s="4">
        <v>161.1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44763</v>
      </c>
      <c r="J51" s="4">
        <v>103.2</v>
      </c>
      <c r="K51" s="9">
        <v>44763</v>
      </c>
      <c r="L51" s="4">
        <v>104.2</v>
      </c>
      <c r="M51" s="9">
        <v>44763</v>
      </c>
      <c r="N51" s="4">
        <v>105</v>
      </c>
      <c r="O51" s="4"/>
      <c r="P51" s="4"/>
      <c r="Q51" s="9">
        <v>44763</v>
      </c>
      <c r="R51" s="4">
        <v>114.6</v>
      </c>
      <c r="S51" s="9">
        <v>44763</v>
      </c>
      <c r="T51" s="4">
        <v>105.6</v>
      </c>
      <c r="U51" s="9">
        <v>44763</v>
      </c>
      <c r="V51" s="4">
        <v>106</v>
      </c>
      <c r="W51" s="9">
        <v>44763</v>
      </c>
      <c r="X51" s="4">
        <v>106.4</v>
      </c>
      <c r="Y51" s="9">
        <v>44763</v>
      </c>
      <c r="Z51" s="4">
        <v>106.8</v>
      </c>
      <c r="AA51" s="9">
        <v>44763</v>
      </c>
      <c r="AB51" s="4">
        <v>107.3</v>
      </c>
      <c r="AC51" s="4"/>
      <c r="AD51" s="4"/>
      <c r="AE51" s="9">
        <v>44763</v>
      </c>
      <c r="AF51" s="4">
        <v>108.6</v>
      </c>
      <c r="AG51" s="9">
        <v>44763</v>
      </c>
      <c r="AH51" s="4">
        <v>110.7</v>
      </c>
      <c r="AI51" s="9">
        <v>44763</v>
      </c>
      <c r="AJ51" s="4">
        <v>113.7</v>
      </c>
      <c r="AK51" s="9">
        <v>44763</v>
      </c>
      <c r="AL51" s="4">
        <v>117.4</v>
      </c>
      <c r="AM51" s="9">
        <v>44763</v>
      </c>
      <c r="AN51" s="4">
        <v>121.6</v>
      </c>
      <c r="AO51" s="9">
        <v>44763</v>
      </c>
      <c r="AP51" s="4">
        <v>126.1</v>
      </c>
      <c r="AQ51" s="9">
        <v>44763</v>
      </c>
      <c r="AR51" s="4">
        <v>131</v>
      </c>
      <c r="AS51" s="9">
        <v>44763</v>
      </c>
      <c r="AT51" s="4">
        <v>136</v>
      </c>
      <c r="AW51" s="9">
        <v>44763</v>
      </c>
      <c r="AX51" s="4">
        <v>146.80000000000001</v>
      </c>
      <c r="BA51" s="9">
        <v>44763</v>
      </c>
      <c r="BB51" s="4">
        <v>158.30000000000001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44762</v>
      </c>
      <c r="J52" s="4">
        <v>104.7</v>
      </c>
      <c r="K52" s="9">
        <v>44762</v>
      </c>
      <c r="L52" s="4">
        <v>105.7</v>
      </c>
      <c r="M52" s="9">
        <v>44762</v>
      </c>
      <c r="N52" s="4">
        <v>106.4</v>
      </c>
      <c r="O52" s="4"/>
      <c r="P52" s="4"/>
      <c r="Q52" s="9">
        <v>44762</v>
      </c>
      <c r="R52" s="4">
        <v>116.4</v>
      </c>
      <c r="S52" s="9">
        <v>44762</v>
      </c>
      <c r="T52" s="4">
        <v>107</v>
      </c>
      <c r="U52" s="9">
        <v>44762</v>
      </c>
      <c r="V52" s="4">
        <v>107.4</v>
      </c>
      <c r="W52" s="9">
        <v>44762</v>
      </c>
      <c r="X52" s="4">
        <v>107.8</v>
      </c>
      <c r="Y52" s="9">
        <v>44762</v>
      </c>
      <c r="Z52" s="4">
        <v>108.1</v>
      </c>
      <c r="AA52" s="9">
        <v>44762</v>
      </c>
      <c r="AB52" s="4">
        <v>108.6</v>
      </c>
      <c r="AC52" s="4"/>
      <c r="AD52" s="4"/>
      <c r="AE52" s="9">
        <v>44762</v>
      </c>
      <c r="AF52" s="4">
        <v>109.7</v>
      </c>
      <c r="AG52" s="9">
        <v>44762</v>
      </c>
      <c r="AH52" s="4">
        <v>111.7</v>
      </c>
      <c r="AI52" s="9">
        <v>44762</v>
      </c>
      <c r="AJ52" s="4">
        <v>114.5</v>
      </c>
      <c r="AK52" s="9">
        <v>44762</v>
      </c>
      <c r="AL52" s="4">
        <v>118</v>
      </c>
      <c r="AM52" s="9">
        <v>44762</v>
      </c>
      <c r="AN52" s="4">
        <v>122.1</v>
      </c>
      <c r="AO52" s="9">
        <v>44762</v>
      </c>
      <c r="AP52" s="4">
        <v>126.6</v>
      </c>
      <c r="AQ52" s="9">
        <v>44762</v>
      </c>
      <c r="AR52" s="4">
        <v>131.4</v>
      </c>
      <c r="AS52" s="9">
        <v>44762</v>
      </c>
      <c r="AT52" s="4">
        <v>136.5</v>
      </c>
      <c r="AW52" s="9">
        <v>44762</v>
      </c>
      <c r="AX52" s="4">
        <v>147.19999999999999</v>
      </c>
      <c r="BA52" s="9">
        <v>44762</v>
      </c>
      <c r="BB52" s="4">
        <v>158.6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44761</v>
      </c>
      <c r="J53" s="4">
        <v>103.2</v>
      </c>
      <c r="K53" s="9">
        <v>44761</v>
      </c>
      <c r="L53" s="4">
        <v>104.1</v>
      </c>
      <c r="M53" s="9">
        <v>44761</v>
      </c>
      <c r="N53" s="4">
        <v>104.8</v>
      </c>
      <c r="O53" s="4"/>
      <c r="P53" s="4"/>
      <c r="Q53" s="9">
        <v>44761</v>
      </c>
      <c r="R53" s="4">
        <v>113.9</v>
      </c>
      <c r="S53" s="9">
        <v>44761</v>
      </c>
      <c r="T53" s="4">
        <v>105.3</v>
      </c>
      <c r="U53" s="9">
        <v>44761</v>
      </c>
      <c r="V53" s="4">
        <v>105.6</v>
      </c>
      <c r="W53" s="9">
        <v>44761</v>
      </c>
      <c r="X53" s="4">
        <v>105.9</v>
      </c>
      <c r="Y53" s="9">
        <v>44761</v>
      </c>
      <c r="Z53" s="4">
        <v>106.1</v>
      </c>
      <c r="AA53" s="9">
        <v>44761</v>
      </c>
      <c r="AB53" s="4">
        <v>106.4</v>
      </c>
      <c r="AC53" s="4"/>
      <c r="AD53" s="4"/>
      <c r="AE53" s="9">
        <v>44761</v>
      </c>
      <c r="AF53" s="4">
        <v>107.5</v>
      </c>
      <c r="AG53" s="9">
        <v>44761</v>
      </c>
      <c r="AH53" s="4">
        <v>109.3</v>
      </c>
      <c r="AI53" s="9">
        <v>44761</v>
      </c>
      <c r="AJ53" s="4">
        <v>112</v>
      </c>
      <c r="AK53" s="9">
        <v>44761</v>
      </c>
      <c r="AL53" s="4">
        <v>115.5</v>
      </c>
      <c r="AM53" s="9">
        <v>44761</v>
      </c>
      <c r="AN53" s="4">
        <v>119.5</v>
      </c>
      <c r="AO53" s="9">
        <v>44761</v>
      </c>
      <c r="AP53" s="4">
        <v>123.9</v>
      </c>
      <c r="AQ53" s="9">
        <v>44761</v>
      </c>
      <c r="AR53" s="4">
        <v>128.69999999999999</v>
      </c>
      <c r="AS53" s="9">
        <v>44761</v>
      </c>
      <c r="AT53" s="4">
        <v>133.69999999999999</v>
      </c>
      <c r="AW53" s="9">
        <v>44761</v>
      </c>
      <c r="AX53" s="4">
        <v>144.4</v>
      </c>
      <c r="BA53" s="9">
        <v>44761</v>
      </c>
      <c r="BB53" s="4">
        <v>155.69999999999999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44760</v>
      </c>
      <c r="J54" s="4">
        <v>103</v>
      </c>
      <c r="K54" s="9">
        <v>44760</v>
      </c>
      <c r="L54" s="4">
        <v>103.9</v>
      </c>
      <c r="M54" s="9">
        <v>44760</v>
      </c>
      <c r="N54" s="4">
        <v>104.5</v>
      </c>
      <c r="O54" s="4"/>
      <c r="P54" s="4"/>
      <c r="Q54" s="9">
        <v>44760</v>
      </c>
      <c r="R54" s="4">
        <v>114</v>
      </c>
      <c r="S54" s="9">
        <v>44760</v>
      </c>
      <c r="T54" s="4">
        <v>105</v>
      </c>
      <c r="U54" s="9">
        <v>44760</v>
      </c>
      <c r="V54" s="4">
        <v>105.4</v>
      </c>
      <c r="W54" s="9">
        <v>44760</v>
      </c>
      <c r="X54" s="4">
        <v>105.7</v>
      </c>
      <c r="Y54" s="9">
        <v>44760</v>
      </c>
      <c r="Z54" s="4">
        <v>105.9</v>
      </c>
      <c r="AA54" s="9">
        <v>44760</v>
      </c>
      <c r="AB54" s="4">
        <v>106.3</v>
      </c>
      <c r="AC54" s="4"/>
      <c r="AD54" s="4"/>
      <c r="AE54" s="9">
        <v>44760</v>
      </c>
      <c r="AF54" s="4">
        <v>107.4</v>
      </c>
      <c r="AG54" s="9">
        <v>44760</v>
      </c>
      <c r="AH54" s="4">
        <v>109.5</v>
      </c>
      <c r="AI54" s="9">
        <v>44760</v>
      </c>
      <c r="AJ54" s="4">
        <v>112.4</v>
      </c>
      <c r="AK54" s="9">
        <v>44760</v>
      </c>
      <c r="AL54" s="4">
        <v>116</v>
      </c>
      <c r="AM54" s="9">
        <v>44760</v>
      </c>
      <c r="AN54" s="4">
        <v>120.1</v>
      </c>
      <c r="AO54" s="9">
        <v>44760</v>
      </c>
      <c r="AP54" s="4">
        <v>124.5</v>
      </c>
      <c r="AQ54" s="9">
        <v>44760</v>
      </c>
      <c r="AR54" s="4">
        <v>129.19999999999999</v>
      </c>
      <c r="AS54" s="9">
        <v>44760</v>
      </c>
      <c r="AT54" s="4">
        <v>134.1</v>
      </c>
      <c r="AW54" s="9">
        <v>44760</v>
      </c>
      <c r="AX54" s="4">
        <v>144.6</v>
      </c>
      <c r="BA54" s="9">
        <v>44760</v>
      </c>
      <c r="BB54" s="4">
        <v>155.80000000000001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44757</v>
      </c>
      <c r="J55" s="4">
        <v>102.5</v>
      </c>
      <c r="K55" s="9">
        <v>44757</v>
      </c>
      <c r="L55" s="4">
        <v>103.4</v>
      </c>
      <c r="M55" s="9">
        <v>44757</v>
      </c>
      <c r="N55" s="4">
        <v>104.1</v>
      </c>
      <c r="O55" s="4"/>
      <c r="P55" s="4"/>
      <c r="Q55" s="9">
        <v>44757</v>
      </c>
      <c r="R55" s="4">
        <v>113.8</v>
      </c>
      <c r="S55" s="9">
        <v>44757</v>
      </c>
      <c r="T55" s="4">
        <v>104.6</v>
      </c>
      <c r="U55" s="9">
        <v>44757</v>
      </c>
      <c r="V55" s="4">
        <v>105</v>
      </c>
      <c r="W55" s="9">
        <v>44757</v>
      </c>
      <c r="X55" s="4">
        <v>105.3</v>
      </c>
      <c r="Y55" s="9">
        <v>44757</v>
      </c>
      <c r="Z55" s="4">
        <v>105.6</v>
      </c>
      <c r="AA55" s="9">
        <v>44757</v>
      </c>
      <c r="AB55" s="4">
        <v>106</v>
      </c>
      <c r="AC55" s="4"/>
      <c r="AD55" s="4"/>
      <c r="AE55" s="9">
        <v>44757</v>
      </c>
      <c r="AF55" s="4">
        <v>107.3</v>
      </c>
      <c r="AG55" s="9">
        <v>44757</v>
      </c>
      <c r="AH55" s="4">
        <v>109.5</v>
      </c>
      <c r="AI55" s="9">
        <v>44757</v>
      </c>
      <c r="AJ55" s="4">
        <v>112.5</v>
      </c>
      <c r="AK55" s="9">
        <v>44757</v>
      </c>
      <c r="AL55" s="4">
        <v>116.3</v>
      </c>
      <c r="AM55" s="9">
        <v>44757</v>
      </c>
      <c r="AN55" s="4">
        <v>120.4</v>
      </c>
      <c r="AO55" s="9">
        <v>44757</v>
      </c>
      <c r="AP55" s="4">
        <v>124.9</v>
      </c>
      <c r="AQ55" s="9">
        <v>44757</v>
      </c>
      <c r="AR55" s="4">
        <v>129.69999999999999</v>
      </c>
      <c r="AS55" s="9">
        <v>44757</v>
      </c>
      <c r="AT55" s="4">
        <v>134.69999999999999</v>
      </c>
      <c r="AW55" s="9">
        <v>44757</v>
      </c>
      <c r="AX55" s="4">
        <v>145.30000000000001</v>
      </c>
      <c r="BA55" s="9">
        <v>44757</v>
      </c>
      <c r="BB55" s="4">
        <v>156.6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44756</v>
      </c>
      <c r="J56" s="4">
        <v>105.8</v>
      </c>
      <c r="K56" s="9">
        <v>44756</v>
      </c>
      <c r="L56" s="4">
        <v>106.7</v>
      </c>
      <c r="M56" s="9">
        <v>44756</v>
      </c>
      <c r="N56" s="4">
        <v>107.5</v>
      </c>
      <c r="O56" s="4"/>
      <c r="P56" s="4"/>
      <c r="Q56" s="9">
        <v>44756</v>
      </c>
      <c r="R56" s="4">
        <v>115.5</v>
      </c>
      <c r="S56" s="9">
        <v>44756</v>
      </c>
      <c r="T56" s="4">
        <v>108</v>
      </c>
      <c r="U56" s="9">
        <v>44756</v>
      </c>
      <c r="V56" s="4">
        <v>108.4</v>
      </c>
      <c r="W56" s="9">
        <v>44756</v>
      </c>
      <c r="X56" s="4">
        <v>108.6</v>
      </c>
      <c r="Y56" s="9">
        <v>44756</v>
      </c>
      <c r="Z56" s="4">
        <v>108.9</v>
      </c>
      <c r="AA56" s="9">
        <v>44756</v>
      </c>
      <c r="AB56" s="4">
        <v>109.1</v>
      </c>
      <c r="AC56" s="4"/>
      <c r="AD56" s="4"/>
      <c r="AE56" s="9">
        <v>44756</v>
      </c>
      <c r="AF56" s="4">
        <v>110</v>
      </c>
      <c r="AG56" s="9">
        <v>44756</v>
      </c>
      <c r="AH56" s="4">
        <v>111.7</v>
      </c>
      <c r="AI56" s="9">
        <v>44756</v>
      </c>
      <c r="AJ56" s="4">
        <v>114.2</v>
      </c>
      <c r="AK56" s="9">
        <v>44756</v>
      </c>
      <c r="AL56" s="4">
        <v>117.4</v>
      </c>
      <c r="AM56" s="9">
        <v>44756</v>
      </c>
      <c r="AN56" s="4">
        <v>121.1</v>
      </c>
      <c r="AO56" s="9">
        <v>44756</v>
      </c>
      <c r="AP56" s="4">
        <v>125.2</v>
      </c>
      <c r="AQ56" s="9">
        <v>44756</v>
      </c>
      <c r="AR56" s="4">
        <v>129.6</v>
      </c>
      <c r="AS56" s="9">
        <v>44756</v>
      </c>
      <c r="AT56" s="4">
        <v>134.19999999999999</v>
      </c>
      <c r="AW56" s="9">
        <v>44756</v>
      </c>
      <c r="AX56" s="4">
        <v>144.19999999999999</v>
      </c>
      <c r="BA56" s="9">
        <v>44756</v>
      </c>
      <c r="BB56" s="4">
        <v>155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44755</v>
      </c>
      <c r="J57" s="4">
        <v>111.3</v>
      </c>
      <c r="K57" s="9">
        <v>44755</v>
      </c>
      <c r="L57" s="4">
        <v>111.9</v>
      </c>
      <c r="M57" s="9">
        <v>44755</v>
      </c>
      <c r="N57" s="4">
        <v>112.3</v>
      </c>
      <c r="O57" s="4"/>
      <c r="P57" s="4"/>
      <c r="Q57" s="9">
        <v>44755</v>
      </c>
      <c r="R57" s="4">
        <v>114.9</v>
      </c>
      <c r="S57" s="9">
        <v>44755</v>
      </c>
      <c r="T57" s="4">
        <v>112.4</v>
      </c>
      <c r="U57" s="9">
        <v>44755</v>
      </c>
      <c r="V57" s="4">
        <v>112.3</v>
      </c>
      <c r="W57" s="9">
        <v>44755</v>
      </c>
      <c r="X57" s="4">
        <v>112</v>
      </c>
      <c r="Y57" s="9">
        <v>44755</v>
      </c>
      <c r="Z57" s="4">
        <v>111.7</v>
      </c>
      <c r="AA57" s="9">
        <v>44755</v>
      </c>
      <c r="AB57" s="4">
        <v>111.3</v>
      </c>
      <c r="AC57" s="4"/>
      <c r="AD57" s="4"/>
      <c r="AE57" s="9">
        <v>44755</v>
      </c>
      <c r="AF57" s="4">
        <v>111</v>
      </c>
      <c r="AG57" s="9">
        <v>44755</v>
      </c>
      <c r="AH57" s="4">
        <v>111.6</v>
      </c>
      <c r="AI57" s="9">
        <v>44755</v>
      </c>
      <c r="AJ57" s="4">
        <v>113.6</v>
      </c>
      <c r="AK57" s="9">
        <v>44755</v>
      </c>
      <c r="AL57" s="4">
        <v>117.3</v>
      </c>
      <c r="AM57" s="9">
        <v>44755</v>
      </c>
      <c r="AN57" s="4">
        <v>122.3</v>
      </c>
      <c r="AO57" s="9">
        <v>44755</v>
      </c>
      <c r="AP57" s="4">
        <v>128.1</v>
      </c>
      <c r="AQ57" s="9">
        <v>44755</v>
      </c>
      <c r="AR57" s="4">
        <v>134.4</v>
      </c>
      <c r="AS57" s="9">
        <v>44755</v>
      </c>
      <c r="AT57" s="4">
        <v>140.9</v>
      </c>
      <c r="AW57" s="9">
        <v>44755</v>
      </c>
      <c r="AX57" s="4">
        <v>154.1</v>
      </c>
      <c r="BA57" s="9">
        <v>44755</v>
      </c>
      <c r="BB57" s="4">
        <v>167.6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44754</v>
      </c>
      <c r="J58" s="4">
        <v>112.9</v>
      </c>
      <c r="K58" s="9">
        <v>44754</v>
      </c>
      <c r="L58" s="4">
        <v>113.5</v>
      </c>
      <c r="M58" s="9">
        <v>44754</v>
      </c>
      <c r="N58" s="4">
        <v>113.8</v>
      </c>
      <c r="O58" s="4"/>
      <c r="P58" s="4"/>
      <c r="Q58" s="9">
        <v>44754</v>
      </c>
      <c r="R58" s="4">
        <v>116.1</v>
      </c>
      <c r="S58" s="9">
        <v>44754</v>
      </c>
      <c r="T58" s="4">
        <v>113.9</v>
      </c>
      <c r="U58" s="9">
        <v>44754</v>
      </c>
      <c r="V58" s="4">
        <v>113.7</v>
      </c>
      <c r="W58" s="9">
        <v>44754</v>
      </c>
      <c r="X58" s="4">
        <v>113.4</v>
      </c>
      <c r="Y58" s="9">
        <v>44754</v>
      </c>
      <c r="Z58" s="4">
        <v>113</v>
      </c>
      <c r="AA58" s="9">
        <v>44754</v>
      </c>
      <c r="AB58" s="4">
        <v>112.7</v>
      </c>
      <c r="AC58" s="4"/>
      <c r="AD58" s="4"/>
      <c r="AE58" s="9">
        <v>44754</v>
      </c>
      <c r="AF58" s="4">
        <v>112.2</v>
      </c>
      <c r="AG58" s="9">
        <v>44754</v>
      </c>
      <c r="AH58" s="4">
        <v>112.7</v>
      </c>
      <c r="AI58" s="9">
        <v>44754</v>
      </c>
      <c r="AJ58" s="4">
        <v>114.6</v>
      </c>
      <c r="AK58" s="9">
        <v>44754</v>
      </c>
      <c r="AL58" s="4">
        <v>118.1</v>
      </c>
      <c r="AM58" s="9">
        <v>44754</v>
      </c>
      <c r="AN58" s="4">
        <v>122.9</v>
      </c>
      <c r="AO58" s="9">
        <v>44754</v>
      </c>
      <c r="AP58" s="4">
        <v>128.5</v>
      </c>
      <c r="AQ58" s="9">
        <v>44754</v>
      </c>
      <c r="AR58" s="4">
        <v>134.5</v>
      </c>
      <c r="AS58" s="9">
        <v>44754</v>
      </c>
      <c r="AT58" s="4">
        <v>140.80000000000001</v>
      </c>
      <c r="AW58" s="9">
        <v>44754</v>
      </c>
      <c r="AX58" s="4">
        <v>153.80000000000001</v>
      </c>
      <c r="BA58" s="9">
        <v>44754</v>
      </c>
      <c r="BB58" s="4">
        <v>167.2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44753</v>
      </c>
      <c r="J59" s="4">
        <v>105.7</v>
      </c>
      <c r="K59" s="9">
        <v>44753</v>
      </c>
      <c r="L59" s="4">
        <v>106.9</v>
      </c>
      <c r="M59" s="9">
        <v>44753</v>
      </c>
      <c r="N59" s="4">
        <v>107.8</v>
      </c>
      <c r="O59" s="4"/>
      <c r="P59" s="4"/>
      <c r="Q59" s="9">
        <v>44753</v>
      </c>
      <c r="R59" s="4">
        <v>116.2</v>
      </c>
      <c r="S59" s="9">
        <v>44753</v>
      </c>
      <c r="T59" s="4">
        <v>108.4</v>
      </c>
      <c r="U59" s="9">
        <v>44753</v>
      </c>
      <c r="V59" s="4">
        <v>108.9</v>
      </c>
      <c r="W59" s="9">
        <v>44753</v>
      </c>
      <c r="X59" s="4">
        <v>109.2</v>
      </c>
      <c r="Y59" s="9">
        <v>44753</v>
      </c>
      <c r="Z59" s="4">
        <v>109.4</v>
      </c>
      <c r="AA59" s="9">
        <v>44753</v>
      </c>
      <c r="AB59" s="4">
        <v>109.6</v>
      </c>
      <c r="AC59" s="4"/>
      <c r="AD59" s="4"/>
      <c r="AE59" s="9">
        <v>44753</v>
      </c>
      <c r="AF59" s="4">
        <v>110.3</v>
      </c>
      <c r="AG59" s="9">
        <v>44753</v>
      </c>
      <c r="AH59" s="4">
        <v>111.8</v>
      </c>
      <c r="AI59" s="9">
        <v>44753</v>
      </c>
      <c r="AJ59" s="4">
        <v>114.4</v>
      </c>
      <c r="AK59" s="9">
        <v>44753</v>
      </c>
      <c r="AL59" s="4">
        <v>118.3</v>
      </c>
      <c r="AM59" s="9">
        <v>44753</v>
      </c>
      <c r="AN59" s="4">
        <v>123.2</v>
      </c>
      <c r="AO59" s="9">
        <v>44753</v>
      </c>
      <c r="AP59" s="4">
        <v>128.80000000000001</v>
      </c>
      <c r="AQ59" s="9">
        <v>44753</v>
      </c>
      <c r="AR59" s="4">
        <v>134.69999999999999</v>
      </c>
      <c r="AS59" s="9">
        <v>44753</v>
      </c>
      <c r="AT59" s="4">
        <v>140.69999999999999</v>
      </c>
      <c r="AW59" s="9">
        <v>44753</v>
      </c>
      <c r="AX59" s="4">
        <v>153.19999999999999</v>
      </c>
      <c r="BA59" s="9">
        <v>44753</v>
      </c>
      <c r="BB59" s="4">
        <v>165.9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44750</v>
      </c>
      <c r="J60" s="4">
        <v>106.7</v>
      </c>
      <c r="K60" s="9">
        <v>44750</v>
      </c>
      <c r="L60" s="4">
        <v>107.7</v>
      </c>
      <c r="M60" s="9">
        <v>44750</v>
      </c>
      <c r="N60" s="4">
        <v>108.5</v>
      </c>
      <c r="O60" s="4"/>
      <c r="P60" s="4"/>
      <c r="Q60" s="9">
        <v>44750</v>
      </c>
      <c r="R60" s="4">
        <v>115.9</v>
      </c>
      <c r="S60" s="9">
        <v>44750</v>
      </c>
      <c r="T60" s="4">
        <v>109.1</v>
      </c>
      <c r="U60" s="9">
        <v>44750</v>
      </c>
      <c r="V60" s="4">
        <v>109.4</v>
      </c>
      <c r="W60" s="9">
        <v>44750</v>
      </c>
      <c r="X60" s="4">
        <v>109.6</v>
      </c>
      <c r="Y60" s="9">
        <v>44750</v>
      </c>
      <c r="Z60" s="4">
        <v>109.8</v>
      </c>
      <c r="AA60" s="9">
        <v>44750</v>
      </c>
      <c r="AB60" s="4">
        <v>109.9</v>
      </c>
      <c r="AC60" s="4"/>
      <c r="AD60" s="4"/>
      <c r="AE60" s="9">
        <v>44750</v>
      </c>
      <c r="AF60" s="4">
        <v>110.3</v>
      </c>
      <c r="AG60" s="9">
        <v>44750</v>
      </c>
      <c r="AH60" s="4">
        <v>111.4</v>
      </c>
      <c r="AI60" s="9">
        <v>44750</v>
      </c>
      <c r="AJ60" s="4">
        <v>113.6</v>
      </c>
      <c r="AK60" s="9">
        <v>44750</v>
      </c>
      <c r="AL60" s="4">
        <v>117.1</v>
      </c>
      <c r="AM60" s="9">
        <v>44750</v>
      </c>
      <c r="AN60" s="4">
        <v>121.7</v>
      </c>
      <c r="AO60" s="9">
        <v>44750</v>
      </c>
      <c r="AP60" s="4">
        <v>127</v>
      </c>
      <c r="AQ60" s="9">
        <v>44750</v>
      </c>
      <c r="AR60" s="4">
        <v>132.80000000000001</v>
      </c>
      <c r="AS60" s="9">
        <v>44750</v>
      </c>
      <c r="AT60" s="4">
        <v>138.69999999999999</v>
      </c>
      <c r="AW60" s="9">
        <v>44750</v>
      </c>
      <c r="AX60" s="4">
        <v>151</v>
      </c>
      <c r="BA60" s="9">
        <v>44750</v>
      </c>
      <c r="BB60" s="4">
        <v>163.6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44749</v>
      </c>
      <c r="J61" s="4">
        <v>105.3</v>
      </c>
      <c r="K61" s="9">
        <v>44749</v>
      </c>
      <c r="L61" s="4">
        <v>106.3</v>
      </c>
      <c r="M61" s="9">
        <v>44749</v>
      </c>
      <c r="N61" s="4">
        <v>107.1</v>
      </c>
      <c r="O61" s="4"/>
      <c r="P61" s="4"/>
      <c r="Q61" s="9">
        <v>44749</v>
      </c>
      <c r="R61" s="4">
        <v>116.2</v>
      </c>
      <c r="S61" s="9">
        <v>44749</v>
      </c>
      <c r="T61" s="4">
        <v>107.7</v>
      </c>
      <c r="U61" s="9">
        <v>44749</v>
      </c>
      <c r="V61" s="4">
        <v>108.1</v>
      </c>
      <c r="W61" s="9">
        <v>44749</v>
      </c>
      <c r="X61" s="4">
        <v>108.4</v>
      </c>
      <c r="Y61" s="9">
        <v>44749</v>
      </c>
      <c r="Z61" s="4">
        <v>108.7</v>
      </c>
      <c r="AA61" s="9">
        <v>44749</v>
      </c>
      <c r="AB61" s="4">
        <v>109</v>
      </c>
      <c r="AC61" s="4"/>
      <c r="AD61" s="4"/>
      <c r="AE61" s="9">
        <v>44749</v>
      </c>
      <c r="AF61" s="4">
        <v>109.9</v>
      </c>
      <c r="AG61" s="9">
        <v>44749</v>
      </c>
      <c r="AH61" s="4">
        <v>111.7</v>
      </c>
      <c r="AI61" s="9">
        <v>44749</v>
      </c>
      <c r="AJ61" s="4">
        <v>114.4</v>
      </c>
      <c r="AK61" s="9">
        <v>44749</v>
      </c>
      <c r="AL61" s="4">
        <v>117.9</v>
      </c>
      <c r="AM61" s="9">
        <v>44749</v>
      </c>
      <c r="AN61" s="4">
        <v>122</v>
      </c>
      <c r="AO61" s="9">
        <v>44749</v>
      </c>
      <c r="AP61" s="4">
        <v>126.6</v>
      </c>
      <c r="AQ61" s="9">
        <v>44749</v>
      </c>
      <c r="AR61" s="4">
        <v>131.5</v>
      </c>
      <c r="AS61" s="9">
        <v>44749</v>
      </c>
      <c r="AT61" s="4">
        <v>136.6</v>
      </c>
      <c r="AW61" s="9">
        <v>44749</v>
      </c>
      <c r="AX61" s="4">
        <v>147.6</v>
      </c>
      <c r="BA61" s="9">
        <v>44749</v>
      </c>
      <c r="BB61" s="4">
        <v>159.19999999999999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44748</v>
      </c>
      <c r="J62" s="4">
        <v>104.4</v>
      </c>
      <c r="K62" s="9">
        <v>44748</v>
      </c>
      <c r="L62" s="4">
        <v>105.5</v>
      </c>
      <c r="M62" s="9">
        <v>44748</v>
      </c>
      <c r="N62" s="4">
        <v>106.3</v>
      </c>
      <c r="O62" s="4"/>
      <c r="P62" s="4"/>
      <c r="Q62" s="9">
        <v>44748</v>
      </c>
      <c r="R62" s="4">
        <v>115.9</v>
      </c>
      <c r="S62" s="9">
        <v>44748</v>
      </c>
      <c r="T62" s="4">
        <v>107</v>
      </c>
      <c r="U62" s="9">
        <v>44748</v>
      </c>
      <c r="V62" s="4">
        <v>107.4</v>
      </c>
      <c r="W62" s="9">
        <v>44748</v>
      </c>
      <c r="X62" s="4">
        <v>107.8</v>
      </c>
      <c r="Y62" s="9">
        <v>44748</v>
      </c>
      <c r="Z62" s="4">
        <v>108.1</v>
      </c>
      <c r="AA62" s="9">
        <v>44748</v>
      </c>
      <c r="AB62" s="4">
        <v>108.5</v>
      </c>
      <c r="AC62" s="4"/>
      <c r="AD62" s="4"/>
      <c r="AE62" s="9">
        <v>44748</v>
      </c>
      <c r="AF62" s="4">
        <v>109.6</v>
      </c>
      <c r="AG62" s="9">
        <v>44748</v>
      </c>
      <c r="AH62" s="4">
        <v>111.6</v>
      </c>
      <c r="AI62" s="9">
        <v>44748</v>
      </c>
      <c r="AJ62" s="4">
        <v>114.5</v>
      </c>
      <c r="AK62" s="9">
        <v>44748</v>
      </c>
      <c r="AL62" s="4">
        <v>118.2</v>
      </c>
      <c r="AM62" s="9">
        <v>44748</v>
      </c>
      <c r="AN62" s="4">
        <v>122.5</v>
      </c>
      <c r="AO62" s="9">
        <v>44748</v>
      </c>
      <c r="AP62" s="4">
        <v>127.2</v>
      </c>
      <c r="AQ62" s="9">
        <v>44748</v>
      </c>
      <c r="AR62" s="4">
        <v>132.19999999999999</v>
      </c>
      <c r="AS62" s="9">
        <v>44748</v>
      </c>
      <c r="AT62" s="4">
        <v>137.4</v>
      </c>
      <c r="AW62" s="9">
        <v>44748</v>
      </c>
      <c r="AX62" s="4">
        <v>148.6</v>
      </c>
      <c r="BA62" s="9">
        <v>44748</v>
      </c>
      <c r="BB62" s="4">
        <v>160.30000000000001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44747</v>
      </c>
      <c r="J63" s="4">
        <v>103.6</v>
      </c>
      <c r="K63" s="9">
        <v>44747</v>
      </c>
      <c r="L63" s="4">
        <v>104.7</v>
      </c>
      <c r="M63" s="9">
        <v>44747</v>
      </c>
      <c r="N63" s="4">
        <v>105.6</v>
      </c>
      <c r="O63" s="4"/>
      <c r="P63" s="4"/>
      <c r="Q63" s="9">
        <v>44747</v>
      </c>
      <c r="R63" s="4">
        <v>115.5</v>
      </c>
      <c r="S63" s="9">
        <v>44747</v>
      </c>
      <c r="T63" s="4">
        <v>106.3</v>
      </c>
      <c r="U63" s="9">
        <v>44747</v>
      </c>
      <c r="V63" s="4">
        <v>106.8</v>
      </c>
      <c r="W63" s="9">
        <v>44747</v>
      </c>
      <c r="X63" s="4">
        <v>107.2</v>
      </c>
      <c r="Y63" s="9">
        <v>44747</v>
      </c>
      <c r="Z63" s="4">
        <v>107.7</v>
      </c>
      <c r="AA63" s="9">
        <v>44747</v>
      </c>
      <c r="AB63" s="4">
        <v>108.1</v>
      </c>
      <c r="AC63" s="4"/>
      <c r="AD63" s="4"/>
      <c r="AE63" s="9">
        <v>44747</v>
      </c>
      <c r="AF63" s="4">
        <v>109.5</v>
      </c>
      <c r="AG63" s="9">
        <v>44747</v>
      </c>
      <c r="AH63" s="4">
        <v>111.8</v>
      </c>
      <c r="AI63" s="9">
        <v>44747</v>
      </c>
      <c r="AJ63" s="4">
        <v>114.9</v>
      </c>
      <c r="AK63" s="9">
        <v>44747</v>
      </c>
      <c r="AL63" s="4">
        <v>118.8</v>
      </c>
      <c r="AM63" s="9">
        <v>44747</v>
      </c>
      <c r="AN63" s="4">
        <v>123.2</v>
      </c>
      <c r="AO63" s="9">
        <v>44747</v>
      </c>
      <c r="AP63" s="4">
        <v>127.9</v>
      </c>
      <c r="AQ63" s="9">
        <v>44747</v>
      </c>
      <c r="AR63" s="4">
        <v>132.9</v>
      </c>
      <c r="AS63" s="9">
        <v>44747</v>
      </c>
      <c r="AT63" s="4">
        <v>138.19999999999999</v>
      </c>
      <c r="AW63" s="9">
        <v>44747</v>
      </c>
      <c r="AX63" s="4">
        <v>149.5</v>
      </c>
      <c r="BA63" s="9">
        <v>44747</v>
      </c>
      <c r="BB63" s="4">
        <v>161.30000000000001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44746</v>
      </c>
      <c r="J64" s="4">
        <v>103.3</v>
      </c>
      <c r="K64" s="9">
        <v>44746</v>
      </c>
      <c r="L64" s="4">
        <v>104.2</v>
      </c>
      <c r="M64" s="9">
        <v>44746</v>
      </c>
      <c r="N64" s="4">
        <v>104.9</v>
      </c>
      <c r="O64" s="4"/>
      <c r="P64" s="4"/>
      <c r="Q64" s="9">
        <v>44746</v>
      </c>
      <c r="R64" s="4">
        <v>113.1</v>
      </c>
      <c r="S64" s="9">
        <v>44746</v>
      </c>
      <c r="T64" s="4">
        <v>105.4</v>
      </c>
      <c r="U64" s="9">
        <v>44746</v>
      </c>
      <c r="V64" s="4">
        <v>105.7</v>
      </c>
      <c r="W64" s="9">
        <v>44746</v>
      </c>
      <c r="X64" s="4">
        <v>105.9</v>
      </c>
      <c r="Y64" s="9">
        <v>44746</v>
      </c>
      <c r="Z64" s="4">
        <v>106.2</v>
      </c>
      <c r="AA64" s="9">
        <v>44746</v>
      </c>
      <c r="AB64" s="4">
        <v>106.5</v>
      </c>
      <c r="AC64" s="4"/>
      <c r="AD64" s="4"/>
      <c r="AE64" s="9">
        <v>44746</v>
      </c>
      <c r="AF64" s="4">
        <v>107.4</v>
      </c>
      <c r="AG64" s="9">
        <v>44746</v>
      </c>
      <c r="AH64" s="4">
        <v>109.2</v>
      </c>
      <c r="AI64" s="9">
        <v>44746</v>
      </c>
      <c r="AJ64" s="4">
        <v>112</v>
      </c>
      <c r="AK64" s="9">
        <v>44746</v>
      </c>
      <c r="AL64" s="4">
        <v>115.7</v>
      </c>
      <c r="AM64" s="9">
        <v>44746</v>
      </c>
      <c r="AN64" s="4">
        <v>120.1</v>
      </c>
      <c r="AO64" s="9">
        <v>44746</v>
      </c>
      <c r="AP64" s="4">
        <v>124.8</v>
      </c>
      <c r="AQ64" s="9">
        <v>44746</v>
      </c>
      <c r="AR64" s="4">
        <v>129.80000000000001</v>
      </c>
      <c r="AS64" s="9">
        <v>44746</v>
      </c>
      <c r="AT64" s="4">
        <v>135</v>
      </c>
      <c r="AW64" s="9">
        <v>44746</v>
      </c>
      <c r="AX64" s="4">
        <v>146</v>
      </c>
      <c r="BA64" s="9">
        <v>44746</v>
      </c>
      <c r="BB64" s="4">
        <v>157.6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44743</v>
      </c>
      <c r="J65" s="4">
        <v>103.3</v>
      </c>
      <c r="K65" s="9">
        <v>44743</v>
      </c>
      <c r="L65" s="4">
        <v>104.2</v>
      </c>
      <c r="M65" s="9">
        <v>44743</v>
      </c>
      <c r="N65" s="4">
        <v>104.9</v>
      </c>
      <c r="O65" s="4"/>
      <c r="P65" s="4"/>
      <c r="Q65" s="9">
        <v>44743</v>
      </c>
      <c r="R65" s="4">
        <v>113.1</v>
      </c>
      <c r="S65" s="9">
        <v>44743</v>
      </c>
      <c r="T65" s="4">
        <v>105.4</v>
      </c>
      <c r="U65" s="9">
        <v>44743</v>
      </c>
      <c r="V65" s="4">
        <v>105.7</v>
      </c>
      <c r="W65" s="9">
        <v>44743</v>
      </c>
      <c r="X65" s="4">
        <v>105.9</v>
      </c>
      <c r="Y65" s="9">
        <v>44743</v>
      </c>
      <c r="Z65" s="4">
        <v>106.2</v>
      </c>
      <c r="AA65" s="9">
        <v>44743</v>
      </c>
      <c r="AB65" s="4">
        <v>106.5</v>
      </c>
      <c r="AC65" s="4"/>
      <c r="AD65" s="4"/>
      <c r="AE65" s="9">
        <v>44743</v>
      </c>
      <c r="AF65" s="4">
        <v>107.4</v>
      </c>
      <c r="AG65" s="9">
        <v>44743</v>
      </c>
      <c r="AH65" s="4">
        <v>109.2</v>
      </c>
      <c r="AI65" s="9">
        <v>44743</v>
      </c>
      <c r="AJ65" s="4">
        <v>112</v>
      </c>
      <c r="AK65" s="9">
        <v>44743</v>
      </c>
      <c r="AL65" s="4">
        <v>115.7</v>
      </c>
      <c r="AM65" s="9">
        <v>44743</v>
      </c>
      <c r="AN65" s="4">
        <v>120.1</v>
      </c>
      <c r="AO65" s="9">
        <v>44743</v>
      </c>
      <c r="AP65" s="4">
        <v>124.8</v>
      </c>
      <c r="AQ65" s="9">
        <v>44743</v>
      </c>
      <c r="AR65" s="4">
        <v>129.80000000000001</v>
      </c>
      <c r="AS65" s="9">
        <v>44743</v>
      </c>
      <c r="AT65" s="4">
        <v>135</v>
      </c>
      <c r="AW65" s="9">
        <v>44743</v>
      </c>
      <c r="AX65" s="4">
        <v>146</v>
      </c>
      <c r="BA65" s="9">
        <v>44743</v>
      </c>
      <c r="BB65" s="4">
        <v>157.6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44742</v>
      </c>
      <c r="J66" s="4">
        <v>103.2</v>
      </c>
      <c r="K66" s="9">
        <v>44742</v>
      </c>
      <c r="L66" s="4">
        <v>104</v>
      </c>
      <c r="M66" s="9">
        <v>44742</v>
      </c>
      <c r="N66" s="4">
        <v>104.7</v>
      </c>
      <c r="O66" s="4"/>
      <c r="P66" s="4"/>
      <c r="Q66" s="9">
        <v>44742</v>
      </c>
      <c r="R66" s="4">
        <v>112.5</v>
      </c>
      <c r="S66" s="9">
        <v>44742</v>
      </c>
      <c r="T66" s="4">
        <v>105.1</v>
      </c>
      <c r="U66" s="9">
        <v>44742</v>
      </c>
      <c r="V66" s="4">
        <v>105.4</v>
      </c>
      <c r="W66" s="9">
        <v>44742</v>
      </c>
      <c r="X66" s="4">
        <v>105.5</v>
      </c>
      <c r="Y66" s="9">
        <v>44742</v>
      </c>
      <c r="Z66" s="4">
        <v>105.7</v>
      </c>
      <c r="AA66" s="9">
        <v>44742</v>
      </c>
      <c r="AB66" s="4">
        <v>105.9</v>
      </c>
      <c r="AC66" s="4"/>
      <c r="AD66" s="4"/>
      <c r="AE66" s="9">
        <v>44742</v>
      </c>
      <c r="AF66" s="4">
        <v>106.6</v>
      </c>
      <c r="AG66" s="9">
        <v>44742</v>
      </c>
      <c r="AH66" s="4">
        <v>108.1</v>
      </c>
      <c r="AI66" s="9">
        <v>44742</v>
      </c>
      <c r="AJ66" s="4">
        <v>110.8</v>
      </c>
      <c r="AK66" s="9">
        <v>44742</v>
      </c>
      <c r="AL66" s="4">
        <v>114.5</v>
      </c>
      <c r="AM66" s="9">
        <v>44742</v>
      </c>
      <c r="AN66" s="4">
        <v>118.8</v>
      </c>
      <c r="AO66" s="9">
        <v>44742</v>
      </c>
      <c r="AP66" s="4">
        <v>123.5</v>
      </c>
      <c r="AQ66" s="9">
        <v>44742</v>
      </c>
      <c r="AR66" s="4">
        <v>128.5</v>
      </c>
      <c r="AS66" s="9">
        <v>44742</v>
      </c>
      <c r="AT66" s="4">
        <v>133.69999999999999</v>
      </c>
      <c r="AW66" s="9">
        <v>44742</v>
      </c>
      <c r="AX66" s="4">
        <v>144.69999999999999</v>
      </c>
      <c r="BA66" s="9">
        <v>44742</v>
      </c>
      <c r="BB66" s="4">
        <v>156.19999999999999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44741</v>
      </c>
      <c r="J67" s="4">
        <v>105.2</v>
      </c>
      <c r="K67" s="9">
        <v>44741</v>
      </c>
      <c r="L67" s="4">
        <v>106.1</v>
      </c>
      <c r="M67" s="9">
        <v>44741</v>
      </c>
      <c r="N67" s="4">
        <v>106.7</v>
      </c>
      <c r="O67" s="4"/>
      <c r="P67" s="4"/>
      <c r="Q67" s="9">
        <v>44741</v>
      </c>
      <c r="R67" s="4">
        <v>114.2</v>
      </c>
      <c r="S67" s="9">
        <v>44741</v>
      </c>
      <c r="T67" s="4">
        <v>107.2</v>
      </c>
      <c r="U67" s="9">
        <v>44741</v>
      </c>
      <c r="V67" s="4">
        <v>107.4</v>
      </c>
      <c r="W67" s="9">
        <v>44741</v>
      </c>
      <c r="X67" s="4">
        <v>107.5</v>
      </c>
      <c r="Y67" s="9">
        <v>44741</v>
      </c>
      <c r="Z67" s="4">
        <v>107.6</v>
      </c>
      <c r="AA67" s="9">
        <v>44741</v>
      </c>
      <c r="AB67" s="4">
        <v>107.7</v>
      </c>
      <c r="AC67" s="4"/>
      <c r="AD67" s="4"/>
      <c r="AE67" s="9">
        <v>44741</v>
      </c>
      <c r="AF67" s="4">
        <v>108.2</v>
      </c>
      <c r="AG67" s="9">
        <v>44741</v>
      </c>
      <c r="AH67" s="4">
        <v>109.5</v>
      </c>
      <c r="AI67" s="9">
        <v>44741</v>
      </c>
      <c r="AJ67" s="4">
        <v>111.8</v>
      </c>
      <c r="AK67" s="9">
        <v>44741</v>
      </c>
      <c r="AL67" s="4">
        <v>115.2</v>
      </c>
      <c r="AM67" s="9">
        <v>44741</v>
      </c>
      <c r="AN67" s="4">
        <v>119.4</v>
      </c>
      <c r="AO67" s="9">
        <v>44741</v>
      </c>
      <c r="AP67" s="4">
        <v>124.1</v>
      </c>
      <c r="AQ67" s="9">
        <v>44741</v>
      </c>
      <c r="AR67" s="4">
        <v>129.1</v>
      </c>
      <c r="AS67" s="9">
        <v>44741</v>
      </c>
      <c r="AT67" s="4">
        <v>134.30000000000001</v>
      </c>
      <c r="AW67" s="9">
        <v>44741</v>
      </c>
      <c r="AX67" s="4">
        <v>145.19999999999999</v>
      </c>
      <c r="BA67" s="9">
        <v>44741</v>
      </c>
      <c r="BB67" s="4">
        <v>156.80000000000001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44740</v>
      </c>
      <c r="J68" s="4">
        <v>108.3</v>
      </c>
      <c r="K68" s="9">
        <v>44740</v>
      </c>
      <c r="L68" s="4">
        <v>109.3</v>
      </c>
      <c r="M68" s="9">
        <v>44740</v>
      </c>
      <c r="N68" s="4">
        <v>110.1</v>
      </c>
      <c r="O68" s="4"/>
      <c r="P68" s="4"/>
      <c r="Q68" s="9">
        <v>44740</v>
      </c>
      <c r="R68" s="4">
        <v>118.6</v>
      </c>
      <c r="S68" s="9">
        <v>44740</v>
      </c>
      <c r="T68" s="4">
        <v>110.6</v>
      </c>
      <c r="U68" s="9">
        <v>44740</v>
      </c>
      <c r="V68" s="4">
        <v>110.9</v>
      </c>
      <c r="W68" s="9">
        <v>44740</v>
      </c>
      <c r="X68" s="4">
        <v>111.1</v>
      </c>
      <c r="Y68" s="9">
        <v>44740</v>
      </c>
      <c r="Z68" s="4">
        <v>111.3</v>
      </c>
      <c r="AA68" s="9">
        <v>44740</v>
      </c>
      <c r="AB68" s="4">
        <v>111.5</v>
      </c>
      <c r="AC68" s="4"/>
      <c r="AD68" s="4"/>
      <c r="AE68" s="9">
        <v>44740</v>
      </c>
      <c r="AF68" s="4">
        <v>112.1</v>
      </c>
      <c r="AG68" s="9">
        <v>44740</v>
      </c>
      <c r="AH68" s="4">
        <v>113.4</v>
      </c>
      <c r="AI68" s="9">
        <v>44740</v>
      </c>
      <c r="AJ68" s="4">
        <v>115.7</v>
      </c>
      <c r="AK68" s="9">
        <v>44740</v>
      </c>
      <c r="AL68" s="4">
        <v>119.1</v>
      </c>
      <c r="AM68" s="9">
        <v>44740</v>
      </c>
      <c r="AN68" s="4">
        <v>123.2</v>
      </c>
      <c r="AO68" s="9">
        <v>44740</v>
      </c>
      <c r="AP68" s="4">
        <v>127.8</v>
      </c>
      <c r="AQ68" s="9">
        <v>44740</v>
      </c>
      <c r="AR68" s="4">
        <v>132.69999999999999</v>
      </c>
      <c r="AS68" s="9">
        <v>44740</v>
      </c>
      <c r="AT68" s="4">
        <v>137.80000000000001</v>
      </c>
      <c r="AW68" s="9">
        <v>44740</v>
      </c>
      <c r="AX68" s="4">
        <v>148.69999999999999</v>
      </c>
      <c r="BA68" s="9">
        <v>44740</v>
      </c>
      <c r="BB68" s="4">
        <v>160.19999999999999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44739</v>
      </c>
      <c r="J69" s="4">
        <v>111.1</v>
      </c>
      <c r="K69" s="9">
        <v>44739</v>
      </c>
      <c r="L69" s="4">
        <v>112.2</v>
      </c>
      <c r="M69" s="9">
        <v>44739</v>
      </c>
      <c r="N69" s="4">
        <v>112.9</v>
      </c>
      <c r="O69" s="4"/>
      <c r="P69" s="4"/>
      <c r="Q69" s="9">
        <v>44739</v>
      </c>
      <c r="R69" s="4">
        <v>120.2</v>
      </c>
      <c r="S69" s="9">
        <v>44739</v>
      </c>
      <c r="T69" s="4">
        <v>113.4</v>
      </c>
      <c r="U69" s="9">
        <v>44739</v>
      </c>
      <c r="V69" s="4">
        <v>113.7</v>
      </c>
      <c r="W69" s="9">
        <v>44739</v>
      </c>
      <c r="X69" s="4">
        <v>113.9</v>
      </c>
      <c r="Y69" s="9">
        <v>44739</v>
      </c>
      <c r="Z69" s="4">
        <v>114</v>
      </c>
      <c r="AA69" s="9">
        <v>44739</v>
      </c>
      <c r="AB69" s="4">
        <v>114.1</v>
      </c>
      <c r="AC69" s="4"/>
      <c r="AD69" s="4"/>
      <c r="AE69" s="9">
        <v>44739</v>
      </c>
      <c r="AF69" s="4">
        <v>114.4</v>
      </c>
      <c r="AG69" s="9">
        <v>44739</v>
      </c>
      <c r="AH69" s="4">
        <v>115.1</v>
      </c>
      <c r="AI69" s="9">
        <v>44739</v>
      </c>
      <c r="AJ69" s="4">
        <v>117.3</v>
      </c>
      <c r="AK69" s="9">
        <v>44739</v>
      </c>
      <c r="AL69" s="4">
        <v>120.5</v>
      </c>
      <c r="AM69" s="9">
        <v>44739</v>
      </c>
      <c r="AN69" s="4">
        <v>124.7</v>
      </c>
      <c r="AO69" s="9">
        <v>44739</v>
      </c>
      <c r="AP69" s="4">
        <v>129.4</v>
      </c>
      <c r="AQ69" s="9">
        <v>44739</v>
      </c>
      <c r="AR69" s="4">
        <v>134.5</v>
      </c>
      <c r="AS69" s="9">
        <v>44739</v>
      </c>
      <c r="AT69" s="4">
        <v>139.80000000000001</v>
      </c>
      <c r="AW69" s="9">
        <v>44739</v>
      </c>
      <c r="AX69" s="4">
        <v>151</v>
      </c>
      <c r="BA69" s="9">
        <v>44739</v>
      </c>
      <c r="BB69" s="4">
        <v>162.80000000000001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44736</v>
      </c>
      <c r="J70" s="4">
        <v>110.4</v>
      </c>
      <c r="K70" s="9">
        <v>44736</v>
      </c>
      <c r="L70" s="4">
        <v>111.4</v>
      </c>
      <c r="M70" s="9">
        <v>44736</v>
      </c>
      <c r="N70" s="4">
        <v>112.2</v>
      </c>
      <c r="O70" s="4"/>
      <c r="P70" s="4"/>
      <c r="Q70" s="9">
        <v>44736</v>
      </c>
      <c r="R70" s="4">
        <v>119.6</v>
      </c>
      <c r="S70" s="9">
        <v>44736</v>
      </c>
      <c r="T70" s="4">
        <v>112.7</v>
      </c>
      <c r="U70" s="9">
        <v>44736</v>
      </c>
      <c r="V70" s="4">
        <v>113</v>
      </c>
      <c r="W70" s="9">
        <v>44736</v>
      </c>
      <c r="X70" s="4">
        <v>113.1</v>
      </c>
      <c r="Y70" s="9">
        <v>44736</v>
      </c>
      <c r="Z70" s="4">
        <v>113.3</v>
      </c>
      <c r="AA70" s="9">
        <v>44736</v>
      </c>
      <c r="AB70" s="4">
        <v>113.4</v>
      </c>
      <c r="AC70" s="4"/>
      <c r="AD70" s="4"/>
      <c r="AE70" s="9">
        <v>44736</v>
      </c>
      <c r="AF70" s="4">
        <v>113.8</v>
      </c>
      <c r="AG70" s="9">
        <v>44736</v>
      </c>
      <c r="AH70" s="4">
        <v>114.6</v>
      </c>
      <c r="AI70" s="9">
        <v>44736</v>
      </c>
      <c r="AJ70" s="4">
        <v>116.9</v>
      </c>
      <c r="AK70" s="9">
        <v>44736</v>
      </c>
      <c r="AL70" s="4">
        <v>120.3</v>
      </c>
      <c r="AM70" s="9">
        <v>44736</v>
      </c>
      <c r="AN70" s="4">
        <v>124.6</v>
      </c>
      <c r="AO70" s="9">
        <v>44736</v>
      </c>
      <c r="AP70" s="4">
        <v>129.4</v>
      </c>
      <c r="AQ70" s="9">
        <v>44736</v>
      </c>
      <c r="AR70" s="4">
        <v>134.6</v>
      </c>
      <c r="AS70" s="9">
        <v>44736</v>
      </c>
      <c r="AT70" s="4">
        <v>139.9</v>
      </c>
      <c r="AW70" s="9">
        <v>44736</v>
      </c>
      <c r="AX70" s="4">
        <v>151.19999999999999</v>
      </c>
      <c r="BA70" s="9">
        <v>44736</v>
      </c>
      <c r="BB70" s="4">
        <v>163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44735</v>
      </c>
      <c r="J71" s="4">
        <v>109.6</v>
      </c>
      <c r="K71" s="9">
        <v>44735</v>
      </c>
      <c r="L71" s="4">
        <v>110.7</v>
      </c>
      <c r="M71" s="9">
        <v>44735</v>
      </c>
      <c r="N71" s="4">
        <v>111.6</v>
      </c>
      <c r="O71" s="4"/>
      <c r="P71" s="4"/>
      <c r="Q71" s="9">
        <v>44735</v>
      </c>
      <c r="R71" s="4">
        <v>118.5</v>
      </c>
      <c r="S71" s="9">
        <v>44735</v>
      </c>
      <c r="T71" s="4">
        <v>112.3</v>
      </c>
      <c r="U71" s="9">
        <v>44735</v>
      </c>
      <c r="V71" s="4">
        <v>112.7</v>
      </c>
      <c r="W71" s="9">
        <v>44735</v>
      </c>
      <c r="X71" s="4">
        <v>112.9</v>
      </c>
      <c r="Y71" s="9">
        <v>44735</v>
      </c>
      <c r="Z71" s="4">
        <v>113.2</v>
      </c>
      <c r="AA71" s="9">
        <v>44735</v>
      </c>
      <c r="AB71" s="4">
        <v>113.5</v>
      </c>
      <c r="AC71" s="4"/>
      <c r="AD71" s="4"/>
      <c r="AE71" s="9">
        <v>44735</v>
      </c>
      <c r="AF71" s="4">
        <v>114.4</v>
      </c>
      <c r="AG71" s="9">
        <v>44735</v>
      </c>
      <c r="AH71" s="4">
        <v>115.5</v>
      </c>
      <c r="AI71" s="9">
        <v>44735</v>
      </c>
      <c r="AJ71" s="4">
        <v>117</v>
      </c>
      <c r="AK71" s="9">
        <v>44735</v>
      </c>
      <c r="AL71" s="4">
        <v>119.2</v>
      </c>
      <c r="AM71" s="9">
        <v>44735</v>
      </c>
      <c r="AN71" s="4">
        <v>122.5</v>
      </c>
      <c r="AO71" s="9">
        <v>44735</v>
      </c>
      <c r="AP71" s="4">
        <v>128</v>
      </c>
      <c r="AQ71" s="9">
        <v>44735</v>
      </c>
      <c r="AR71" s="4">
        <v>133.80000000000001</v>
      </c>
      <c r="AS71" s="9">
        <v>44735</v>
      </c>
      <c r="AT71" s="4">
        <v>139.9</v>
      </c>
      <c r="AW71" s="9">
        <v>44735</v>
      </c>
      <c r="AX71" s="4">
        <v>152.4</v>
      </c>
      <c r="BA71" s="9">
        <v>44735</v>
      </c>
      <c r="BB71" s="4">
        <v>165.2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44734</v>
      </c>
      <c r="J72" s="4">
        <v>110.2</v>
      </c>
      <c r="K72" s="9">
        <v>44734</v>
      </c>
      <c r="L72" s="4">
        <v>111.4</v>
      </c>
      <c r="M72" s="9">
        <v>44734</v>
      </c>
      <c r="N72" s="4">
        <v>112.3</v>
      </c>
      <c r="O72" s="4"/>
      <c r="P72" s="4"/>
      <c r="Q72" s="9">
        <v>44734</v>
      </c>
      <c r="R72" s="4">
        <v>119.3</v>
      </c>
      <c r="S72" s="9">
        <v>44734</v>
      </c>
      <c r="T72" s="4">
        <v>112.9</v>
      </c>
      <c r="U72" s="9">
        <v>44734</v>
      </c>
      <c r="V72" s="4">
        <v>113.2</v>
      </c>
      <c r="W72" s="9">
        <v>44734</v>
      </c>
      <c r="X72" s="4">
        <v>113.4</v>
      </c>
      <c r="Y72" s="9">
        <v>44734</v>
      </c>
      <c r="Z72" s="4">
        <v>113.6</v>
      </c>
      <c r="AA72" s="9">
        <v>44734</v>
      </c>
      <c r="AB72" s="4">
        <v>113.9</v>
      </c>
      <c r="AC72" s="4"/>
      <c r="AD72" s="4"/>
      <c r="AE72" s="9">
        <v>44734</v>
      </c>
      <c r="AF72" s="4">
        <v>114.7</v>
      </c>
      <c r="AG72" s="9">
        <v>44734</v>
      </c>
      <c r="AH72" s="4">
        <v>115.8</v>
      </c>
      <c r="AI72" s="9">
        <v>44734</v>
      </c>
      <c r="AJ72" s="4">
        <v>117.4</v>
      </c>
      <c r="AK72" s="9">
        <v>44734</v>
      </c>
      <c r="AL72" s="4">
        <v>119.8</v>
      </c>
      <c r="AM72" s="9">
        <v>44734</v>
      </c>
      <c r="AN72" s="4">
        <v>123.3</v>
      </c>
      <c r="AO72" s="9">
        <v>44734</v>
      </c>
      <c r="AP72" s="4">
        <v>128.1</v>
      </c>
      <c r="AQ72" s="9">
        <v>44734</v>
      </c>
      <c r="AR72" s="4">
        <v>133.6</v>
      </c>
      <c r="AS72" s="9">
        <v>44734</v>
      </c>
      <c r="AT72" s="4">
        <v>139.4</v>
      </c>
      <c r="AW72" s="9">
        <v>44734</v>
      </c>
      <c r="AX72" s="4">
        <v>151.69999999999999</v>
      </c>
      <c r="BA72" s="9">
        <v>44734</v>
      </c>
      <c r="BB72" s="4">
        <v>164.4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44733</v>
      </c>
      <c r="J73" s="4">
        <v>112.9</v>
      </c>
      <c r="K73" s="9">
        <v>44733</v>
      </c>
      <c r="L73" s="4">
        <v>114</v>
      </c>
      <c r="M73" s="9">
        <v>44733</v>
      </c>
      <c r="N73" s="4">
        <v>114.8</v>
      </c>
      <c r="O73" s="4"/>
      <c r="P73" s="4"/>
      <c r="Q73" s="9">
        <v>44733</v>
      </c>
      <c r="R73" s="4">
        <v>120.8</v>
      </c>
      <c r="S73" s="9">
        <v>44733</v>
      </c>
      <c r="T73" s="4">
        <v>115.4</v>
      </c>
      <c r="U73" s="9">
        <v>44733</v>
      </c>
      <c r="V73" s="4">
        <v>115.8</v>
      </c>
      <c r="W73" s="9">
        <v>44733</v>
      </c>
      <c r="X73" s="4">
        <v>115.9</v>
      </c>
      <c r="Y73" s="9">
        <v>44733</v>
      </c>
      <c r="Z73" s="4">
        <v>116</v>
      </c>
      <c r="AA73" s="9">
        <v>44733</v>
      </c>
      <c r="AB73" s="4">
        <v>116.2</v>
      </c>
      <c r="AC73" s="4"/>
      <c r="AD73" s="4"/>
      <c r="AE73" s="9">
        <v>44733</v>
      </c>
      <c r="AF73" s="4">
        <v>116.7</v>
      </c>
      <c r="AG73" s="9">
        <v>44733</v>
      </c>
      <c r="AH73" s="4">
        <v>117.6</v>
      </c>
      <c r="AI73" s="9">
        <v>44733</v>
      </c>
      <c r="AJ73" s="4">
        <v>118.7</v>
      </c>
      <c r="AK73" s="9">
        <v>44733</v>
      </c>
      <c r="AL73" s="4">
        <v>120.6</v>
      </c>
      <c r="AM73" s="9">
        <v>44733</v>
      </c>
      <c r="AN73" s="4">
        <v>123.5</v>
      </c>
      <c r="AO73" s="9">
        <v>44733</v>
      </c>
      <c r="AP73" s="4">
        <v>127.8</v>
      </c>
      <c r="AQ73" s="9">
        <v>44733</v>
      </c>
      <c r="AR73" s="4">
        <v>133.1</v>
      </c>
      <c r="AS73" s="9">
        <v>44733</v>
      </c>
      <c r="AT73" s="4">
        <v>138.80000000000001</v>
      </c>
      <c r="AW73" s="9">
        <v>44733</v>
      </c>
      <c r="AX73" s="4">
        <v>150.80000000000001</v>
      </c>
      <c r="BA73" s="9">
        <v>44733</v>
      </c>
      <c r="BB73" s="4">
        <v>163.30000000000001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44732</v>
      </c>
      <c r="J74" s="4">
        <v>111.2</v>
      </c>
      <c r="K74" s="9">
        <v>44732</v>
      </c>
      <c r="L74" s="4">
        <v>112.4</v>
      </c>
      <c r="M74" s="9">
        <v>44732</v>
      </c>
      <c r="N74" s="4">
        <v>113.2</v>
      </c>
      <c r="O74" s="4"/>
      <c r="P74" s="4"/>
      <c r="Q74" s="9">
        <v>44732</v>
      </c>
      <c r="R74" s="4">
        <v>121</v>
      </c>
      <c r="S74" s="9">
        <v>44732</v>
      </c>
      <c r="T74" s="4">
        <v>113.9</v>
      </c>
      <c r="U74" s="9">
        <v>44732</v>
      </c>
      <c r="V74" s="4">
        <v>114.3</v>
      </c>
      <c r="W74" s="9">
        <v>44732</v>
      </c>
      <c r="X74" s="4">
        <v>114.5</v>
      </c>
      <c r="Y74" s="9">
        <v>44732</v>
      </c>
      <c r="Z74" s="4">
        <v>114.6</v>
      </c>
      <c r="AA74" s="9">
        <v>44732</v>
      </c>
      <c r="AB74" s="4">
        <v>114.7</v>
      </c>
      <c r="AC74" s="4"/>
      <c r="AD74" s="4"/>
      <c r="AE74" s="9">
        <v>44732</v>
      </c>
      <c r="AF74" s="4">
        <v>115</v>
      </c>
      <c r="AG74" s="9">
        <v>44732</v>
      </c>
      <c r="AH74" s="4">
        <v>116.3</v>
      </c>
      <c r="AI74" s="9">
        <v>44732</v>
      </c>
      <c r="AJ74" s="4">
        <v>118.2</v>
      </c>
      <c r="AK74" s="9">
        <v>44732</v>
      </c>
      <c r="AL74" s="4">
        <v>121.1</v>
      </c>
      <c r="AM74" s="9">
        <v>44732</v>
      </c>
      <c r="AN74" s="4">
        <v>125</v>
      </c>
      <c r="AO74" s="9">
        <v>44732</v>
      </c>
      <c r="AP74" s="4">
        <v>129.6</v>
      </c>
      <c r="AQ74" s="9">
        <v>44732</v>
      </c>
      <c r="AR74" s="4">
        <v>134.5</v>
      </c>
      <c r="AS74" s="9">
        <v>44732</v>
      </c>
      <c r="AT74" s="4">
        <v>139.9</v>
      </c>
      <c r="AW74" s="9">
        <v>44732</v>
      </c>
      <c r="AX74" s="4">
        <v>151.4</v>
      </c>
      <c r="BA74" s="9">
        <v>44732</v>
      </c>
      <c r="BB74" s="4">
        <v>163.6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44729</v>
      </c>
      <c r="J75" s="4">
        <v>111.2</v>
      </c>
      <c r="K75" s="9">
        <v>44729</v>
      </c>
      <c r="L75" s="4">
        <v>112.4</v>
      </c>
      <c r="M75" s="9">
        <v>44729</v>
      </c>
      <c r="N75" s="4">
        <v>113.2</v>
      </c>
      <c r="O75" s="4"/>
      <c r="P75" s="4"/>
      <c r="Q75" s="9">
        <v>44729</v>
      </c>
      <c r="R75" s="4">
        <v>121</v>
      </c>
      <c r="S75" s="9">
        <v>44729</v>
      </c>
      <c r="T75" s="4">
        <v>113.9</v>
      </c>
      <c r="U75" s="9">
        <v>44729</v>
      </c>
      <c r="V75" s="4">
        <v>114.3</v>
      </c>
      <c r="W75" s="9">
        <v>44729</v>
      </c>
      <c r="X75" s="4">
        <v>114.5</v>
      </c>
      <c r="Y75" s="9">
        <v>44729</v>
      </c>
      <c r="Z75" s="4">
        <v>114.6</v>
      </c>
      <c r="AA75" s="9">
        <v>44729</v>
      </c>
      <c r="AB75" s="4">
        <v>114.7</v>
      </c>
      <c r="AC75" s="4"/>
      <c r="AD75" s="4"/>
      <c r="AE75" s="9">
        <v>44729</v>
      </c>
      <c r="AF75" s="4">
        <v>115</v>
      </c>
      <c r="AG75" s="9">
        <v>44729</v>
      </c>
      <c r="AH75" s="4">
        <v>116.3</v>
      </c>
      <c r="AI75" s="9">
        <v>44729</v>
      </c>
      <c r="AJ75" s="4">
        <v>118.2</v>
      </c>
      <c r="AK75" s="9">
        <v>44729</v>
      </c>
      <c r="AL75" s="4">
        <v>121.1</v>
      </c>
      <c r="AM75" s="9">
        <v>44729</v>
      </c>
      <c r="AN75" s="4">
        <v>125</v>
      </c>
      <c r="AO75" s="9">
        <v>44729</v>
      </c>
      <c r="AP75" s="4">
        <v>129.6</v>
      </c>
      <c r="AQ75" s="9">
        <v>44729</v>
      </c>
      <c r="AR75" s="4">
        <v>134.5</v>
      </c>
      <c r="AS75" s="9">
        <v>44729</v>
      </c>
      <c r="AT75" s="4">
        <v>139.9</v>
      </c>
      <c r="AW75" s="9">
        <v>44729</v>
      </c>
      <c r="AX75" s="4">
        <v>151.4</v>
      </c>
      <c r="BA75" s="9">
        <v>44729</v>
      </c>
      <c r="BB75" s="4">
        <v>163.6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44728</v>
      </c>
      <c r="J76" s="4">
        <v>110.1</v>
      </c>
      <c r="K76" s="9">
        <v>44728</v>
      </c>
      <c r="L76" s="4">
        <v>111.3</v>
      </c>
      <c r="M76" s="9">
        <v>44728</v>
      </c>
      <c r="N76" s="4">
        <v>112.1</v>
      </c>
      <c r="O76" s="4"/>
      <c r="P76" s="4"/>
      <c r="Q76" s="9">
        <v>44728</v>
      </c>
      <c r="R76" s="4">
        <v>119.9</v>
      </c>
      <c r="S76" s="9">
        <v>44728</v>
      </c>
      <c r="T76" s="4">
        <v>112.7</v>
      </c>
      <c r="U76" s="9">
        <v>44728</v>
      </c>
      <c r="V76" s="4">
        <v>113.1</v>
      </c>
      <c r="W76" s="9">
        <v>44728</v>
      </c>
      <c r="X76" s="4">
        <v>113.3</v>
      </c>
      <c r="Y76" s="9">
        <v>44728</v>
      </c>
      <c r="Z76" s="4">
        <v>113.4</v>
      </c>
      <c r="AA76" s="9">
        <v>44728</v>
      </c>
      <c r="AB76" s="4">
        <v>113.6</v>
      </c>
      <c r="AC76" s="4"/>
      <c r="AD76" s="4"/>
      <c r="AE76" s="9">
        <v>44728</v>
      </c>
      <c r="AF76" s="4">
        <v>113.9</v>
      </c>
      <c r="AG76" s="9">
        <v>44728</v>
      </c>
      <c r="AH76" s="4">
        <v>115.1</v>
      </c>
      <c r="AI76" s="9">
        <v>44728</v>
      </c>
      <c r="AJ76" s="4">
        <v>117.3</v>
      </c>
      <c r="AK76" s="9">
        <v>44728</v>
      </c>
      <c r="AL76" s="4">
        <v>120.5</v>
      </c>
      <c r="AM76" s="9">
        <v>44728</v>
      </c>
      <c r="AN76" s="4">
        <v>124.7</v>
      </c>
      <c r="AO76" s="9">
        <v>44728</v>
      </c>
      <c r="AP76" s="4">
        <v>129.4</v>
      </c>
      <c r="AQ76" s="9">
        <v>44728</v>
      </c>
      <c r="AR76" s="4">
        <v>134.5</v>
      </c>
      <c r="AS76" s="9">
        <v>44728</v>
      </c>
      <c r="AT76" s="4">
        <v>139.80000000000001</v>
      </c>
      <c r="AW76" s="9">
        <v>44728</v>
      </c>
      <c r="AX76" s="4">
        <v>151</v>
      </c>
      <c r="BA76" s="9">
        <v>44728</v>
      </c>
      <c r="BB76" s="4">
        <v>162.9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44727</v>
      </c>
      <c r="J77" s="4">
        <v>109.3</v>
      </c>
      <c r="K77" s="9">
        <v>44727</v>
      </c>
      <c r="L77" s="4">
        <v>110.2</v>
      </c>
      <c r="M77" s="9">
        <v>44727</v>
      </c>
      <c r="N77" s="4">
        <v>110.9</v>
      </c>
      <c r="O77" s="4"/>
      <c r="P77" s="4"/>
      <c r="Q77" s="9">
        <v>44727</v>
      </c>
      <c r="R77" s="4">
        <v>115.8</v>
      </c>
      <c r="S77" s="9">
        <v>44727</v>
      </c>
      <c r="T77" s="4">
        <v>111.3</v>
      </c>
      <c r="U77" s="9">
        <v>44727</v>
      </c>
      <c r="V77" s="4">
        <v>111.5</v>
      </c>
      <c r="W77" s="9">
        <v>44727</v>
      </c>
      <c r="X77" s="4">
        <v>111.5</v>
      </c>
      <c r="Y77" s="9">
        <v>44727</v>
      </c>
      <c r="Z77" s="4">
        <v>111.4</v>
      </c>
      <c r="AA77" s="9">
        <v>44727</v>
      </c>
      <c r="AB77" s="4">
        <v>111.4</v>
      </c>
      <c r="AC77" s="4"/>
      <c r="AD77" s="4"/>
      <c r="AE77" s="9">
        <v>44727</v>
      </c>
      <c r="AF77" s="4">
        <v>111.5</v>
      </c>
      <c r="AG77" s="9">
        <v>44727</v>
      </c>
      <c r="AH77" s="4">
        <v>112.3</v>
      </c>
      <c r="AI77" s="9">
        <v>44727</v>
      </c>
      <c r="AJ77" s="4">
        <v>113.5</v>
      </c>
      <c r="AK77" s="9">
        <v>44727</v>
      </c>
      <c r="AL77" s="4">
        <v>115.7</v>
      </c>
      <c r="AM77" s="9">
        <v>44727</v>
      </c>
      <c r="AN77" s="4">
        <v>118.9</v>
      </c>
      <c r="AO77" s="9">
        <v>44727</v>
      </c>
      <c r="AP77" s="4">
        <v>123</v>
      </c>
      <c r="AQ77" s="9">
        <v>44727</v>
      </c>
      <c r="AR77" s="4">
        <v>128</v>
      </c>
      <c r="AS77" s="9">
        <v>44727</v>
      </c>
      <c r="AT77" s="4">
        <v>133.6</v>
      </c>
      <c r="AW77" s="9">
        <v>44727</v>
      </c>
      <c r="AX77" s="4">
        <v>145.69999999999999</v>
      </c>
      <c r="BA77" s="9">
        <v>44727</v>
      </c>
      <c r="BB77" s="4">
        <v>158.19999999999999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44726</v>
      </c>
      <c r="J78" s="4">
        <v>113.4</v>
      </c>
      <c r="K78" s="9">
        <v>44726</v>
      </c>
      <c r="L78" s="4">
        <v>114.4</v>
      </c>
      <c r="M78" s="9">
        <v>44726</v>
      </c>
      <c r="N78" s="4">
        <v>115.1</v>
      </c>
      <c r="O78" s="4"/>
      <c r="P78" s="4"/>
      <c r="Q78" s="9">
        <v>44726</v>
      </c>
      <c r="R78" s="4">
        <v>120.8</v>
      </c>
      <c r="S78" s="9">
        <v>44726</v>
      </c>
      <c r="T78" s="4">
        <v>115.6</v>
      </c>
      <c r="U78" s="9">
        <v>44726</v>
      </c>
      <c r="V78" s="4">
        <v>115.8</v>
      </c>
      <c r="W78" s="9">
        <v>44726</v>
      </c>
      <c r="X78" s="4">
        <v>115.9</v>
      </c>
      <c r="Y78" s="9">
        <v>44726</v>
      </c>
      <c r="Z78" s="4">
        <v>115.9</v>
      </c>
      <c r="AA78" s="9">
        <v>44726</v>
      </c>
      <c r="AB78" s="4">
        <v>115.8</v>
      </c>
      <c r="AC78" s="4"/>
      <c r="AD78" s="4"/>
      <c r="AE78" s="9">
        <v>44726</v>
      </c>
      <c r="AF78" s="4">
        <v>115.8</v>
      </c>
      <c r="AG78" s="9">
        <v>44726</v>
      </c>
      <c r="AH78" s="4">
        <v>116.5</v>
      </c>
      <c r="AI78" s="9">
        <v>44726</v>
      </c>
      <c r="AJ78" s="4">
        <v>117.6</v>
      </c>
      <c r="AK78" s="9">
        <v>44726</v>
      </c>
      <c r="AL78" s="4">
        <v>119.6</v>
      </c>
      <c r="AM78" s="9">
        <v>44726</v>
      </c>
      <c r="AN78" s="4">
        <v>122.6</v>
      </c>
      <c r="AO78" s="9">
        <v>44726</v>
      </c>
      <c r="AP78" s="4">
        <v>126.5</v>
      </c>
      <c r="AQ78" s="9">
        <v>44726</v>
      </c>
      <c r="AR78" s="4">
        <v>131.1</v>
      </c>
      <c r="AS78" s="9">
        <v>44726</v>
      </c>
      <c r="AT78" s="4">
        <v>136.4</v>
      </c>
      <c r="AW78" s="9">
        <v>44726</v>
      </c>
      <c r="AX78" s="4">
        <v>148</v>
      </c>
      <c r="BA78" s="9">
        <v>44726</v>
      </c>
      <c r="BB78" s="4">
        <v>160.4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44725</v>
      </c>
      <c r="J79" s="4">
        <v>112.8</v>
      </c>
      <c r="K79" s="9">
        <v>44725</v>
      </c>
      <c r="L79" s="4">
        <v>113.9</v>
      </c>
      <c r="M79" s="9">
        <v>44725</v>
      </c>
      <c r="N79" s="4">
        <v>114.7</v>
      </c>
      <c r="O79" s="4"/>
      <c r="P79" s="4"/>
      <c r="Q79" s="9">
        <v>44725</v>
      </c>
      <c r="R79" s="4">
        <v>120.7</v>
      </c>
      <c r="S79" s="9">
        <v>44725</v>
      </c>
      <c r="T79" s="4">
        <v>115.2</v>
      </c>
      <c r="U79" s="9">
        <v>44725</v>
      </c>
      <c r="V79" s="4">
        <v>115.5</v>
      </c>
      <c r="W79" s="9">
        <v>44725</v>
      </c>
      <c r="X79" s="4">
        <v>115.6</v>
      </c>
      <c r="Y79" s="9">
        <v>44725</v>
      </c>
      <c r="Z79" s="4">
        <v>115.6</v>
      </c>
      <c r="AA79" s="9">
        <v>44725</v>
      </c>
      <c r="AB79" s="4">
        <v>115.6</v>
      </c>
      <c r="AC79" s="4"/>
      <c r="AD79" s="4"/>
      <c r="AE79" s="9">
        <v>44725</v>
      </c>
      <c r="AF79" s="4">
        <v>115.7</v>
      </c>
      <c r="AG79" s="9">
        <v>44725</v>
      </c>
      <c r="AH79" s="4">
        <v>116.5</v>
      </c>
      <c r="AI79" s="9">
        <v>44725</v>
      </c>
      <c r="AJ79" s="4">
        <v>117.9</v>
      </c>
      <c r="AK79" s="9">
        <v>44725</v>
      </c>
      <c r="AL79" s="4">
        <v>120</v>
      </c>
      <c r="AM79" s="9">
        <v>44725</v>
      </c>
      <c r="AN79" s="4">
        <v>123</v>
      </c>
      <c r="AO79" s="9">
        <v>44725</v>
      </c>
      <c r="AP79" s="4">
        <v>127</v>
      </c>
      <c r="AQ79" s="9">
        <v>44725</v>
      </c>
      <c r="AR79" s="4">
        <v>131.6</v>
      </c>
      <c r="AS79" s="9">
        <v>44725</v>
      </c>
      <c r="AT79" s="4">
        <v>136.9</v>
      </c>
      <c r="AW79" s="9">
        <v>44725</v>
      </c>
      <c r="AX79" s="4">
        <v>148.4</v>
      </c>
      <c r="BA79" s="9">
        <v>44725</v>
      </c>
      <c r="BB79" s="4">
        <v>160.80000000000001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44722</v>
      </c>
      <c r="J80" s="4">
        <v>106.1</v>
      </c>
      <c r="K80" s="9">
        <v>44722</v>
      </c>
      <c r="L80" s="4">
        <v>106.9</v>
      </c>
      <c r="M80" s="9">
        <v>44722</v>
      </c>
      <c r="N80" s="4">
        <v>107.5</v>
      </c>
      <c r="O80" s="4"/>
      <c r="P80" s="4"/>
      <c r="Q80" s="9">
        <v>44722</v>
      </c>
      <c r="R80" s="4">
        <v>111.1</v>
      </c>
      <c r="S80" s="9">
        <v>44722</v>
      </c>
      <c r="T80" s="4">
        <v>107.9</v>
      </c>
      <c r="U80" s="9">
        <v>44722</v>
      </c>
      <c r="V80" s="4">
        <v>108</v>
      </c>
      <c r="W80" s="9">
        <v>44722</v>
      </c>
      <c r="X80" s="4">
        <v>108</v>
      </c>
      <c r="Y80" s="9">
        <v>44722</v>
      </c>
      <c r="Z80" s="4">
        <v>107.9</v>
      </c>
      <c r="AA80" s="9">
        <v>44722</v>
      </c>
      <c r="AB80" s="4">
        <v>107.6</v>
      </c>
      <c r="AC80" s="4"/>
      <c r="AD80" s="4"/>
      <c r="AE80" s="9">
        <v>44722</v>
      </c>
      <c r="AF80" s="4">
        <v>107</v>
      </c>
      <c r="AG80" s="9">
        <v>44722</v>
      </c>
      <c r="AH80" s="4">
        <v>107.7</v>
      </c>
      <c r="AI80" s="9">
        <v>44722</v>
      </c>
      <c r="AJ80" s="4">
        <v>109.1</v>
      </c>
      <c r="AK80" s="9">
        <v>44722</v>
      </c>
      <c r="AL80" s="4">
        <v>111.7</v>
      </c>
      <c r="AM80" s="9">
        <v>44722</v>
      </c>
      <c r="AN80" s="4">
        <v>115.4</v>
      </c>
      <c r="AO80" s="9">
        <v>44722</v>
      </c>
      <c r="AP80" s="4">
        <v>119.9</v>
      </c>
      <c r="AQ80" s="9">
        <v>44722</v>
      </c>
      <c r="AR80" s="4">
        <v>125</v>
      </c>
      <c r="AS80" s="9">
        <v>44722</v>
      </c>
      <c r="AT80" s="4">
        <v>130.5</v>
      </c>
      <c r="AW80" s="9">
        <v>44722</v>
      </c>
      <c r="AX80" s="4">
        <v>142.30000000000001</v>
      </c>
      <c r="BA80" s="9">
        <v>44722</v>
      </c>
      <c r="BB80" s="4">
        <v>154.6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44721</v>
      </c>
      <c r="J81" s="4">
        <v>103.5</v>
      </c>
      <c r="K81" s="9">
        <v>44721</v>
      </c>
      <c r="L81" s="4">
        <v>104.2</v>
      </c>
      <c r="M81" s="9">
        <v>44721</v>
      </c>
      <c r="N81" s="4">
        <v>104.7</v>
      </c>
      <c r="O81" s="4"/>
      <c r="P81" s="4"/>
      <c r="Q81" s="9">
        <v>44721</v>
      </c>
      <c r="R81" s="4">
        <v>105.6</v>
      </c>
      <c r="S81" s="9">
        <v>44721</v>
      </c>
      <c r="T81" s="4">
        <v>105</v>
      </c>
      <c r="U81" s="9">
        <v>44721</v>
      </c>
      <c r="V81" s="4">
        <v>105</v>
      </c>
      <c r="W81" s="9">
        <v>44721</v>
      </c>
      <c r="X81" s="4">
        <v>104.8</v>
      </c>
      <c r="Y81" s="9">
        <v>44721</v>
      </c>
      <c r="Z81" s="4">
        <v>104.6</v>
      </c>
      <c r="AA81" s="9">
        <v>44721</v>
      </c>
      <c r="AB81" s="4">
        <v>104.3</v>
      </c>
      <c r="AC81" s="4"/>
      <c r="AD81" s="4"/>
      <c r="AE81" s="9">
        <v>44721</v>
      </c>
      <c r="AF81" s="4">
        <v>104</v>
      </c>
      <c r="AG81" s="9">
        <v>44721</v>
      </c>
      <c r="AH81" s="4">
        <v>104.1</v>
      </c>
      <c r="AI81" s="9">
        <v>44721</v>
      </c>
      <c r="AJ81" s="4">
        <v>104.8</v>
      </c>
      <c r="AK81" s="9">
        <v>44721</v>
      </c>
      <c r="AL81" s="4">
        <v>106.4</v>
      </c>
      <c r="AM81" s="9">
        <v>44721</v>
      </c>
      <c r="AN81" s="4">
        <v>109.9</v>
      </c>
      <c r="AO81" s="9">
        <v>44721</v>
      </c>
      <c r="AP81" s="4">
        <v>114.9</v>
      </c>
      <c r="AQ81" s="9">
        <v>44721</v>
      </c>
      <c r="AR81" s="4">
        <v>120.6</v>
      </c>
      <c r="AS81" s="9">
        <v>44721</v>
      </c>
      <c r="AT81" s="4">
        <v>126.5</v>
      </c>
      <c r="AW81" s="9">
        <v>44721</v>
      </c>
      <c r="AX81" s="4">
        <v>138.69999999999999</v>
      </c>
      <c r="BA81" s="9">
        <v>44721</v>
      </c>
      <c r="BB81" s="4">
        <v>151.19999999999999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44720</v>
      </c>
      <c r="J82" s="4">
        <v>102.8</v>
      </c>
      <c r="K82" s="9">
        <v>44720</v>
      </c>
      <c r="L82" s="4">
        <v>103.5</v>
      </c>
      <c r="M82" s="9">
        <v>44720</v>
      </c>
      <c r="N82" s="4">
        <v>103.9</v>
      </c>
      <c r="O82" s="4"/>
      <c r="P82" s="4"/>
      <c r="Q82" s="9">
        <v>44720</v>
      </c>
      <c r="R82" s="4">
        <v>105.2</v>
      </c>
      <c r="S82" s="9">
        <v>44720</v>
      </c>
      <c r="T82" s="4">
        <v>104</v>
      </c>
      <c r="U82" s="9">
        <v>44720</v>
      </c>
      <c r="V82" s="4">
        <v>104</v>
      </c>
      <c r="W82" s="9">
        <v>44720</v>
      </c>
      <c r="X82" s="4">
        <v>103.7</v>
      </c>
      <c r="Y82" s="9">
        <v>44720</v>
      </c>
      <c r="Z82" s="4">
        <v>103.4</v>
      </c>
      <c r="AA82" s="9">
        <v>44720</v>
      </c>
      <c r="AB82" s="4">
        <v>103</v>
      </c>
      <c r="AC82" s="4"/>
      <c r="AD82" s="4"/>
      <c r="AE82" s="9">
        <v>44720</v>
      </c>
      <c r="AF82" s="4">
        <v>102.5</v>
      </c>
      <c r="AG82" s="9">
        <v>44720</v>
      </c>
      <c r="AH82" s="4">
        <v>102.8</v>
      </c>
      <c r="AI82" s="9">
        <v>44720</v>
      </c>
      <c r="AJ82" s="4">
        <v>104</v>
      </c>
      <c r="AK82" s="9">
        <v>44720</v>
      </c>
      <c r="AL82" s="4">
        <v>106.4</v>
      </c>
      <c r="AM82" s="9">
        <v>44720</v>
      </c>
      <c r="AN82" s="4">
        <v>110</v>
      </c>
      <c r="AO82" s="9">
        <v>44720</v>
      </c>
      <c r="AP82" s="4">
        <v>114.4</v>
      </c>
      <c r="AQ82" s="9">
        <v>44720</v>
      </c>
      <c r="AR82" s="4">
        <v>119.5</v>
      </c>
      <c r="AS82" s="9">
        <v>44720</v>
      </c>
      <c r="AT82" s="4">
        <v>125</v>
      </c>
      <c r="AW82" s="9">
        <v>44720</v>
      </c>
      <c r="AX82" s="4">
        <v>136.80000000000001</v>
      </c>
      <c r="BA82" s="9">
        <v>44720</v>
      </c>
      <c r="BB82" s="4">
        <v>149.1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44719</v>
      </c>
      <c r="J83" s="4">
        <v>102.3</v>
      </c>
      <c r="K83" s="9">
        <v>44719</v>
      </c>
      <c r="L83" s="4">
        <v>103</v>
      </c>
      <c r="M83" s="9">
        <v>44719</v>
      </c>
      <c r="N83" s="4">
        <v>103.4</v>
      </c>
      <c r="O83" s="4"/>
      <c r="P83" s="4"/>
      <c r="Q83" s="9">
        <v>44719</v>
      </c>
      <c r="R83" s="4">
        <v>104.9</v>
      </c>
      <c r="S83" s="9">
        <v>44719</v>
      </c>
      <c r="T83" s="4">
        <v>103.6</v>
      </c>
      <c r="U83" s="9">
        <v>44719</v>
      </c>
      <c r="V83" s="4">
        <v>103.6</v>
      </c>
      <c r="W83" s="9">
        <v>44719</v>
      </c>
      <c r="X83" s="4">
        <v>103.4</v>
      </c>
      <c r="Y83" s="9">
        <v>44719</v>
      </c>
      <c r="Z83" s="4">
        <v>103.1</v>
      </c>
      <c r="AA83" s="9">
        <v>44719</v>
      </c>
      <c r="AB83" s="4">
        <v>102.7</v>
      </c>
      <c r="AC83" s="4"/>
      <c r="AD83" s="4"/>
      <c r="AE83" s="9">
        <v>44719</v>
      </c>
      <c r="AF83" s="4">
        <v>102.5</v>
      </c>
      <c r="AG83" s="9">
        <v>44719</v>
      </c>
      <c r="AH83" s="4">
        <v>102.8</v>
      </c>
      <c r="AI83" s="9">
        <v>44719</v>
      </c>
      <c r="AJ83" s="4">
        <v>103.9</v>
      </c>
      <c r="AK83" s="9">
        <v>44719</v>
      </c>
      <c r="AL83" s="4">
        <v>106.3</v>
      </c>
      <c r="AM83" s="9">
        <v>44719</v>
      </c>
      <c r="AN83" s="4">
        <v>109.9</v>
      </c>
      <c r="AO83" s="9">
        <v>44719</v>
      </c>
      <c r="AP83" s="4">
        <v>114.5</v>
      </c>
      <c r="AQ83" s="9">
        <v>44719</v>
      </c>
      <c r="AR83" s="4">
        <v>119.8</v>
      </c>
      <c r="AS83" s="9">
        <v>44719</v>
      </c>
      <c r="AT83" s="4">
        <v>125.5</v>
      </c>
      <c r="AW83" s="9">
        <v>44719</v>
      </c>
      <c r="AX83" s="4">
        <v>137.5</v>
      </c>
      <c r="BA83" s="9">
        <v>44719</v>
      </c>
      <c r="BB83" s="4">
        <v>149.9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44718</v>
      </c>
      <c r="J84" s="4">
        <v>102.9</v>
      </c>
      <c r="K84" s="9">
        <v>44718</v>
      </c>
      <c r="L84" s="4">
        <v>103.5</v>
      </c>
      <c r="M84" s="9">
        <v>44718</v>
      </c>
      <c r="N84" s="4">
        <v>103.8</v>
      </c>
      <c r="O84" s="4"/>
      <c r="P84" s="4"/>
      <c r="Q84" s="9">
        <v>44718</v>
      </c>
      <c r="R84" s="4">
        <v>104</v>
      </c>
      <c r="S84" s="9">
        <v>44718</v>
      </c>
      <c r="T84" s="4">
        <v>104</v>
      </c>
      <c r="U84" s="9">
        <v>44718</v>
      </c>
      <c r="V84" s="4">
        <v>103.8</v>
      </c>
      <c r="W84" s="9">
        <v>44718</v>
      </c>
      <c r="X84" s="4">
        <v>103.5</v>
      </c>
      <c r="Y84" s="9">
        <v>44718</v>
      </c>
      <c r="Z84" s="4">
        <v>103.1</v>
      </c>
      <c r="AA84" s="9">
        <v>44718</v>
      </c>
      <c r="AB84" s="4">
        <v>102.6</v>
      </c>
      <c r="AC84" s="4"/>
      <c r="AD84" s="4"/>
      <c r="AE84" s="9">
        <v>44718</v>
      </c>
      <c r="AF84" s="4">
        <v>102.1</v>
      </c>
      <c r="AG84" s="9">
        <v>44718</v>
      </c>
      <c r="AH84" s="4">
        <v>102.1</v>
      </c>
      <c r="AI84" s="9">
        <v>44718</v>
      </c>
      <c r="AJ84" s="4">
        <v>102.9</v>
      </c>
      <c r="AK84" s="9">
        <v>44718</v>
      </c>
      <c r="AL84" s="4">
        <v>104.9</v>
      </c>
      <c r="AM84" s="9">
        <v>44718</v>
      </c>
      <c r="AN84" s="4">
        <v>108.3</v>
      </c>
      <c r="AO84" s="9">
        <v>44718</v>
      </c>
      <c r="AP84" s="4">
        <v>112.7</v>
      </c>
      <c r="AQ84" s="9">
        <v>44718</v>
      </c>
      <c r="AR84" s="4">
        <v>117.8</v>
      </c>
      <c r="AS84" s="9">
        <v>44718</v>
      </c>
      <c r="AT84" s="4">
        <v>123.3</v>
      </c>
      <c r="AW84" s="9">
        <v>44718</v>
      </c>
      <c r="AX84" s="4">
        <v>135.19999999999999</v>
      </c>
      <c r="BA84" s="9">
        <v>44718</v>
      </c>
      <c r="BB84" s="4">
        <v>147.4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44715</v>
      </c>
      <c r="J85" s="4">
        <v>99.9</v>
      </c>
      <c r="K85" s="9">
        <v>44715</v>
      </c>
      <c r="L85" s="4">
        <v>100.5</v>
      </c>
      <c r="M85" s="9">
        <v>44715</v>
      </c>
      <c r="N85" s="4">
        <v>100.8</v>
      </c>
      <c r="O85" s="4"/>
      <c r="P85" s="4"/>
      <c r="Q85" s="9">
        <v>44715</v>
      </c>
      <c r="R85" s="4">
        <v>102.2</v>
      </c>
      <c r="S85" s="9">
        <v>44715</v>
      </c>
      <c r="T85" s="4">
        <v>100.9</v>
      </c>
      <c r="U85" s="9">
        <v>44715</v>
      </c>
      <c r="V85" s="4">
        <v>100.8</v>
      </c>
      <c r="W85" s="9">
        <v>44715</v>
      </c>
      <c r="X85" s="4">
        <v>100.5</v>
      </c>
      <c r="Y85" s="9">
        <v>44715</v>
      </c>
      <c r="Z85" s="4">
        <v>100.2</v>
      </c>
      <c r="AA85" s="9">
        <v>44715</v>
      </c>
      <c r="AB85" s="4">
        <v>99.7</v>
      </c>
      <c r="AC85" s="4"/>
      <c r="AD85" s="4"/>
      <c r="AE85" s="9">
        <v>44715</v>
      </c>
      <c r="AF85" s="4">
        <v>98.8</v>
      </c>
      <c r="AG85" s="9">
        <v>44715</v>
      </c>
      <c r="AH85" s="4">
        <v>99.5</v>
      </c>
      <c r="AI85" s="9">
        <v>44715</v>
      </c>
      <c r="AJ85" s="4">
        <v>101.2</v>
      </c>
      <c r="AK85" s="9">
        <v>44715</v>
      </c>
      <c r="AL85" s="4">
        <v>104.1</v>
      </c>
      <c r="AM85" s="9">
        <v>44715</v>
      </c>
      <c r="AN85" s="4">
        <v>107.9</v>
      </c>
      <c r="AO85" s="9">
        <v>44715</v>
      </c>
      <c r="AP85" s="4">
        <v>112.4</v>
      </c>
      <c r="AQ85" s="9">
        <v>44715</v>
      </c>
      <c r="AR85" s="4">
        <v>117.5</v>
      </c>
      <c r="AS85" s="9">
        <v>44715</v>
      </c>
      <c r="AT85" s="4">
        <v>122.8</v>
      </c>
      <c r="AW85" s="9">
        <v>44715</v>
      </c>
      <c r="AX85" s="4">
        <v>134.4</v>
      </c>
      <c r="BA85" s="9">
        <v>44715</v>
      </c>
      <c r="BB85" s="4">
        <v>146.5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44714</v>
      </c>
      <c r="J86" s="4">
        <v>100.3</v>
      </c>
      <c r="K86" s="9">
        <v>44714</v>
      </c>
      <c r="L86" s="4">
        <v>100.9</v>
      </c>
      <c r="M86" s="9">
        <v>44714</v>
      </c>
      <c r="N86" s="4">
        <v>101.4</v>
      </c>
      <c r="O86" s="4"/>
      <c r="P86" s="4"/>
      <c r="Q86" s="9">
        <v>44714</v>
      </c>
      <c r="R86" s="4">
        <v>102.5</v>
      </c>
      <c r="S86" s="9">
        <v>44714</v>
      </c>
      <c r="T86" s="4">
        <v>101.7</v>
      </c>
      <c r="U86" s="9">
        <v>44714</v>
      </c>
      <c r="V86" s="4">
        <v>101.7</v>
      </c>
      <c r="W86" s="9">
        <v>44714</v>
      </c>
      <c r="X86" s="4">
        <v>101.5</v>
      </c>
      <c r="Y86" s="9">
        <v>44714</v>
      </c>
      <c r="Z86" s="4">
        <v>101.3</v>
      </c>
      <c r="AA86" s="9">
        <v>44714</v>
      </c>
      <c r="AB86" s="4">
        <v>101.2</v>
      </c>
      <c r="AC86" s="4"/>
      <c r="AD86" s="4"/>
      <c r="AE86" s="9">
        <v>44714</v>
      </c>
      <c r="AF86" s="4">
        <v>101</v>
      </c>
      <c r="AG86" s="9">
        <v>44714</v>
      </c>
      <c r="AH86" s="4">
        <v>101.2</v>
      </c>
      <c r="AI86" s="9">
        <v>44714</v>
      </c>
      <c r="AJ86" s="4">
        <v>102</v>
      </c>
      <c r="AK86" s="9">
        <v>44714</v>
      </c>
      <c r="AL86" s="4">
        <v>104</v>
      </c>
      <c r="AM86" s="9">
        <v>44714</v>
      </c>
      <c r="AN86" s="4">
        <v>107.8</v>
      </c>
      <c r="AO86" s="9">
        <v>44714</v>
      </c>
      <c r="AP86" s="4">
        <v>112.6</v>
      </c>
      <c r="AQ86" s="9">
        <v>44714</v>
      </c>
      <c r="AR86" s="4">
        <v>118</v>
      </c>
      <c r="AS86" s="9">
        <v>44714</v>
      </c>
      <c r="AT86" s="4">
        <v>123.6</v>
      </c>
      <c r="AW86" s="9">
        <v>44714</v>
      </c>
      <c r="AX86" s="4">
        <v>135.30000000000001</v>
      </c>
      <c r="BA86" s="9">
        <v>44714</v>
      </c>
      <c r="BB86" s="4">
        <v>147.5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44713</v>
      </c>
      <c r="J87" s="4">
        <v>101.1</v>
      </c>
      <c r="K87" s="9">
        <v>44713</v>
      </c>
      <c r="L87" s="4">
        <v>101.8</v>
      </c>
      <c r="M87" s="9">
        <v>44713</v>
      </c>
      <c r="N87" s="4">
        <v>102.4</v>
      </c>
      <c r="O87" s="4"/>
      <c r="P87" s="4"/>
      <c r="Q87" s="9">
        <v>44713</v>
      </c>
      <c r="R87" s="4">
        <v>104.4</v>
      </c>
      <c r="S87" s="9">
        <v>44713</v>
      </c>
      <c r="T87" s="4">
        <v>102.6</v>
      </c>
      <c r="U87" s="9">
        <v>44713</v>
      </c>
      <c r="V87" s="4">
        <v>102.7</v>
      </c>
      <c r="W87" s="9">
        <v>44713</v>
      </c>
      <c r="X87" s="4">
        <v>102.6</v>
      </c>
      <c r="Y87" s="9">
        <v>44713</v>
      </c>
      <c r="Z87" s="4">
        <v>102.4</v>
      </c>
      <c r="AA87" s="9">
        <v>44713</v>
      </c>
      <c r="AB87" s="4">
        <v>102.1</v>
      </c>
      <c r="AC87" s="4"/>
      <c r="AD87" s="4"/>
      <c r="AE87" s="9">
        <v>44713</v>
      </c>
      <c r="AF87" s="4">
        <v>101.8</v>
      </c>
      <c r="AG87" s="9">
        <v>44713</v>
      </c>
      <c r="AH87" s="4">
        <v>102.2</v>
      </c>
      <c r="AI87" s="9">
        <v>44713</v>
      </c>
      <c r="AJ87" s="4">
        <v>103.6</v>
      </c>
      <c r="AK87" s="9">
        <v>44713</v>
      </c>
      <c r="AL87" s="4">
        <v>106.2</v>
      </c>
      <c r="AM87" s="9">
        <v>44713</v>
      </c>
      <c r="AN87" s="4">
        <v>109.9</v>
      </c>
      <c r="AO87" s="9">
        <v>44713</v>
      </c>
      <c r="AP87" s="4">
        <v>114.5</v>
      </c>
      <c r="AQ87" s="9">
        <v>44713</v>
      </c>
      <c r="AR87" s="4">
        <v>119.7</v>
      </c>
      <c r="AS87" s="9">
        <v>44713</v>
      </c>
      <c r="AT87" s="4">
        <v>125.2</v>
      </c>
      <c r="AW87" s="9">
        <v>44713</v>
      </c>
      <c r="AX87" s="4">
        <v>136.9</v>
      </c>
      <c r="BA87" s="9">
        <v>44713</v>
      </c>
      <c r="BB87" s="4">
        <v>149.1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44712</v>
      </c>
      <c r="J88" s="4">
        <v>100.4</v>
      </c>
      <c r="K88" s="9">
        <v>44712</v>
      </c>
      <c r="L88" s="4">
        <v>101.1</v>
      </c>
      <c r="M88" s="9">
        <v>44712</v>
      </c>
      <c r="N88" s="4">
        <v>101.6</v>
      </c>
      <c r="O88" s="4"/>
      <c r="P88" s="4"/>
      <c r="Q88" s="9">
        <v>44712</v>
      </c>
      <c r="R88" s="4">
        <v>103.6</v>
      </c>
      <c r="S88" s="9">
        <v>44712</v>
      </c>
      <c r="T88" s="4">
        <v>101.8</v>
      </c>
      <c r="U88" s="9">
        <v>44712</v>
      </c>
      <c r="V88" s="4">
        <v>101.9</v>
      </c>
      <c r="W88" s="9">
        <v>44712</v>
      </c>
      <c r="X88" s="4">
        <v>101.7</v>
      </c>
      <c r="Y88" s="9">
        <v>44712</v>
      </c>
      <c r="Z88" s="4">
        <v>101.4</v>
      </c>
      <c r="AA88" s="9">
        <v>44712</v>
      </c>
      <c r="AB88" s="4">
        <v>101.1</v>
      </c>
      <c r="AC88" s="4"/>
      <c r="AD88" s="4"/>
      <c r="AE88" s="9">
        <v>44712</v>
      </c>
      <c r="AF88" s="4">
        <v>100.8</v>
      </c>
      <c r="AG88" s="9">
        <v>44712</v>
      </c>
      <c r="AH88" s="4">
        <v>101.4</v>
      </c>
      <c r="AI88" s="9">
        <v>44712</v>
      </c>
      <c r="AJ88" s="4">
        <v>103</v>
      </c>
      <c r="AK88" s="9">
        <v>44712</v>
      </c>
      <c r="AL88" s="4">
        <v>105.8</v>
      </c>
      <c r="AM88" s="9">
        <v>44712</v>
      </c>
      <c r="AN88" s="4">
        <v>109.6</v>
      </c>
      <c r="AO88" s="9">
        <v>44712</v>
      </c>
      <c r="AP88" s="4">
        <v>114.1</v>
      </c>
      <c r="AQ88" s="9">
        <v>44712</v>
      </c>
      <c r="AR88" s="4">
        <v>119.2</v>
      </c>
      <c r="AS88" s="9">
        <v>44712</v>
      </c>
      <c r="AT88" s="4">
        <v>124.6</v>
      </c>
      <c r="AW88" s="9">
        <v>44712</v>
      </c>
      <c r="AX88" s="4">
        <v>136.19999999999999</v>
      </c>
      <c r="BA88" s="9">
        <v>44712</v>
      </c>
      <c r="BB88" s="4">
        <v>148.30000000000001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44711</v>
      </c>
      <c r="J89" s="4">
        <v>98.2</v>
      </c>
      <c r="K89" s="9">
        <v>44711</v>
      </c>
      <c r="L89" s="4">
        <v>99</v>
      </c>
      <c r="M89" s="9">
        <v>44711</v>
      </c>
      <c r="N89" s="4">
        <v>99.6</v>
      </c>
      <c r="O89" s="4"/>
      <c r="P89" s="4"/>
      <c r="Q89" s="9">
        <v>44711</v>
      </c>
      <c r="R89" s="4">
        <v>101.4</v>
      </c>
      <c r="S89" s="9">
        <v>44711</v>
      </c>
      <c r="T89" s="4">
        <v>99.9</v>
      </c>
      <c r="U89" s="9">
        <v>44711</v>
      </c>
      <c r="V89" s="4">
        <v>100</v>
      </c>
      <c r="W89" s="9">
        <v>44711</v>
      </c>
      <c r="X89" s="4">
        <v>100</v>
      </c>
      <c r="Y89" s="9">
        <v>44711</v>
      </c>
      <c r="Z89" s="4">
        <v>99.9</v>
      </c>
      <c r="AA89" s="9">
        <v>44711</v>
      </c>
      <c r="AB89" s="4">
        <v>99.9</v>
      </c>
      <c r="AC89" s="4"/>
      <c r="AD89" s="4"/>
      <c r="AE89" s="9">
        <v>44711</v>
      </c>
      <c r="AF89" s="4">
        <v>100</v>
      </c>
      <c r="AG89" s="9">
        <v>44711</v>
      </c>
      <c r="AH89" s="4">
        <v>100.4</v>
      </c>
      <c r="AI89" s="9">
        <v>44711</v>
      </c>
      <c r="AJ89" s="4">
        <v>101.3</v>
      </c>
      <c r="AK89" s="9">
        <v>44711</v>
      </c>
      <c r="AL89" s="4">
        <v>103.9</v>
      </c>
      <c r="AM89" s="9">
        <v>44711</v>
      </c>
      <c r="AN89" s="4">
        <v>108.5</v>
      </c>
      <c r="AO89" s="9">
        <v>44711</v>
      </c>
      <c r="AP89" s="4">
        <v>113.8</v>
      </c>
      <c r="AQ89" s="9">
        <v>44711</v>
      </c>
      <c r="AR89" s="4">
        <v>119.5</v>
      </c>
      <c r="AS89" s="9">
        <v>44711</v>
      </c>
      <c r="AT89" s="4">
        <v>125.4</v>
      </c>
      <c r="AW89" s="9">
        <v>44711</v>
      </c>
      <c r="AX89" s="4">
        <v>137.4</v>
      </c>
      <c r="BA89" s="9">
        <v>44711</v>
      </c>
      <c r="BB89" s="4">
        <v>149.80000000000001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44708</v>
      </c>
      <c r="J90" s="4">
        <v>98.2</v>
      </c>
      <c r="K90" s="9">
        <v>44708</v>
      </c>
      <c r="L90" s="4">
        <v>99</v>
      </c>
      <c r="M90" s="9">
        <v>44708</v>
      </c>
      <c r="N90" s="4">
        <v>99.6</v>
      </c>
      <c r="O90" s="4"/>
      <c r="P90" s="4"/>
      <c r="Q90" s="9">
        <v>44708</v>
      </c>
      <c r="R90" s="4">
        <v>101.4</v>
      </c>
      <c r="S90" s="9">
        <v>44708</v>
      </c>
      <c r="T90" s="4">
        <v>99.9</v>
      </c>
      <c r="U90" s="9">
        <v>44708</v>
      </c>
      <c r="V90" s="4">
        <v>100</v>
      </c>
      <c r="W90" s="9">
        <v>44708</v>
      </c>
      <c r="X90" s="4">
        <v>100</v>
      </c>
      <c r="Y90" s="9">
        <v>44708</v>
      </c>
      <c r="Z90" s="4">
        <v>99.9</v>
      </c>
      <c r="AA90" s="9">
        <v>44708</v>
      </c>
      <c r="AB90" s="4">
        <v>99.9</v>
      </c>
      <c r="AC90" s="4"/>
      <c r="AD90" s="4"/>
      <c r="AE90" s="9">
        <v>44708</v>
      </c>
      <c r="AF90" s="4">
        <v>100</v>
      </c>
      <c r="AG90" s="9">
        <v>44708</v>
      </c>
      <c r="AH90" s="4">
        <v>100.4</v>
      </c>
      <c r="AI90" s="9">
        <v>44708</v>
      </c>
      <c r="AJ90" s="4">
        <v>101.3</v>
      </c>
      <c r="AK90" s="9">
        <v>44708</v>
      </c>
      <c r="AL90" s="4">
        <v>103.9</v>
      </c>
      <c r="AM90" s="9">
        <v>44708</v>
      </c>
      <c r="AN90" s="4">
        <v>108.5</v>
      </c>
      <c r="AO90" s="9">
        <v>44708</v>
      </c>
      <c r="AP90" s="4">
        <v>113.8</v>
      </c>
      <c r="AQ90" s="9">
        <v>44708</v>
      </c>
      <c r="AR90" s="4">
        <v>119.5</v>
      </c>
      <c r="AS90" s="9">
        <v>44708</v>
      </c>
      <c r="AT90" s="4">
        <v>125.4</v>
      </c>
      <c r="AW90" s="9">
        <v>44708</v>
      </c>
      <c r="AX90" s="4">
        <v>137.4</v>
      </c>
      <c r="BA90" s="9">
        <v>44708</v>
      </c>
      <c r="BB90" s="4">
        <v>149.80000000000001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44707</v>
      </c>
      <c r="J91" s="4">
        <v>99</v>
      </c>
      <c r="K91" s="9">
        <v>44707</v>
      </c>
      <c r="L91" s="4">
        <v>99.8</v>
      </c>
      <c r="M91" s="9">
        <v>44707</v>
      </c>
      <c r="N91" s="4">
        <v>100.4</v>
      </c>
      <c r="O91" s="4"/>
      <c r="P91" s="4"/>
      <c r="Q91" s="9">
        <v>44707</v>
      </c>
      <c r="R91" s="4">
        <v>103.7</v>
      </c>
      <c r="S91" s="9">
        <v>44707</v>
      </c>
      <c r="T91" s="4">
        <v>100.8</v>
      </c>
      <c r="U91" s="9">
        <v>44707</v>
      </c>
      <c r="V91" s="4">
        <v>101</v>
      </c>
      <c r="W91" s="9">
        <v>44707</v>
      </c>
      <c r="X91" s="4">
        <v>101</v>
      </c>
      <c r="Y91" s="9">
        <v>44707</v>
      </c>
      <c r="Z91" s="4">
        <v>100.8</v>
      </c>
      <c r="AA91" s="9">
        <v>44707</v>
      </c>
      <c r="AB91" s="4">
        <v>100.7</v>
      </c>
      <c r="AC91" s="4"/>
      <c r="AD91" s="4"/>
      <c r="AE91" s="9">
        <v>44707</v>
      </c>
      <c r="AF91" s="4">
        <v>100.8</v>
      </c>
      <c r="AG91" s="9">
        <v>44707</v>
      </c>
      <c r="AH91" s="4">
        <v>101.7</v>
      </c>
      <c r="AI91" s="9">
        <v>44707</v>
      </c>
      <c r="AJ91" s="4">
        <v>103.6</v>
      </c>
      <c r="AK91" s="9">
        <v>44707</v>
      </c>
      <c r="AL91" s="4">
        <v>106.7</v>
      </c>
      <c r="AM91" s="9">
        <v>44707</v>
      </c>
      <c r="AN91" s="4">
        <v>110.6</v>
      </c>
      <c r="AO91" s="9">
        <v>44707</v>
      </c>
      <c r="AP91" s="4">
        <v>115.3</v>
      </c>
      <c r="AQ91" s="9">
        <v>44707</v>
      </c>
      <c r="AR91" s="4">
        <v>120.4</v>
      </c>
      <c r="AS91" s="9">
        <v>44707</v>
      </c>
      <c r="AT91" s="4">
        <v>125.9</v>
      </c>
      <c r="AW91" s="9">
        <v>44707</v>
      </c>
      <c r="AX91" s="4">
        <v>137.5</v>
      </c>
      <c r="BA91" s="9">
        <v>44707</v>
      </c>
      <c r="BB91" s="4">
        <v>149.6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44706</v>
      </c>
      <c r="J92" s="4">
        <v>103.9</v>
      </c>
      <c r="K92" s="9">
        <v>44706</v>
      </c>
      <c r="L92" s="4">
        <v>104.4</v>
      </c>
      <c r="M92" s="9">
        <v>44706</v>
      </c>
      <c r="N92" s="4">
        <v>104.6</v>
      </c>
      <c r="O92" s="4"/>
      <c r="P92" s="4"/>
      <c r="Q92" s="9">
        <v>44706</v>
      </c>
      <c r="R92" s="4">
        <v>104.5</v>
      </c>
      <c r="S92" s="9">
        <v>44706</v>
      </c>
      <c r="T92" s="4">
        <v>104.7</v>
      </c>
      <c r="U92" s="9">
        <v>44706</v>
      </c>
      <c r="V92" s="4">
        <v>104.5</v>
      </c>
      <c r="W92" s="9">
        <v>44706</v>
      </c>
      <c r="X92" s="4">
        <v>104.2</v>
      </c>
      <c r="Y92" s="9">
        <v>44706</v>
      </c>
      <c r="Z92" s="4">
        <v>104</v>
      </c>
      <c r="AA92" s="9">
        <v>44706</v>
      </c>
      <c r="AB92" s="4">
        <v>103.8</v>
      </c>
      <c r="AC92" s="4"/>
      <c r="AD92" s="4"/>
      <c r="AE92" s="9">
        <v>44706</v>
      </c>
      <c r="AF92" s="4">
        <v>103.6</v>
      </c>
      <c r="AG92" s="9">
        <v>44706</v>
      </c>
      <c r="AH92" s="4">
        <v>103.6</v>
      </c>
      <c r="AI92" s="9">
        <v>44706</v>
      </c>
      <c r="AJ92" s="4">
        <v>104.5</v>
      </c>
      <c r="AK92" s="9">
        <v>44706</v>
      </c>
      <c r="AL92" s="4">
        <v>107.1</v>
      </c>
      <c r="AM92" s="9">
        <v>44706</v>
      </c>
      <c r="AN92" s="4">
        <v>111.9</v>
      </c>
      <c r="AO92" s="9">
        <v>44706</v>
      </c>
      <c r="AP92" s="4">
        <v>117.4</v>
      </c>
      <c r="AQ92" s="9">
        <v>44706</v>
      </c>
      <c r="AR92" s="4">
        <v>123.3</v>
      </c>
      <c r="AS92" s="9">
        <v>44706</v>
      </c>
      <c r="AT92" s="4">
        <v>129.5</v>
      </c>
      <c r="AW92" s="9">
        <v>44706</v>
      </c>
      <c r="AX92" s="4">
        <v>142.4</v>
      </c>
      <c r="BA92" s="9">
        <v>44706</v>
      </c>
      <c r="BB92" s="4">
        <v>155.69999999999999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44705</v>
      </c>
      <c r="J93" s="4">
        <v>105.1</v>
      </c>
      <c r="K93" s="9">
        <v>44705</v>
      </c>
      <c r="L93" s="4">
        <v>105.5</v>
      </c>
      <c r="M93" s="9">
        <v>44705</v>
      </c>
      <c r="N93" s="4">
        <v>105.7</v>
      </c>
      <c r="O93" s="4"/>
      <c r="P93" s="4"/>
      <c r="Q93" s="9">
        <v>44705</v>
      </c>
      <c r="R93" s="4">
        <v>106.4</v>
      </c>
      <c r="S93" s="9">
        <v>44705</v>
      </c>
      <c r="T93" s="4">
        <v>105.8</v>
      </c>
      <c r="U93" s="9">
        <v>44705</v>
      </c>
      <c r="V93" s="4">
        <v>105.6</v>
      </c>
      <c r="W93" s="9">
        <v>44705</v>
      </c>
      <c r="X93" s="4">
        <v>105.3</v>
      </c>
      <c r="Y93" s="9">
        <v>44705</v>
      </c>
      <c r="Z93" s="4">
        <v>105</v>
      </c>
      <c r="AA93" s="9">
        <v>44705</v>
      </c>
      <c r="AB93" s="4">
        <v>104.8</v>
      </c>
      <c r="AC93" s="4"/>
      <c r="AD93" s="4"/>
      <c r="AE93" s="9">
        <v>44705</v>
      </c>
      <c r="AF93" s="4">
        <v>104.7</v>
      </c>
      <c r="AG93" s="9">
        <v>44705</v>
      </c>
      <c r="AH93" s="4">
        <v>105</v>
      </c>
      <c r="AI93" s="9">
        <v>44705</v>
      </c>
      <c r="AJ93" s="4">
        <v>106.4</v>
      </c>
      <c r="AK93" s="9">
        <v>44705</v>
      </c>
      <c r="AL93" s="4">
        <v>109.2</v>
      </c>
      <c r="AM93" s="9">
        <v>44705</v>
      </c>
      <c r="AN93" s="4">
        <v>113.5</v>
      </c>
      <c r="AO93" s="9">
        <v>44705</v>
      </c>
      <c r="AP93" s="4">
        <v>118.8</v>
      </c>
      <c r="AQ93" s="9">
        <v>44705</v>
      </c>
      <c r="AR93" s="4">
        <v>124.7</v>
      </c>
      <c r="AS93" s="9">
        <v>44705</v>
      </c>
      <c r="AT93" s="4">
        <v>130.9</v>
      </c>
      <c r="AW93" s="9">
        <v>44705</v>
      </c>
      <c r="AX93" s="4">
        <v>143.80000000000001</v>
      </c>
      <c r="BA93" s="9">
        <v>44705</v>
      </c>
      <c r="BB93" s="4">
        <v>157.19999999999999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44704</v>
      </c>
      <c r="J94" s="4">
        <v>103.3</v>
      </c>
      <c r="K94" s="9">
        <v>44704</v>
      </c>
      <c r="L94" s="4">
        <v>103.9</v>
      </c>
      <c r="M94" s="9">
        <v>44704</v>
      </c>
      <c r="N94" s="4">
        <v>104.3</v>
      </c>
      <c r="O94" s="4"/>
      <c r="P94" s="4"/>
      <c r="Q94" s="9">
        <v>44704</v>
      </c>
      <c r="R94" s="4">
        <v>107</v>
      </c>
      <c r="S94" s="9">
        <v>44704</v>
      </c>
      <c r="T94" s="4">
        <v>104.5</v>
      </c>
      <c r="U94" s="9">
        <v>44704</v>
      </c>
      <c r="V94" s="4">
        <v>104.5</v>
      </c>
      <c r="W94" s="9">
        <v>44704</v>
      </c>
      <c r="X94" s="4">
        <v>104.4</v>
      </c>
      <c r="Y94" s="9">
        <v>44704</v>
      </c>
      <c r="Z94" s="4">
        <v>104.1</v>
      </c>
      <c r="AA94" s="9">
        <v>44704</v>
      </c>
      <c r="AB94" s="4">
        <v>103.8</v>
      </c>
      <c r="AC94" s="4"/>
      <c r="AD94" s="4"/>
      <c r="AE94" s="9">
        <v>44704</v>
      </c>
      <c r="AF94" s="4">
        <v>103.6</v>
      </c>
      <c r="AG94" s="9">
        <v>44704</v>
      </c>
      <c r="AH94" s="4">
        <v>104.5</v>
      </c>
      <c r="AI94" s="9">
        <v>44704</v>
      </c>
      <c r="AJ94" s="4">
        <v>106.4</v>
      </c>
      <c r="AK94" s="9">
        <v>44704</v>
      </c>
      <c r="AL94" s="4">
        <v>109.5</v>
      </c>
      <c r="AM94" s="9">
        <v>44704</v>
      </c>
      <c r="AN94" s="4">
        <v>113.4</v>
      </c>
      <c r="AO94" s="9">
        <v>44704</v>
      </c>
      <c r="AP94" s="4">
        <v>118</v>
      </c>
      <c r="AQ94" s="9">
        <v>44704</v>
      </c>
      <c r="AR94" s="4">
        <v>123.1</v>
      </c>
      <c r="AS94" s="9">
        <v>44704</v>
      </c>
      <c r="AT94" s="4">
        <v>128.6</v>
      </c>
      <c r="AW94" s="9">
        <v>44704</v>
      </c>
      <c r="AX94" s="4">
        <v>140.30000000000001</v>
      </c>
      <c r="BA94" s="9">
        <v>44704</v>
      </c>
      <c r="BB94" s="4">
        <v>152.69999999999999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44701</v>
      </c>
      <c r="J95" s="4">
        <v>102.9</v>
      </c>
      <c r="K95" s="9">
        <v>44701</v>
      </c>
      <c r="L95" s="4">
        <v>103.6</v>
      </c>
      <c r="M95" s="9">
        <v>44701</v>
      </c>
      <c r="N95" s="4">
        <v>104.1</v>
      </c>
      <c r="O95" s="4"/>
      <c r="P95" s="4"/>
      <c r="Q95" s="9">
        <v>44701</v>
      </c>
      <c r="R95" s="4">
        <v>107.3</v>
      </c>
      <c r="S95" s="9">
        <v>44701</v>
      </c>
      <c r="T95" s="4">
        <v>104.3</v>
      </c>
      <c r="U95" s="9">
        <v>44701</v>
      </c>
      <c r="V95" s="4">
        <v>104.4</v>
      </c>
      <c r="W95" s="9">
        <v>44701</v>
      </c>
      <c r="X95" s="4">
        <v>104.3</v>
      </c>
      <c r="Y95" s="9">
        <v>44701</v>
      </c>
      <c r="Z95" s="4">
        <v>104.2</v>
      </c>
      <c r="AA95" s="9">
        <v>44701</v>
      </c>
      <c r="AB95" s="4">
        <v>104</v>
      </c>
      <c r="AC95" s="4"/>
      <c r="AD95" s="4"/>
      <c r="AE95" s="9">
        <v>44701</v>
      </c>
      <c r="AF95" s="4">
        <v>104.2</v>
      </c>
      <c r="AG95" s="9">
        <v>44701</v>
      </c>
      <c r="AH95" s="4">
        <v>105.1</v>
      </c>
      <c r="AI95" s="9">
        <v>44701</v>
      </c>
      <c r="AJ95" s="4">
        <v>107.1</v>
      </c>
      <c r="AK95" s="9">
        <v>44701</v>
      </c>
      <c r="AL95" s="4">
        <v>110.2</v>
      </c>
      <c r="AM95" s="9">
        <v>44701</v>
      </c>
      <c r="AN95" s="4">
        <v>114.2</v>
      </c>
      <c r="AO95" s="9">
        <v>44701</v>
      </c>
      <c r="AP95" s="4">
        <v>119</v>
      </c>
      <c r="AQ95" s="9">
        <v>44701</v>
      </c>
      <c r="AR95" s="4">
        <v>124.2</v>
      </c>
      <c r="AS95" s="9">
        <v>44701</v>
      </c>
      <c r="AT95" s="4">
        <v>129.9</v>
      </c>
      <c r="AW95" s="9">
        <v>44701</v>
      </c>
      <c r="AX95" s="4">
        <v>141.80000000000001</v>
      </c>
      <c r="BA95" s="9">
        <v>44701</v>
      </c>
      <c r="BB95" s="4">
        <v>154.30000000000001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44700</v>
      </c>
      <c r="J96" s="4">
        <v>103.7</v>
      </c>
      <c r="K96" s="9">
        <v>44700</v>
      </c>
      <c r="L96" s="4">
        <v>104.3</v>
      </c>
      <c r="M96" s="9">
        <v>44700</v>
      </c>
      <c r="N96" s="4">
        <v>104.8</v>
      </c>
      <c r="O96" s="4"/>
      <c r="P96" s="4"/>
      <c r="Q96" s="9">
        <v>44700</v>
      </c>
      <c r="R96" s="4">
        <v>107.1</v>
      </c>
      <c r="S96" s="9">
        <v>44700</v>
      </c>
      <c r="T96" s="4">
        <v>105.1</v>
      </c>
      <c r="U96" s="9">
        <v>44700</v>
      </c>
      <c r="V96" s="4">
        <v>105.1</v>
      </c>
      <c r="W96" s="9">
        <v>44700</v>
      </c>
      <c r="X96" s="4">
        <v>105</v>
      </c>
      <c r="Y96" s="9">
        <v>44700</v>
      </c>
      <c r="Z96" s="4">
        <v>104.9</v>
      </c>
      <c r="AA96" s="9">
        <v>44700</v>
      </c>
      <c r="AB96" s="4">
        <v>104.8</v>
      </c>
      <c r="AC96" s="4"/>
      <c r="AD96" s="4"/>
      <c r="AE96" s="9">
        <v>44700</v>
      </c>
      <c r="AF96" s="4">
        <v>104.9</v>
      </c>
      <c r="AG96" s="9">
        <v>44700</v>
      </c>
      <c r="AH96" s="4">
        <v>105.4</v>
      </c>
      <c r="AI96" s="9">
        <v>44700</v>
      </c>
      <c r="AJ96" s="4">
        <v>106.7</v>
      </c>
      <c r="AK96" s="9">
        <v>44700</v>
      </c>
      <c r="AL96" s="4">
        <v>109.3</v>
      </c>
      <c r="AM96" s="9">
        <v>44700</v>
      </c>
      <c r="AN96" s="4">
        <v>113.2</v>
      </c>
      <c r="AO96" s="9">
        <v>44700</v>
      </c>
      <c r="AP96" s="4">
        <v>118</v>
      </c>
      <c r="AQ96" s="9">
        <v>44700</v>
      </c>
      <c r="AR96" s="4">
        <v>123.4</v>
      </c>
      <c r="AS96" s="9">
        <v>44700</v>
      </c>
      <c r="AT96" s="4">
        <v>129</v>
      </c>
      <c r="AW96" s="9">
        <v>44700</v>
      </c>
      <c r="AX96" s="4">
        <v>141</v>
      </c>
      <c r="BA96" s="9">
        <v>44700</v>
      </c>
      <c r="BB96" s="4">
        <v>153.30000000000001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44699</v>
      </c>
      <c r="J97" s="4">
        <v>104.5</v>
      </c>
      <c r="K97" s="9">
        <v>44699</v>
      </c>
      <c r="L97" s="4">
        <v>105.2</v>
      </c>
      <c r="M97" s="9">
        <v>44699</v>
      </c>
      <c r="N97" s="4">
        <v>105.7</v>
      </c>
      <c r="O97" s="4"/>
      <c r="P97" s="4"/>
      <c r="Q97" s="9">
        <v>44699</v>
      </c>
      <c r="R97" s="4">
        <v>108.2</v>
      </c>
      <c r="S97" s="9">
        <v>44699</v>
      </c>
      <c r="T97" s="4">
        <v>105.9</v>
      </c>
      <c r="U97" s="9">
        <v>44699</v>
      </c>
      <c r="V97" s="4">
        <v>105.9</v>
      </c>
      <c r="W97" s="9">
        <v>44699</v>
      </c>
      <c r="X97" s="4">
        <v>105.8</v>
      </c>
      <c r="Y97" s="9">
        <v>44699</v>
      </c>
      <c r="Z97" s="4">
        <v>105.6</v>
      </c>
      <c r="AA97" s="9">
        <v>44699</v>
      </c>
      <c r="AB97" s="4">
        <v>105.3</v>
      </c>
      <c r="AC97" s="4"/>
      <c r="AD97" s="4"/>
      <c r="AE97" s="9">
        <v>44699</v>
      </c>
      <c r="AF97" s="4">
        <v>105.3</v>
      </c>
      <c r="AG97" s="9">
        <v>44699</v>
      </c>
      <c r="AH97" s="4">
        <v>105.9</v>
      </c>
      <c r="AI97" s="9">
        <v>44699</v>
      </c>
      <c r="AJ97" s="4">
        <v>107.6</v>
      </c>
      <c r="AK97" s="9">
        <v>44699</v>
      </c>
      <c r="AL97" s="4">
        <v>110.4</v>
      </c>
      <c r="AM97" s="9">
        <v>44699</v>
      </c>
      <c r="AN97" s="4">
        <v>114.2</v>
      </c>
      <c r="AO97" s="9">
        <v>44699</v>
      </c>
      <c r="AP97" s="4">
        <v>118.8</v>
      </c>
      <c r="AQ97" s="9">
        <v>44699</v>
      </c>
      <c r="AR97" s="4">
        <v>124</v>
      </c>
      <c r="AS97" s="9">
        <v>44699</v>
      </c>
      <c r="AT97" s="4">
        <v>129.6</v>
      </c>
      <c r="AW97" s="9">
        <v>44699</v>
      </c>
      <c r="AX97" s="4">
        <v>141.4</v>
      </c>
      <c r="BA97" s="9">
        <v>44699</v>
      </c>
      <c r="BB97" s="4">
        <v>153.80000000000001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44698</v>
      </c>
      <c r="J98" s="4">
        <v>106.7</v>
      </c>
      <c r="K98" s="9">
        <v>44698</v>
      </c>
      <c r="L98" s="4">
        <v>107.4</v>
      </c>
      <c r="M98" s="9">
        <v>44698</v>
      </c>
      <c r="N98" s="4">
        <v>107.8</v>
      </c>
      <c r="O98" s="4"/>
      <c r="P98" s="4"/>
      <c r="Q98" s="9">
        <v>44698</v>
      </c>
      <c r="R98" s="4">
        <v>110.3</v>
      </c>
      <c r="S98" s="9">
        <v>44698</v>
      </c>
      <c r="T98" s="4">
        <v>108</v>
      </c>
      <c r="U98" s="9">
        <v>44698</v>
      </c>
      <c r="V98" s="4">
        <v>108</v>
      </c>
      <c r="W98" s="9">
        <v>44698</v>
      </c>
      <c r="X98" s="4">
        <v>107.9</v>
      </c>
      <c r="Y98" s="9">
        <v>44698</v>
      </c>
      <c r="Z98" s="4">
        <v>107.6</v>
      </c>
      <c r="AA98" s="9">
        <v>44698</v>
      </c>
      <c r="AB98" s="4">
        <v>107.2</v>
      </c>
      <c r="AC98" s="4"/>
      <c r="AD98" s="4"/>
      <c r="AE98" s="9">
        <v>44698</v>
      </c>
      <c r="AF98" s="4">
        <v>107</v>
      </c>
      <c r="AG98" s="9">
        <v>44698</v>
      </c>
      <c r="AH98" s="4">
        <v>107.6</v>
      </c>
      <c r="AI98" s="9">
        <v>44698</v>
      </c>
      <c r="AJ98" s="4">
        <v>109.1</v>
      </c>
      <c r="AK98" s="9">
        <v>44698</v>
      </c>
      <c r="AL98" s="4">
        <v>111.8</v>
      </c>
      <c r="AM98" s="9">
        <v>44698</v>
      </c>
      <c r="AN98" s="4">
        <v>115.4</v>
      </c>
      <c r="AO98" s="9">
        <v>44698</v>
      </c>
      <c r="AP98" s="4">
        <v>119.8</v>
      </c>
      <c r="AQ98" s="9">
        <v>44698</v>
      </c>
      <c r="AR98" s="4">
        <v>124.7</v>
      </c>
      <c r="AS98" s="9">
        <v>44698</v>
      </c>
      <c r="AT98" s="4">
        <v>130</v>
      </c>
      <c r="AW98" s="9">
        <v>44698</v>
      </c>
      <c r="AX98" s="4">
        <v>141.5</v>
      </c>
      <c r="BA98" s="9">
        <v>44698</v>
      </c>
      <c r="BB98" s="4">
        <v>153.69999999999999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44697</v>
      </c>
      <c r="J99" s="4">
        <v>105.6</v>
      </c>
      <c r="K99" s="9">
        <v>44697</v>
      </c>
      <c r="L99" s="4">
        <v>106.3</v>
      </c>
      <c r="M99" s="9">
        <v>44697</v>
      </c>
      <c r="N99" s="4">
        <v>106.7</v>
      </c>
      <c r="O99" s="4"/>
      <c r="P99" s="4"/>
      <c r="Q99" s="9">
        <v>44697</v>
      </c>
      <c r="R99" s="4">
        <v>108.9</v>
      </c>
      <c r="S99" s="9">
        <v>44697</v>
      </c>
      <c r="T99" s="4">
        <v>106.9</v>
      </c>
      <c r="U99" s="9">
        <v>44697</v>
      </c>
      <c r="V99" s="4">
        <v>106.9</v>
      </c>
      <c r="W99" s="9">
        <v>44697</v>
      </c>
      <c r="X99" s="4">
        <v>106.7</v>
      </c>
      <c r="Y99" s="9">
        <v>44697</v>
      </c>
      <c r="Z99" s="4">
        <v>106.4</v>
      </c>
      <c r="AA99" s="9">
        <v>44697</v>
      </c>
      <c r="AB99" s="4">
        <v>106.1</v>
      </c>
      <c r="AC99" s="4"/>
      <c r="AD99" s="4"/>
      <c r="AE99" s="9">
        <v>44697</v>
      </c>
      <c r="AF99" s="4">
        <v>106</v>
      </c>
      <c r="AG99" s="9">
        <v>44697</v>
      </c>
      <c r="AH99" s="4">
        <v>106.6</v>
      </c>
      <c r="AI99" s="9">
        <v>44697</v>
      </c>
      <c r="AJ99" s="4">
        <v>108.3</v>
      </c>
      <c r="AK99" s="9">
        <v>44697</v>
      </c>
      <c r="AL99" s="4">
        <v>111</v>
      </c>
      <c r="AM99" s="9">
        <v>44697</v>
      </c>
      <c r="AN99" s="4">
        <v>114.7</v>
      </c>
      <c r="AO99" s="9">
        <v>44697</v>
      </c>
      <c r="AP99" s="4">
        <v>119.1</v>
      </c>
      <c r="AQ99" s="9">
        <v>44697</v>
      </c>
      <c r="AR99" s="4">
        <v>124.1</v>
      </c>
      <c r="AS99" s="9">
        <v>44697</v>
      </c>
      <c r="AT99" s="4">
        <v>129.5</v>
      </c>
      <c r="AW99" s="9">
        <v>44697</v>
      </c>
      <c r="AX99" s="4">
        <v>141.19999999999999</v>
      </c>
      <c r="BA99" s="9">
        <v>44697</v>
      </c>
      <c r="BB99" s="4">
        <v>153.4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44694</v>
      </c>
      <c r="J100" s="4">
        <v>107.7</v>
      </c>
      <c r="K100" s="9">
        <v>44694</v>
      </c>
      <c r="L100" s="4">
        <v>108.4</v>
      </c>
      <c r="M100" s="9">
        <v>44694</v>
      </c>
      <c r="N100" s="4">
        <v>109</v>
      </c>
      <c r="O100" s="4"/>
      <c r="P100" s="4"/>
      <c r="Q100" s="9">
        <v>44694</v>
      </c>
      <c r="R100" s="4">
        <v>111.2</v>
      </c>
      <c r="S100" s="9">
        <v>44694</v>
      </c>
      <c r="T100" s="4">
        <v>109.2</v>
      </c>
      <c r="U100" s="9">
        <v>44694</v>
      </c>
      <c r="V100" s="4">
        <v>109.3</v>
      </c>
      <c r="W100" s="9">
        <v>44694</v>
      </c>
      <c r="X100" s="4">
        <v>109.2</v>
      </c>
      <c r="Y100" s="9">
        <v>44694</v>
      </c>
      <c r="Z100" s="4">
        <v>109</v>
      </c>
      <c r="AA100" s="9">
        <v>44694</v>
      </c>
      <c r="AB100" s="4">
        <v>108.9</v>
      </c>
      <c r="AC100" s="4"/>
      <c r="AD100" s="4"/>
      <c r="AE100" s="9">
        <v>44694</v>
      </c>
      <c r="AF100" s="4">
        <v>108.8</v>
      </c>
      <c r="AG100" s="9">
        <v>44694</v>
      </c>
      <c r="AH100" s="4">
        <v>109.2</v>
      </c>
      <c r="AI100" s="9">
        <v>44694</v>
      </c>
      <c r="AJ100" s="4">
        <v>110.4</v>
      </c>
      <c r="AK100" s="9">
        <v>44694</v>
      </c>
      <c r="AL100" s="4">
        <v>112.9</v>
      </c>
      <c r="AM100" s="9">
        <v>44694</v>
      </c>
      <c r="AN100" s="4">
        <v>116.5</v>
      </c>
      <c r="AO100" s="9">
        <v>44694</v>
      </c>
      <c r="AP100" s="4">
        <v>121</v>
      </c>
      <c r="AQ100" s="9">
        <v>44694</v>
      </c>
      <c r="AR100" s="4">
        <v>126.1</v>
      </c>
      <c r="AS100" s="9">
        <v>44694</v>
      </c>
      <c r="AT100" s="4">
        <v>131.6</v>
      </c>
      <c r="AW100" s="9">
        <v>44694</v>
      </c>
      <c r="AX100" s="4">
        <v>143.30000000000001</v>
      </c>
      <c r="BA100" s="9">
        <v>44694</v>
      </c>
      <c r="BB100" s="4">
        <v>155.6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44693</v>
      </c>
      <c r="J101" s="4">
        <v>107.4</v>
      </c>
      <c r="K101" s="9">
        <v>44693</v>
      </c>
      <c r="L101" s="4">
        <v>108.2</v>
      </c>
      <c r="M101" s="9">
        <v>44693</v>
      </c>
      <c r="N101" s="4">
        <v>108.8</v>
      </c>
      <c r="O101" s="4"/>
      <c r="P101" s="4"/>
      <c r="Q101" s="9">
        <v>44693</v>
      </c>
      <c r="R101" s="4">
        <v>111.6</v>
      </c>
      <c r="S101" s="9">
        <v>44693</v>
      </c>
      <c r="T101" s="4">
        <v>109.2</v>
      </c>
      <c r="U101" s="9">
        <v>44693</v>
      </c>
      <c r="V101" s="4">
        <v>109.3</v>
      </c>
      <c r="W101" s="9">
        <v>44693</v>
      </c>
      <c r="X101" s="4">
        <v>109.3</v>
      </c>
      <c r="Y101" s="9">
        <v>44693</v>
      </c>
      <c r="Z101" s="4">
        <v>109.4</v>
      </c>
      <c r="AA101" s="9">
        <v>44693</v>
      </c>
      <c r="AB101" s="4">
        <v>109.4</v>
      </c>
      <c r="AC101" s="4"/>
      <c r="AD101" s="4"/>
      <c r="AE101" s="9">
        <v>44693</v>
      </c>
      <c r="AF101" s="4">
        <v>109.6</v>
      </c>
      <c r="AG101" s="9">
        <v>44693</v>
      </c>
      <c r="AH101" s="4">
        <v>110</v>
      </c>
      <c r="AI101" s="9">
        <v>44693</v>
      </c>
      <c r="AJ101" s="4">
        <v>111.1</v>
      </c>
      <c r="AK101" s="9">
        <v>44693</v>
      </c>
      <c r="AL101" s="4">
        <v>113.6</v>
      </c>
      <c r="AM101" s="9">
        <v>44693</v>
      </c>
      <c r="AN101" s="4">
        <v>117.6</v>
      </c>
      <c r="AO101" s="9">
        <v>44693</v>
      </c>
      <c r="AP101" s="4">
        <v>122.4</v>
      </c>
      <c r="AQ101" s="9">
        <v>44693</v>
      </c>
      <c r="AR101" s="4">
        <v>127.7</v>
      </c>
      <c r="AS101" s="9">
        <v>44693</v>
      </c>
      <c r="AT101" s="4">
        <v>133.4</v>
      </c>
      <c r="AW101" s="9">
        <v>44693</v>
      </c>
      <c r="AX101" s="4">
        <v>145.19999999999999</v>
      </c>
      <c r="BA101" s="9">
        <v>44693</v>
      </c>
      <c r="BB101" s="4">
        <v>157.6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44692</v>
      </c>
      <c r="J102" s="4">
        <v>107.5</v>
      </c>
      <c r="K102" s="9">
        <v>44692</v>
      </c>
      <c r="L102" s="4">
        <v>108.3</v>
      </c>
      <c r="M102" s="9">
        <v>44692</v>
      </c>
      <c r="N102" s="4">
        <v>108.9</v>
      </c>
      <c r="O102" s="4"/>
      <c r="P102" s="4"/>
      <c r="Q102" s="9">
        <v>44692</v>
      </c>
      <c r="R102" s="4">
        <v>112</v>
      </c>
      <c r="S102" s="9">
        <v>44692</v>
      </c>
      <c r="T102" s="4">
        <v>109.3</v>
      </c>
      <c r="U102" s="9">
        <v>44692</v>
      </c>
      <c r="V102" s="4">
        <v>109.4</v>
      </c>
      <c r="W102" s="9">
        <v>44692</v>
      </c>
      <c r="X102" s="4">
        <v>109.4</v>
      </c>
      <c r="Y102" s="9">
        <v>44692</v>
      </c>
      <c r="Z102" s="4">
        <v>109.4</v>
      </c>
      <c r="AA102" s="9">
        <v>44692</v>
      </c>
      <c r="AB102" s="4">
        <v>109.4</v>
      </c>
      <c r="AC102" s="4"/>
      <c r="AD102" s="4"/>
      <c r="AE102" s="9">
        <v>44692</v>
      </c>
      <c r="AF102" s="4">
        <v>109.6</v>
      </c>
      <c r="AG102" s="9">
        <v>44692</v>
      </c>
      <c r="AH102" s="4">
        <v>110</v>
      </c>
      <c r="AI102" s="9">
        <v>44692</v>
      </c>
      <c r="AJ102" s="4">
        <v>111.2</v>
      </c>
      <c r="AK102" s="9">
        <v>44692</v>
      </c>
      <c r="AL102" s="4">
        <v>113.8</v>
      </c>
      <c r="AM102" s="9">
        <v>44692</v>
      </c>
      <c r="AN102" s="4">
        <v>117.6</v>
      </c>
      <c r="AO102" s="9">
        <v>44692</v>
      </c>
      <c r="AP102" s="4">
        <v>122.4</v>
      </c>
      <c r="AQ102" s="9">
        <v>44692</v>
      </c>
      <c r="AR102" s="4">
        <v>127.7</v>
      </c>
      <c r="AS102" s="9">
        <v>44692</v>
      </c>
      <c r="AT102" s="4">
        <v>133.30000000000001</v>
      </c>
      <c r="AW102" s="9">
        <v>44692</v>
      </c>
      <c r="AX102" s="4">
        <v>145.19999999999999</v>
      </c>
      <c r="BA102" s="9">
        <v>44692</v>
      </c>
      <c r="BB102" s="4">
        <v>157.6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44691</v>
      </c>
      <c r="J103" s="4">
        <v>109.1</v>
      </c>
      <c r="K103" s="9">
        <v>44691</v>
      </c>
      <c r="L103" s="4">
        <v>109.9</v>
      </c>
      <c r="M103" s="9">
        <v>44691</v>
      </c>
      <c r="N103" s="4">
        <v>110.5</v>
      </c>
      <c r="O103" s="4"/>
      <c r="P103" s="4"/>
      <c r="Q103" s="9">
        <v>44691</v>
      </c>
      <c r="R103" s="4">
        <v>113.3</v>
      </c>
      <c r="S103" s="9">
        <v>44691</v>
      </c>
      <c r="T103" s="4">
        <v>110.8</v>
      </c>
      <c r="U103" s="9">
        <v>44691</v>
      </c>
      <c r="V103" s="4">
        <v>110.9</v>
      </c>
      <c r="W103" s="9">
        <v>44691</v>
      </c>
      <c r="X103" s="4">
        <v>110.9</v>
      </c>
      <c r="Y103" s="9">
        <v>44691</v>
      </c>
      <c r="Z103" s="4">
        <v>110.9</v>
      </c>
      <c r="AA103" s="9">
        <v>44691</v>
      </c>
      <c r="AB103" s="4">
        <v>110.9</v>
      </c>
      <c r="AC103" s="4"/>
      <c r="AD103" s="4"/>
      <c r="AE103" s="9">
        <v>44691</v>
      </c>
      <c r="AF103" s="4">
        <v>111</v>
      </c>
      <c r="AG103" s="9">
        <v>44691</v>
      </c>
      <c r="AH103" s="4">
        <v>111.3</v>
      </c>
      <c r="AI103" s="9">
        <v>44691</v>
      </c>
      <c r="AJ103" s="4">
        <v>112.4</v>
      </c>
      <c r="AK103" s="9">
        <v>44691</v>
      </c>
      <c r="AL103" s="4">
        <v>114.7</v>
      </c>
      <c r="AM103" s="9">
        <v>44691</v>
      </c>
      <c r="AN103" s="4">
        <v>118.3</v>
      </c>
      <c r="AO103" s="9">
        <v>44691</v>
      </c>
      <c r="AP103" s="4">
        <v>122.8</v>
      </c>
      <c r="AQ103" s="9">
        <v>44691</v>
      </c>
      <c r="AR103" s="4">
        <v>127.9</v>
      </c>
      <c r="AS103" s="9">
        <v>44691</v>
      </c>
      <c r="AT103" s="4">
        <v>133.4</v>
      </c>
      <c r="AW103" s="9">
        <v>44691</v>
      </c>
      <c r="AX103" s="4">
        <v>145</v>
      </c>
      <c r="BA103" s="9">
        <v>44691</v>
      </c>
      <c r="BB103" s="4">
        <v>157.19999999999999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44690</v>
      </c>
      <c r="J104" s="4">
        <v>109.2</v>
      </c>
      <c r="K104" s="9">
        <v>44690</v>
      </c>
      <c r="L104" s="4">
        <v>109.9</v>
      </c>
      <c r="M104" s="9">
        <v>44690</v>
      </c>
      <c r="N104" s="4">
        <v>110.4</v>
      </c>
      <c r="O104" s="4"/>
      <c r="P104" s="4"/>
      <c r="Q104" s="9">
        <v>44690</v>
      </c>
      <c r="R104" s="4">
        <v>112.8</v>
      </c>
      <c r="S104" s="9">
        <v>44690</v>
      </c>
      <c r="T104" s="4">
        <v>110.7</v>
      </c>
      <c r="U104" s="9">
        <v>44690</v>
      </c>
      <c r="V104" s="4">
        <v>110.7</v>
      </c>
      <c r="W104" s="9">
        <v>44690</v>
      </c>
      <c r="X104" s="4">
        <v>110.6</v>
      </c>
      <c r="Y104" s="9">
        <v>44690</v>
      </c>
      <c r="Z104" s="4">
        <v>110.6</v>
      </c>
      <c r="AA104" s="9">
        <v>44690</v>
      </c>
      <c r="AB104" s="4">
        <v>110.5</v>
      </c>
      <c r="AC104" s="4"/>
      <c r="AD104" s="4"/>
      <c r="AE104" s="9">
        <v>44690</v>
      </c>
      <c r="AF104" s="4">
        <v>110.5</v>
      </c>
      <c r="AG104" s="9">
        <v>44690</v>
      </c>
      <c r="AH104" s="4">
        <v>110.8</v>
      </c>
      <c r="AI104" s="9">
        <v>44690</v>
      </c>
      <c r="AJ104" s="4">
        <v>111.8</v>
      </c>
      <c r="AK104" s="9">
        <v>44690</v>
      </c>
      <c r="AL104" s="4">
        <v>114</v>
      </c>
      <c r="AM104" s="9">
        <v>44690</v>
      </c>
      <c r="AN104" s="4">
        <v>117.5</v>
      </c>
      <c r="AO104" s="9">
        <v>44690</v>
      </c>
      <c r="AP104" s="4">
        <v>121.8</v>
      </c>
      <c r="AQ104" s="9">
        <v>44690</v>
      </c>
      <c r="AR104" s="4">
        <v>126.8</v>
      </c>
      <c r="AS104" s="9">
        <v>44690</v>
      </c>
      <c r="AT104" s="4">
        <v>132.1</v>
      </c>
      <c r="AW104" s="9">
        <v>44690</v>
      </c>
      <c r="AX104" s="4">
        <v>143.69999999999999</v>
      </c>
      <c r="BA104" s="9">
        <v>44690</v>
      </c>
      <c r="BB104" s="4">
        <v>155.80000000000001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44687</v>
      </c>
      <c r="J105" s="4">
        <v>109.8</v>
      </c>
      <c r="K105" s="9">
        <v>44687</v>
      </c>
      <c r="L105" s="4">
        <v>110.4</v>
      </c>
      <c r="M105" s="9">
        <v>44687</v>
      </c>
      <c r="N105" s="4">
        <v>110.9</v>
      </c>
      <c r="O105" s="4"/>
      <c r="P105" s="4"/>
      <c r="Q105" s="9">
        <v>44687</v>
      </c>
      <c r="R105" s="4">
        <v>113.4</v>
      </c>
      <c r="S105" s="9">
        <v>44687</v>
      </c>
      <c r="T105" s="4">
        <v>111</v>
      </c>
      <c r="U105" s="9">
        <v>44687</v>
      </c>
      <c r="V105" s="4">
        <v>111</v>
      </c>
      <c r="W105" s="9">
        <v>44687</v>
      </c>
      <c r="X105" s="4">
        <v>110.7</v>
      </c>
      <c r="Y105" s="9">
        <v>44687</v>
      </c>
      <c r="Z105" s="4">
        <v>110.2</v>
      </c>
      <c r="AA105" s="9">
        <v>44687</v>
      </c>
      <c r="AB105" s="4">
        <v>109.7</v>
      </c>
      <c r="AC105" s="4"/>
      <c r="AD105" s="4"/>
      <c r="AE105" s="9">
        <v>44687</v>
      </c>
      <c r="AF105" s="4">
        <v>109.5</v>
      </c>
      <c r="AG105" s="9">
        <v>44687</v>
      </c>
      <c r="AH105" s="4">
        <v>110.1</v>
      </c>
      <c r="AI105" s="9">
        <v>44687</v>
      </c>
      <c r="AJ105" s="4">
        <v>111.7</v>
      </c>
      <c r="AK105" s="9">
        <v>44687</v>
      </c>
      <c r="AL105" s="4">
        <v>114.1</v>
      </c>
      <c r="AM105" s="9">
        <v>44687</v>
      </c>
      <c r="AN105" s="4">
        <v>117.4</v>
      </c>
      <c r="AO105" s="9">
        <v>44687</v>
      </c>
      <c r="AP105" s="4">
        <v>121.3</v>
      </c>
      <c r="AQ105" s="9">
        <v>44687</v>
      </c>
      <c r="AR105" s="4">
        <v>125.9</v>
      </c>
      <c r="AS105" s="9">
        <v>44687</v>
      </c>
      <c r="AT105" s="4">
        <v>131</v>
      </c>
      <c r="AW105" s="9">
        <v>44687</v>
      </c>
      <c r="AX105" s="4">
        <v>142.1</v>
      </c>
      <c r="BA105" s="9">
        <v>44687</v>
      </c>
      <c r="BB105" s="4">
        <v>154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44686</v>
      </c>
      <c r="J106" s="4">
        <v>108.3</v>
      </c>
      <c r="K106" s="9">
        <v>44686</v>
      </c>
      <c r="L106" s="4">
        <v>109.1</v>
      </c>
      <c r="M106" s="9">
        <v>44686</v>
      </c>
      <c r="N106" s="4">
        <v>109.6</v>
      </c>
      <c r="O106" s="4"/>
      <c r="P106" s="4"/>
      <c r="Q106" s="9">
        <v>44686</v>
      </c>
      <c r="R106" s="4">
        <v>111.9</v>
      </c>
      <c r="S106" s="9">
        <v>44686</v>
      </c>
      <c r="T106" s="4">
        <v>109.9</v>
      </c>
      <c r="U106" s="9">
        <v>44686</v>
      </c>
      <c r="V106" s="4">
        <v>110</v>
      </c>
      <c r="W106" s="9">
        <v>44686</v>
      </c>
      <c r="X106" s="4">
        <v>109.9</v>
      </c>
      <c r="Y106" s="9">
        <v>44686</v>
      </c>
      <c r="Z106" s="4">
        <v>109.8</v>
      </c>
      <c r="AA106" s="9">
        <v>44686</v>
      </c>
      <c r="AB106" s="4">
        <v>109.8</v>
      </c>
      <c r="AC106" s="4"/>
      <c r="AD106" s="4"/>
      <c r="AE106" s="9">
        <v>44686</v>
      </c>
      <c r="AF106" s="4">
        <v>109.8</v>
      </c>
      <c r="AG106" s="9">
        <v>44686</v>
      </c>
      <c r="AH106" s="4">
        <v>110</v>
      </c>
      <c r="AI106" s="9">
        <v>44686</v>
      </c>
      <c r="AJ106" s="4">
        <v>110.9</v>
      </c>
      <c r="AK106" s="9">
        <v>44686</v>
      </c>
      <c r="AL106" s="4">
        <v>113</v>
      </c>
      <c r="AM106" s="9">
        <v>44686</v>
      </c>
      <c r="AN106" s="4">
        <v>116.6</v>
      </c>
      <c r="AO106" s="9">
        <v>44686</v>
      </c>
      <c r="AP106" s="4">
        <v>121.2</v>
      </c>
      <c r="AQ106" s="9">
        <v>44686</v>
      </c>
      <c r="AR106" s="4">
        <v>126.4</v>
      </c>
      <c r="AS106" s="9">
        <v>44686</v>
      </c>
      <c r="AT106" s="4">
        <v>132</v>
      </c>
      <c r="AW106" s="9">
        <v>44686</v>
      </c>
      <c r="AX106" s="4">
        <v>143.80000000000001</v>
      </c>
      <c r="BA106" s="9">
        <v>44686</v>
      </c>
      <c r="BB106" s="4">
        <v>156.1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44685</v>
      </c>
      <c r="J107" s="4">
        <v>107.5</v>
      </c>
      <c r="K107" s="9">
        <v>44685</v>
      </c>
      <c r="L107" s="4">
        <v>108.3</v>
      </c>
      <c r="M107" s="9">
        <v>44685</v>
      </c>
      <c r="N107" s="4">
        <v>108.8</v>
      </c>
      <c r="O107" s="4"/>
      <c r="P107" s="4"/>
      <c r="Q107" s="9">
        <v>44685</v>
      </c>
      <c r="R107" s="4">
        <v>112.2</v>
      </c>
      <c r="S107" s="9">
        <v>44685</v>
      </c>
      <c r="T107" s="4">
        <v>109.1</v>
      </c>
      <c r="U107" s="9">
        <v>44685</v>
      </c>
      <c r="V107" s="4">
        <v>109.1</v>
      </c>
      <c r="W107" s="9">
        <v>44685</v>
      </c>
      <c r="X107" s="4">
        <v>109</v>
      </c>
      <c r="Y107" s="9">
        <v>44685</v>
      </c>
      <c r="Z107" s="4">
        <v>108.8</v>
      </c>
      <c r="AA107" s="9">
        <v>44685</v>
      </c>
      <c r="AB107" s="4">
        <v>108.7</v>
      </c>
      <c r="AC107" s="4"/>
      <c r="AD107" s="4"/>
      <c r="AE107" s="9">
        <v>44685</v>
      </c>
      <c r="AF107" s="4">
        <v>108.9</v>
      </c>
      <c r="AG107" s="9">
        <v>44685</v>
      </c>
      <c r="AH107" s="4">
        <v>109.6</v>
      </c>
      <c r="AI107" s="9">
        <v>44685</v>
      </c>
      <c r="AJ107" s="4">
        <v>111.2</v>
      </c>
      <c r="AK107" s="9">
        <v>44685</v>
      </c>
      <c r="AL107" s="4">
        <v>113.9</v>
      </c>
      <c r="AM107" s="9">
        <v>44685</v>
      </c>
      <c r="AN107" s="4">
        <v>117.8</v>
      </c>
      <c r="AO107" s="9">
        <v>44685</v>
      </c>
      <c r="AP107" s="4">
        <v>122.4</v>
      </c>
      <c r="AQ107" s="9">
        <v>44685</v>
      </c>
      <c r="AR107" s="4">
        <v>127.6</v>
      </c>
      <c r="AS107" s="9">
        <v>44685</v>
      </c>
      <c r="AT107" s="4">
        <v>133.19999999999999</v>
      </c>
      <c r="AW107" s="9">
        <v>44685</v>
      </c>
      <c r="AX107" s="4">
        <v>145.19999999999999</v>
      </c>
      <c r="BA107" s="9">
        <v>44685</v>
      </c>
      <c r="BB107" s="4">
        <v>157.6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44684</v>
      </c>
      <c r="J108" s="4">
        <v>108.3</v>
      </c>
      <c r="K108" s="9">
        <v>44684</v>
      </c>
      <c r="L108" s="4">
        <v>109.2</v>
      </c>
      <c r="M108" s="9">
        <v>44684</v>
      </c>
      <c r="N108" s="4">
        <v>109.8</v>
      </c>
      <c r="O108" s="4"/>
      <c r="P108" s="4"/>
      <c r="Q108" s="9">
        <v>44684</v>
      </c>
      <c r="R108" s="4">
        <v>116.6</v>
      </c>
      <c r="S108" s="9">
        <v>44684</v>
      </c>
      <c r="T108" s="4">
        <v>110.2</v>
      </c>
      <c r="U108" s="9">
        <v>44684</v>
      </c>
      <c r="V108" s="4">
        <v>110.4</v>
      </c>
      <c r="W108" s="9">
        <v>44684</v>
      </c>
      <c r="X108" s="4">
        <v>110.4</v>
      </c>
      <c r="Y108" s="9">
        <v>44684</v>
      </c>
      <c r="Z108" s="4">
        <v>110.2</v>
      </c>
      <c r="AA108" s="9">
        <v>44684</v>
      </c>
      <c r="AB108" s="4">
        <v>110.1</v>
      </c>
      <c r="AC108" s="4"/>
      <c r="AD108" s="4"/>
      <c r="AE108" s="9">
        <v>44684</v>
      </c>
      <c r="AF108" s="4">
        <v>110.9</v>
      </c>
      <c r="AG108" s="9">
        <v>44684</v>
      </c>
      <c r="AH108" s="4">
        <v>112.6</v>
      </c>
      <c r="AI108" s="9">
        <v>44684</v>
      </c>
      <c r="AJ108" s="4">
        <v>115.1</v>
      </c>
      <c r="AK108" s="9">
        <v>44684</v>
      </c>
      <c r="AL108" s="4">
        <v>118.5</v>
      </c>
      <c r="AM108" s="9">
        <v>44684</v>
      </c>
      <c r="AN108" s="4">
        <v>122.5</v>
      </c>
      <c r="AO108" s="9">
        <v>44684</v>
      </c>
      <c r="AP108" s="4">
        <v>127.1</v>
      </c>
      <c r="AQ108" s="9">
        <v>44684</v>
      </c>
      <c r="AR108" s="4">
        <v>132.19999999999999</v>
      </c>
      <c r="AS108" s="9">
        <v>44684</v>
      </c>
      <c r="AT108" s="4">
        <v>137.6</v>
      </c>
      <c r="AW108" s="9">
        <v>44684</v>
      </c>
      <c r="AX108" s="4">
        <v>149.1</v>
      </c>
      <c r="BA108" s="9">
        <v>44684</v>
      </c>
      <c r="BB108" s="4">
        <v>161.19999999999999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44683</v>
      </c>
      <c r="J109" s="4">
        <v>108.7</v>
      </c>
      <c r="K109" s="9">
        <v>44683</v>
      </c>
      <c r="L109" s="4">
        <v>109.5</v>
      </c>
      <c r="M109" s="9">
        <v>44683</v>
      </c>
      <c r="N109" s="4">
        <v>110.2</v>
      </c>
      <c r="O109" s="4"/>
      <c r="P109" s="4"/>
      <c r="Q109" s="9">
        <v>44683</v>
      </c>
      <c r="R109" s="4">
        <v>116.7</v>
      </c>
      <c r="S109" s="9">
        <v>44683</v>
      </c>
      <c r="T109" s="4">
        <v>110.6</v>
      </c>
      <c r="U109" s="9">
        <v>44683</v>
      </c>
      <c r="V109" s="4">
        <v>110.7</v>
      </c>
      <c r="W109" s="9">
        <v>44683</v>
      </c>
      <c r="X109" s="4">
        <v>110.6</v>
      </c>
      <c r="Y109" s="9">
        <v>44683</v>
      </c>
      <c r="Z109" s="4">
        <v>110.5</v>
      </c>
      <c r="AA109" s="9">
        <v>44683</v>
      </c>
      <c r="AB109" s="4">
        <v>110.5</v>
      </c>
      <c r="AC109" s="4"/>
      <c r="AD109" s="4"/>
      <c r="AE109" s="9">
        <v>44683</v>
      </c>
      <c r="AF109" s="4">
        <v>111.3</v>
      </c>
      <c r="AG109" s="9">
        <v>44683</v>
      </c>
      <c r="AH109" s="4">
        <v>112.8</v>
      </c>
      <c r="AI109" s="9">
        <v>44683</v>
      </c>
      <c r="AJ109" s="4">
        <v>115.2</v>
      </c>
      <c r="AK109" s="9">
        <v>44683</v>
      </c>
      <c r="AL109" s="4">
        <v>118.4</v>
      </c>
      <c r="AM109" s="9">
        <v>44683</v>
      </c>
      <c r="AN109" s="4">
        <v>122.3</v>
      </c>
      <c r="AO109" s="9">
        <v>44683</v>
      </c>
      <c r="AP109" s="4">
        <v>126.7</v>
      </c>
      <c r="AQ109" s="9">
        <v>44683</v>
      </c>
      <c r="AR109" s="4">
        <v>131.6</v>
      </c>
      <c r="AS109" s="9">
        <v>44683</v>
      </c>
      <c r="AT109" s="4">
        <v>136.9</v>
      </c>
      <c r="AW109" s="9">
        <v>44683</v>
      </c>
      <c r="AX109" s="4">
        <v>148.19999999999999</v>
      </c>
      <c r="BA109" s="9">
        <v>44683</v>
      </c>
      <c r="BB109" s="4">
        <v>160.19999999999999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44680</v>
      </c>
      <c r="J110" s="4">
        <v>107.5</v>
      </c>
      <c r="K110" s="9">
        <v>44680</v>
      </c>
      <c r="L110" s="4">
        <v>108.3</v>
      </c>
      <c r="M110" s="9">
        <v>44680</v>
      </c>
      <c r="N110" s="4">
        <v>108.9</v>
      </c>
      <c r="O110" s="4"/>
      <c r="P110" s="4"/>
      <c r="Q110" s="9">
        <v>44680</v>
      </c>
      <c r="R110" s="4">
        <v>115.5</v>
      </c>
      <c r="S110" s="9">
        <v>44680</v>
      </c>
      <c r="T110" s="4">
        <v>109.3</v>
      </c>
      <c r="U110" s="9">
        <v>44680</v>
      </c>
      <c r="V110" s="4">
        <v>109.4</v>
      </c>
      <c r="W110" s="9">
        <v>44680</v>
      </c>
      <c r="X110" s="4">
        <v>109.4</v>
      </c>
      <c r="Y110" s="9">
        <v>44680</v>
      </c>
      <c r="Z110" s="4">
        <v>109.3</v>
      </c>
      <c r="AA110" s="9">
        <v>44680</v>
      </c>
      <c r="AB110" s="4">
        <v>109</v>
      </c>
      <c r="AC110" s="4"/>
      <c r="AD110" s="4"/>
      <c r="AE110" s="9">
        <v>44680</v>
      </c>
      <c r="AF110" s="4">
        <v>109.9</v>
      </c>
      <c r="AG110" s="9">
        <v>44680</v>
      </c>
      <c r="AH110" s="4">
        <v>111.7</v>
      </c>
      <c r="AI110" s="9">
        <v>44680</v>
      </c>
      <c r="AJ110" s="4">
        <v>114.3</v>
      </c>
      <c r="AK110" s="9">
        <v>44680</v>
      </c>
      <c r="AL110" s="4">
        <v>117.8</v>
      </c>
      <c r="AM110" s="9">
        <v>44680</v>
      </c>
      <c r="AN110" s="4">
        <v>121.9</v>
      </c>
      <c r="AO110" s="9">
        <v>44680</v>
      </c>
      <c r="AP110" s="4">
        <v>126.5</v>
      </c>
      <c r="AQ110" s="9">
        <v>44680</v>
      </c>
      <c r="AR110" s="4">
        <v>131.5</v>
      </c>
      <c r="AS110" s="9">
        <v>44680</v>
      </c>
      <c r="AT110" s="4">
        <v>136.80000000000001</v>
      </c>
      <c r="AW110" s="9">
        <v>44680</v>
      </c>
      <c r="AX110" s="4">
        <v>148.1</v>
      </c>
      <c r="BA110" s="9">
        <v>44680</v>
      </c>
      <c r="BB110" s="4">
        <v>160.1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44679</v>
      </c>
      <c r="J111" s="4">
        <v>106.6</v>
      </c>
      <c r="K111" s="9">
        <v>44679</v>
      </c>
      <c r="L111" s="4">
        <v>107.5</v>
      </c>
      <c r="M111" s="9">
        <v>44679</v>
      </c>
      <c r="N111" s="4">
        <v>108.2</v>
      </c>
      <c r="O111" s="4"/>
      <c r="P111" s="4"/>
      <c r="Q111" s="9">
        <v>44679</v>
      </c>
      <c r="R111" s="4">
        <v>113.5</v>
      </c>
      <c r="S111" s="9">
        <v>44679</v>
      </c>
      <c r="T111" s="4">
        <v>108.7</v>
      </c>
      <c r="U111" s="9">
        <v>44679</v>
      </c>
      <c r="V111" s="4">
        <v>109.1</v>
      </c>
      <c r="W111" s="9">
        <v>44679</v>
      </c>
      <c r="X111" s="4">
        <v>109.5</v>
      </c>
      <c r="Y111" s="9">
        <v>44679</v>
      </c>
      <c r="Z111" s="4">
        <v>109.9</v>
      </c>
      <c r="AA111" s="9">
        <v>44679</v>
      </c>
      <c r="AB111" s="4">
        <v>110.2</v>
      </c>
      <c r="AC111" s="4"/>
      <c r="AD111" s="4"/>
      <c r="AE111" s="9">
        <v>44679</v>
      </c>
      <c r="AF111" s="4">
        <v>110.9</v>
      </c>
      <c r="AG111" s="9">
        <v>44679</v>
      </c>
      <c r="AH111" s="4">
        <v>111.7</v>
      </c>
      <c r="AI111" s="9">
        <v>44679</v>
      </c>
      <c r="AJ111" s="4">
        <v>113.1</v>
      </c>
      <c r="AK111" s="9">
        <v>44679</v>
      </c>
      <c r="AL111" s="4">
        <v>115.7</v>
      </c>
      <c r="AM111" s="9">
        <v>44679</v>
      </c>
      <c r="AN111" s="4">
        <v>120.2</v>
      </c>
      <c r="AO111" s="9">
        <v>44679</v>
      </c>
      <c r="AP111" s="4">
        <v>125.4</v>
      </c>
      <c r="AQ111" s="9">
        <v>44679</v>
      </c>
      <c r="AR111" s="4">
        <v>131</v>
      </c>
      <c r="AS111" s="9">
        <v>44679</v>
      </c>
      <c r="AT111" s="4">
        <v>137</v>
      </c>
      <c r="AW111" s="9">
        <v>44679</v>
      </c>
      <c r="AX111" s="4">
        <v>149.30000000000001</v>
      </c>
      <c r="BA111" s="9">
        <v>44679</v>
      </c>
      <c r="BB111" s="4">
        <v>161.9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44678</v>
      </c>
      <c r="J112" s="4">
        <v>106.8</v>
      </c>
      <c r="K112" s="9">
        <v>44678</v>
      </c>
      <c r="L112" s="4">
        <v>107.5</v>
      </c>
      <c r="M112" s="9">
        <v>44678</v>
      </c>
      <c r="N112" s="4">
        <v>108</v>
      </c>
      <c r="O112" s="4"/>
      <c r="P112" s="4"/>
      <c r="Q112" s="9">
        <v>44678</v>
      </c>
      <c r="R112" s="4">
        <v>113</v>
      </c>
      <c r="S112" s="9">
        <v>44678</v>
      </c>
      <c r="T112" s="4">
        <v>108.3</v>
      </c>
      <c r="U112" s="9">
        <v>44678</v>
      </c>
      <c r="V112" s="4">
        <v>108.3</v>
      </c>
      <c r="W112" s="9">
        <v>44678</v>
      </c>
      <c r="X112" s="4">
        <v>108.3</v>
      </c>
      <c r="Y112" s="9">
        <v>44678</v>
      </c>
      <c r="Z112" s="4">
        <v>108.3</v>
      </c>
      <c r="AA112" s="9">
        <v>44678</v>
      </c>
      <c r="AB112" s="4">
        <v>108.4</v>
      </c>
      <c r="AC112" s="4"/>
      <c r="AD112" s="4"/>
      <c r="AE112" s="9">
        <v>44678</v>
      </c>
      <c r="AF112" s="4">
        <v>109</v>
      </c>
      <c r="AG112" s="9">
        <v>44678</v>
      </c>
      <c r="AH112" s="4">
        <v>110.3</v>
      </c>
      <c r="AI112" s="9">
        <v>44678</v>
      </c>
      <c r="AJ112" s="4">
        <v>112.5</v>
      </c>
      <c r="AK112" s="9">
        <v>44678</v>
      </c>
      <c r="AL112" s="4">
        <v>115.7</v>
      </c>
      <c r="AM112" s="9">
        <v>44678</v>
      </c>
      <c r="AN112" s="4">
        <v>119.9</v>
      </c>
      <c r="AO112" s="9">
        <v>44678</v>
      </c>
      <c r="AP112" s="4">
        <v>124.7</v>
      </c>
      <c r="AQ112" s="9">
        <v>44678</v>
      </c>
      <c r="AR112" s="4">
        <v>130.1</v>
      </c>
      <c r="AS112" s="9">
        <v>44678</v>
      </c>
      <c r="AT112" s="4">
        <v>135.9</v>
      </c>
      <c r="AW112" s="9">
        <v>44678</v>
      </c>
      <c r="AX112" s="4">
        <v>148.30000000000001</v>
      </c>
      <c r="BA112" s="9">
        <v>44678</v>
      </c>
      <c r="BB112" s="4">
        <v>161.19999999999999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44677</v>
      </c>
      <c r="J113" s="4">
        <v>105.8</v>
      </c>
      <c r="K113" s="9">
        <v>44677</v>
      </c>
      <c r="L113" s="4">
        <v>106.6</v>
      </c>
      <c r="M113" s="9">
        <v>44677</v>
      </c>
      <c r="N113" s="4">
        <v>107.2</v>
      </c>
      <c r="O113" s="4"/>
      <c r="P113" s="4"/>
      <c r="Q113" s="9">
        <v>44677</v>
      </c>
      <c r="R113" s="4">
        <v>111.9</v>
      </c>
      <c r="S113" s="9">
        <v>44677</v>
      </c>
      <c r="T113" s="4">
        <v>107.6</v>
      </c>
      <c r="U113" s="9">
        <v>44677</v>
      </c>
      <c r="V113" s="4">
        <v>107.9</v>
      </c>
      <c r="W113" s="9">
        <v>44677</v>
      </c>
      <c r="X113" s="4">
        <v>108.1</v>
      </c>
      <c r="Y113" s="9">
        <v>44677</v>
      </c>
      <c r="Z113" s="4">
        <v>108.4</v>
      </c>
      <c r="AA113" s="9">
        <v>44677</v>
      </c>
      <c r="AB113" s="4">
        <v>108.6</v>
      </c>
      <c r="AC113" s="4"/>
      <c r="AD113" s="4"/>
      <c r="AE113" s="9">
        <v>44677</v>
      </c>
      <c r="AF113" s="4">
        <v>109.1</v>
      </c>
      <c r="AG113" s="9">
        <v>44677</v>
      </c>
      <c r="AH113" s="4">
        <v>110</v>
      </c>
      <c r="AI113" s="9">
        <v>44677</v>
      </c>
      <c r="AJ113" s="4">
        <v>111.8</v>
      </c>
      <c r="AK113" s="9">
        <v>44677</v>
      </c>
      <c r="AL113" s="4">
        <v>115</v>
      </c>
      <c r="AM113" s="9">
        <v>44677</v>
      </c>
      <c r="AN113" s="4">
        <v>119.6</v>
      </c>
      <c r="AO113" s="9">
        <v>44677</v>
      </c>
      <c r="AP113" s="4">
        <v>125.1</v>
      </c>
      <c r="AQ113" s="9">
        <v>44677</v>
      </c>
      <c r="AR113" s="4">
        <v>131</v>
      </c>
      <c r="AS113" s="9">
        <v>44677</v>
      </c>
      <c r="AT113" s="4">
        <v>137.30000000000001</v>
      </c>
      <c r="AW113" s="9">
        <v>44677</v>
      </c>
      <c r="AX113" s="4">
        <v>150.19999999999999</v>
      </c>
      <c r="BA113" s="9">
        <v>44677</v>
      </c>
      <c r="BB113" s="4">
        <v>163.4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9">
        <v>44676</v>
      </c>
      <c r="J114" s="4">
        <v>105.6</v>
      </c>
      <c r="K114" s="9">
        <v>44676</v>
      </c>
      <c r="L114" s="4">
        <v>106.4</v>
      </c>
      <c r="M114" s="9">
        <v>44676</v>
      </c>
      <c r="N114" s="4">
        <v>106.9</v>
      </c>
      <c r="O114" s="4"/>
      <c r="P114" s="4"/>
      <c r="Q114" s="9">
        <v>44676</v>
      </c>
      <c r="R114" s="4">
        <v>111.8</v>
      </c>
      <c r="S114" s="9">
        <v>44676</v>
      </c>
      <c r="T114" s="4">
        <v>107.3</v>
      </c>
      <c r="U114" s="9">
        <v>44676</v>
      </c>
      <c r="V114" s="4">
        <v>107.4</v>
      </c>
      <c r="W114" s="9">
        <v>44676</v>
      </c>
      <c r="X114" s="4">
        <v>107.5</v>
      </c>
      <c r="Y114" s="9">
        <v>44676</v>
      </c>
      <c r="Z114" s="4">
        <v>107.7</v>
      </c>
      <c r="AA114" s="9">
        <v>44676</v>
      </c>
      <c r="AB114" s="4">
        <v>107.8</v>
      </c>
      <c r="AC114" s="4"/>
      <c r="AD114" s="4"/>
      <c r="AE114" s="9">
        <v>44676</v>
      </c>
      <c r="AF114" s="4">
        <v>108.3</v>
      </c>
      <c r="AG114" s="9">
        <v>44676</v>
      </c>
      <c r="AH114" s="4">
        <v>109.4</v>
      </c>
      <c r="AI114" s="9">
        <v>44676</v>
      </c>
      <c r="AJ114" s="4">
        <v>111.5</v>
      </c>
      <c r="AK114" s="9">
        <v>44676</v>
      </c>
      <c r="AL114" s="4">
        <v>114.8</v>
      </c>
      <c r="AM114" s="9">
        <v>44676</v>
      </c>
      <c r="AN114" s="4">
        <v>119.2</v>
      </c>
      <c r="AO114" s="9">
        <v>44676</v>
      </c>
      <c r="AP114" s="4">
        <v>124.4</v>
      </c>
      <c r="AQ114" s="9">
        <v>44676</v>
      </c>
      <c r="AR114" s="4">
        <v>130.1</v>
      </c>
      <c r="AS114" s="9">
        <v>44676</v>
      </c>
      <c r="AT114" s="4">
        <v>136.30000000000001</v>
      </c>
      <c r="AW114" s="9">
        <v>44676</v>
      </c>
      <c r="AX114" s="4">
        <v>149.1</v>
      </c>
      <c r="BA114" s="9">
        <v>44676</v>
      </c>
      <c r="BB114" s="4">
        <v>162.19999999999999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9">
        <v>44673</v>
      </c>
      <c r="J115" s="4">
        <v>106.5</v>
      </c>
      <c r="K115" s="9">
        <v>44673</v>
      </c>
      <c r="L115" s="4">
        <v>107.2</v>
      </c>
      <c r="M115" s="9">
        <v>44673</v>
      </c>
      <c r="N115" s="4">
        <v>107.7</v>
      </c>
      <c r="O115" s="4"/>
      <c r="P115" s="4"/>
      <c r="Q115" s="9">
        <v>44673</v>
      </c>
      <c r="R115" s="4">
        <v>112.4</v>
      </c>
      <c r="S115" s="9">
        <v>44673</v>
      </c>
      <c r="T115" s="4">
        <v>107.9</v>
      </c>
      <c r="U115" s="9">
        <v>44673</v>
      </c>
      <c r="V115" s="4">
        <v>107.9</v>
      </c>
      <c r="W115" s="9">
        <v>44673</v>
      </c>
      <c r="X115" s="4">
        <v>107.7</v>
      </c>
      <c r="Y115" s="9">
        <v>44673</v>
      </c>
      <c r="Z115" s="4">
        <v>107.3</v>
      </c>
      <c r="AA115" s="9">
        <v>44673</v>
      </c>
      <c r="AB115" s="4">
        <v>107.2</v>
      </c>
      <c r="AC115" s="4"/>
      <c r="AD115" s="4"/>
      <c r="AE115" s="9">
        <v>44673</v>
      </c>
      <c r="AF115" s="4">
        <v>107.7</v>
      </c>
      <c r="AG115" s="9">
        <v>44673</v>
      </c>
      <c r="AH115" s="4">
        <v>109</v>
      </c>
      <c r="AI115" s="9">
        <v>44673</v>
      </c>
      <c r="AJ115" s="4">
        <v>111.5</v>
      </c>
      <c r="AK115" s="9">
        <v>44673</v>
      </c>
      <c r="AL115" s="4">
        <v>115</v>
      </c>
      <c r="AM115" s="9">
        <v>44673</v>
      </c>
      <c r="AN115" s="4">
        <v>119.3</v>
      </c>
      <c r="AO115" s="9">
        <v>44673</v>
      </c>
      <c r="AP115" s="4">
        <v>124.2</v>
      </c>
      <c r="AQ115" s="9">
        <v>44673</v>
      </c>
      <c r="AR115" s="4">
        <v>129.69999999999999</v>
      </c>
      <c r="AS115" s="9">
        <v>44673</v>
      </c>
      <c r="AT115" s="4">
        <v>135.5</v>
      </c>
      <c r="AW115" s="9">
        <v>44673</v>
      </c>
      <c r="AX115" s="4">
        <v>147.80000000000001</v>
      </c>
      <c r="BA115" s="9">
        <v>44673</v>
      </c>
      <c r="BB115" s="4">
        <v>160.69999999999999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9">
        <v>44672</v>
      </c>
      <c r="J116" s="4">
        <v>105.2</v>
      </c>
      <c r="K116" s="9">
        <v>44672</v>
      </c>
      <c r="L116" s="4">
        <v>105.8</v>
      </c>
      <c r="M116" s="9">
        <v>44672</v>
      </c>
      <c r="N116" s="4">
        <v>106.2</v>
      </c>
      <c r="O116" s="4"/>
      <c r="P116" s="4"/>
      <c r="Q116" s="9">
        <v>44672</v>
      </c>
      <c r="R116" s="4">
        <v>110.2</v>
      </c>
      <c r="S116" s="9">
        <v>44672</v>
      </c>
      <c r="T116" s="4">
        <v>106.4</v>
      </c>
      <c r="U116" s="9">
        <v>44672</v>
      </c>
      <c r="V116" s="4">
        <v>106.4</v>
      </c>
      <c r="W116" s="9">
        <v>44672</v>
      </c>
      <c r="X116" s="4">
        <v>106.2</v>
      </c>
      <c r="Y116" s="9">
        <v>44672</v>
      </c>
      <c r="Z116" s="4">
        <v>106.1</v>
      </c>
      <c r="AA116" s="9">
        <v>44672</v>
      </c>
      <c r="AB116" s="4">
        <v>106.1</v>
      </c>
      <c r="AC116" s="4"/>
      <c r="AD116" s="4"/>
      <c r="AE116" s="9">
        <v>44672</v>
      </c>
      <c r="AF116" s="4">
        <v>106.4</v>
      </c>
      <c r="AG116" s="9">
        <v>44672</v>
      </c>
      <c r="AH116" s="4">
        <v>107.3</v>
      </c>
      <c r="AI116" s="9">
        <v>44672</v>
      </c>
      <c r="AJ116" s="4">
        <v>109.4</v>
      </c>
      <c r="AK116" s="9">
        <v>44672</v>
      </c>
      <c r="AL116" s="4">
        <v>112.6</v>
      </c>
      <c r="AM116" s="9">
        <v>44672</v>
      </c>
      <c r="AN116" s="4">
        <v>116.8</v>
      </c>
      <c r="AO116" s="9">
        <v>44672</v>
      </c>
      <c r="AP116" s="4">
        <v>121.8</v>
      </c>
      <c r="AQ116" s="9">
        <v>44672</v>
      </c>
      <c r="AR116" s="4">
        <v>127.4</v>
      </c>
      <c r="AS116" s="9">
        <v>44672</v>
      </c>
      <c r="AT116" s="4">
        <v>133.30000000000001</v>
      </c>
      <c r="AW116" s="9">
        <v>44672</v>
      </c>
      <c r="AX116" s="4">
        <v>146</v>
      </c>
      <c r="BA116" s="9">
        <v>44672</v>
      </c>
      <c r="BB116" s="4">
        <v>159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9">
        <v>44671</v>
      </c>
      <c r="J117" s="4">
        <v>104.4</v>
      </c>
      <c r="K117" s="9">
        <v>44671</v>
      </c>
      <c r="L117" s="4">
        <v>104.9</v>
      </c>
      <c r="M117" s="9">
        <v>44671</v>
      </c>
      <c r="N117" s="4">
        <v>105.2</v>
      </c>
      <c r="O117" s="4"/>
      <c r="P117" s="4"/>
      <c r="Q117" s="9">
        <v>44671</v>
      </c>
      <c r="R117" s="4">
        <v>108.1</v>
      </c>
      <c r="S117" s="9">
        <v>44671</v>
      </c>
      <c r="T117" s="4">
        <v>105.3</v>
      </c>
      <c r="U117" s="9">
        <v>44671</v>
      </c>
      <c r="V117" s="4">
        <v>105</v>
      </c>
      <c r="W117" s="9">
        <v>44671</v>
      </c>
      <c r="X117" s="4">
        <v>104.5</v>
      </c>
      <c r="Y117" s="9">
        <v>44671</v>
      </c>
      <c r="Z117" s="4">
        <v>103.9</v>
      </c>
      <c r="AA117" s="9">
        <v>44671</v>
      </c>
      <c r="AB117" s="4">
        <v>103.6</v>
      </c>
      <c r="AC117" s="4"/>
      <c r="AD117" s="4"/>
      <c r="AE117" s="9">
        <v>44671</v>
      </c>
      <c r="AF117" s="4">
        <v>103.8</v>
      </c>
      <c r="AG117" s="9">
        <v>44671</v>
      </c>
      <c r="AH117" s="4">
        <v>105.1</v>
      </c>
      <c r="AI117" s="9">
        <v>44671</v>
      </c>
      <c r="AJ117" s="4">
        <v>107.6</v>
      </c>
      <c r="AK117" s="9">
        <v>44671</v>
      </c>
      <c r="AL117" s="4">
        <v>111.2</v>
      </c>
      <c r="AM117" s="9">
        <v>44671</v>
      </c>
      <c r="AN117" s="4">
        <v>115.9</v>
      </c>
      <c r="AO117" s="9">
        <v>44671</v>
      </c>
      <c r="AP117" s="4">
        <v>121.4</v>
      </c>
      <c r="AQ117" s="9">
        <v>44671</v>
      </c>
      <c r="AR117" s="4">
        <v>127.5</v>
      </c>
      <c r="AS117" s="9">
        <v>44671</v>
      </c>
      <c r="AT117" s="4">
        <v>133.9</v>
      </c>
      <c r="AW117" s="9">
        <v>44671</v>
      </c>
      <c r="AX117" s="4">
        <v>147.4</v>
      </c>
      <c r="BA117" s="9">
        <v>44671</v>
      </c>
      <c r="BB117" s="4">
        <v>161.4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9">
        <v>44670</v>
      </c>
      <c r="J118" s="4">
        <v>106.4</v>
      </c>
      <c r="K118" s="9">
        <v>44670</v>
      </c>
      <c r="L118" s="4">
        <v>106.8</v>
      </c>
      <c r="M118" s="9">
        <v>44670</v>
      </c>
      <c r="N118" s="4">
        <v>107</v>
      </c>
      <c r="O118" s="4"/>
      <c r="P118" s="4"/>
      <c r="Q118" s="9">
        <v>44670</v>
      </c>
      <c r="R118" s="4">
        <v>108.2</v>
      </c>
      <c r="S118" s="9">
        <v>44670</v>
      </c>
      <c r="T118" s="4">
        <v>106.9</v>
      </c>
      <c r="U118" s="9">
        <v>44670</v>
      </c>
      <c r="V118" s="4">
        <v>106.5</v>
      </c>
      <c r="W118" s="9">
        <v>44670</v>
      </c>
      <c r="X118" s="4">
        <v>105.8</v>
      </c>
      <c r="Y118" s="9">
        <v>44670</v>
      </c>
      <c r="Z118" s="4">
        <v>104.9</v>
      </c>
      <c r="AA118" s="9">
        <v>44670</v>
      </c>
      <c r="AB118" s="4">
        <v>104.3</v>
      </c>
      <c r="AC118" s="4"/>
      <c r="AD118" s="4"/>
      <c r="AE118" s="9">
        <v>44670</v>
      </c>
      <c r="AF118" s="4">
        <v>104.1</v>
      </c>
      <c r="AG118" s="9">
        <v>44670</v>
      </c>
      <c r="AH118" s="4">
        <v>104.9</v>
      </c>
      <c r="AI118" s="9">
        <v>44670</v>
      </c>
      <c r="AJ118" s="4">
        <v>107.1</v>
      </c>
      <c r="AK118" s="9">
        <v>44670</v>
      </c>
      <c r="AL118" s="4">
        <v>110.3</v>
      </c>
      <c r="AM118" s="9">
        <v>44670</v>
      </c>
      <c r="AN118" s="4">
        <v>114.6</v>
      </c>
      <c r="AO118" s="9">
        <v>44670</v>
      </c>
      <c r="AP118" s="4">
        <v>119.7</v>
      </c>
      <c r="AQ118" s="9">
        <v>44670</v>
      </c>
      <c r="AR118" s="4">
        <v>125.5</v>
      </c>
      <c r="AS118" s="9">
        <v>44670</v>
      </c>
      <c r="AT118" s="4">
        <v>131.69999999999999</v>
      </c>
      <c r="AW118" s="9">
        <v>44670</v>
      </c>
      <c r="AX118" s="4">
        <v>144.9</v>
      </c>
      <c r="BA118" s="9">
        <v>44670</v>
      </c>
      <c r="BB118" s="4">
        <v>158.69999999999999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9">
        <v>44669</v>
      </c>
      <c r="J119" s="4">
        <v>104.8</v>
      </c>
      <c r="K119" s="9">
        <v>44669</v>
      </c>
      <c r="L119" s="4">
        <v>105.2</v>
      </c>
      <c r="M119" s="9">
        <v>44669</v>
      </c>
      <c r="N119" s="4">
        <v>105.3</v>
      </c>
      <c r="O119" s="4"/>
      <c r="P119" s="4"/>
      <c r="Q119" s="9">
        <v>44669</v>
      </c>
      <c r="R119" s="4">
        <v>106.6</v>
      </c>
      <c r="S119" s="9">
        <v>44669</v>
      </c>
      <c r="T119" s="4">
        <v>105.2</v>
      </c>
      <c r="U119" s="9">
        <v>44669</v>
      </c>
      <c r="V119" s="4">
        <v>104.8</v>
      </c>
      <c r="W119" s="9">
        <v>44669</v>
      </c>
      <c r="X119" s="4">
        <v>104.1</v>
      </c>
      <c r="Y119" s="9">
        <v>44669</v>
      </c>
      <c r="Z119" s="4">
        <v>103.2</v>
      </c>
      <c r="AA119" s="9">
        <v>44669</v>
      </c>
      <c r="AB119" s="4">
        <v>102.7</v>
      </c>
      <c r="AC119" s="4"/>
      <c r="AD119" s="4"/>
      <c r="AE119" s="9">
        <v>44669</v>
      </c>
      <c r="AF119" s="4">
        <v>102.7</v>
      </c>
      <c r="AG119" s="9">
        <v>44669</v>
      </c>
      <c r="AH119" s="4">
        <v>103.8</v>
      </c>
      <c r="AI119" s="9">
        <v>44669</v>
      </c>
      <c r="AJ119" s="4">
        <v>106.1</v>
      </c>
      <c r="AK119" s="9">
        <v>44669</v>
      </c>
      <c r="AL119" s="4">
        <v>109.5</v>
      </c>
      <c r="AM119" s="9">
        <v>44669</v>
      </c>
      <c r="AN119" s="4">
        <v>114</v>
      </c>
      <c r="AO119" s="9">
        <v>44669</v>
      </c>
      <c r="AP119" s="4">
        <v>119.2</v>
      </c>
      <c r="AQ119" s="9">
        <v>44669</v>
      </c>
      <c r="AR119" s="4">
        <v>125.1</v>
      </c>
      <c r="AS119" s="9">
        <v>44669</v>
      </c>
      <c r="AT119" s="4">
        <v>131.4</v>
      </c>
      <c r="AW119" s="9">
        <v>44669</v>
      </c>
      <c r="AX119" s="4">
        <v>144.69999999999999</v>
      </c>
      <c r="BA119" s="9">
        <v>44669</v>
      </c>
      <c r="BB119" s="4">
        <v>158.5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9">
        <v>44666</v>
      </c>
      <c r="J120" s="4">
        <v>103.6</v>
      </c>
      <c r="K120" s="9">
        <v>44666</v>
      </c>
      <c r="L120" s="4">
        <v>104.1</v>
      </c>
      <c r="M120" s="9">
        <v>44666</v>
      </c>
      <c r="N120" s="4">
        <v>104.3</v>
      </c>
      <c r="O120" s="4"/>
      <c r="P120" s="4"/>
      <c r="Q120" s="9">
        <v>44666</v>
      </c>
      <c r="R120" s="4">
        <v>106.6</v>
      </c>
      <c r="S120" s="9">
        <v>44666</v>
      </c>
      <c r="T120" s="4">
        <v>104.3</v>
      </c>
      <c r="U120" s="9">
        <v>44666</v>
      </c>
      <c r="V120" s="4">
        <v>104</v>
      </c>
      <c r="W120" s="9">
        <v>44666</v>
      </c>
      <c r="X120" s="4">
        <v>103.4</v>
      </c>
      <c r="Y120" s="9">
        <v>44666</v>
      </c>
      <c r="Z120" s="4">
        <v>102.8</v>
      </c>
      <c r="AA120" s="9">
        <v>44666</v>
      </c>
      <c r="AB120" s="4">
        <v>102.6</v>
      </c>
      <c r="AC120" s="4"/>
      <c r="AD120" s="4"/>
      <c r="AE120" s="9">
        <v>44666</v>
      </c>
      <c r="AF120" s="4">
        <v>102.8</v>
      </c>
      <c r="AG120" s="9">
        <v>44666</v>
      </c>
      <c r="AH120" s="4">
        <v>103.9</v>
      </c>
      <c r="AI120" s="9">
        <v>44666</v>
      </c>
      <c r="AJ120" s="4">
        <v>106.2</v>
      </c>
      <c r="AK120" s="9">
        <v>44666</v>
      </c>
      <c r="AL120" s="4">
        <v>109.6</v>
      </c>
      <c r="AM120" s="9">
        <v>44666</v>
      </c>
      <c r="AN120" s="4">
        <v>114</v>
      </c>
      <c r="AO120" s="9">
        <v>44666</v>
      </c>
      <c r="AP120" s="4">
        <v>119.1</v>
      </c>
      <c r="AQ120" s="9">
        <v>44666</v>
      </c>
      <c r="AR120" s="4">
        <v>124.8</v>
      </c>
      <c r="AS120" s="9">
        <v>44666</v>
      </c>
      <c r="AT120" s="4">
        <v>130.9</v>
      </c>
      <c r="AW120" s="9">
        <v>44666</v>
      </c>
      <c r="AX120" s="4">
        <v>143.9</v>
      </c>
      <c r="BA120" s="9">
        <v>44666</v>
      </c>
      <c r="BB120" s="4">
        <v>157.4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9">
        <v>44665</v>
      </c>
      <c r="J121" s="4">
        <v>103.5</v>
      </c>
      <c r="K121" s="9">
        <v>44665</v>
      </c>
      <c r="L121" s="4">
        <v>104</v>
      </c>
      <c r="M121" s="9">
        <v>44665</v>
      </c>
      <c r="N121" s="4">
        <v>104.3</v>
      </c>
      <c r="O121" s="4"/>
      <c r="P121" s="4"/>
      <c r="Q121" s="9">
        <v>44665</v>
      </c>
      <c r="R121" s="4">
        <v>106.6</v>
      </c>
      <c r="S121" s="9">
        <v>44665</v>
      </c>
      <c r="T121" s="4">
        <v>104.2</v>
      </c>
      <c r="U121" s="9">
        <v>44665</v>
      </c>
      <c r="V121" s="4">
        <v>103.9</v>
      </c>
      <c r="W121" s="9">
        <v>44665</v>
      </c>
      <c r="X121" s="4">
        <v>103.4</v>
      </c>
      <c r="Y121" s="9">
        <v>44665</v>
      </c>
      <c r="Z121" s="4">
        <v>102.8</v>
      </c>
      <c r="AA121" s="9">
        <v>44665</v>
      </c>
      <c r="AB121" s="4">
        <v>102.6</v>
      </c>
      <c r="AC121" s="4"/>
      <c r="AD121" s="4"/>
      <c r="AE121" s="9">
        <v>44665</v>
      </c>
      <c r="AF121" s="4">
        <v>102.8</v>
      </c>
      <c r="AG121" s="9">
        <v>44665</v>
      </c>
      <c r="AH121" s="4">
        <v>103.9</v>
      </c>
      <c r="AI121" s="9">
        <v>44665</v>
      </c>
      <c r="AJ121" s="4">
        <v>106.2</v>
      </c>
      <c r="AK121" s="9">
        <v>44665</v>
      </c>
      <c r="AL121" s="4">
        <v>109.6</v>
      </c>
      <c r="AM121" s="9">
        <v>44665</v>
      </c>
      <c r="AN121" s="4">
        <v>114</v>
      </c>
      <c r="AO121" s="9">
        <v>44665</v>
      </c>
      <c r="AP121" s="4">
        <v>119.2</v>
      </c>
      <c r="AQ121" s="9">
        <v>44665</v>
      </c>
      <c r="AR121" s="4">
        <v>124.9</v>
      </c>
      <c r="AS121" s="9">
        <v>44665</v>
      </c>
      <c r="AT121" s="4">
        <v>131</v>
      </c>
      <c r="AW121" s="9">
        <v>44665</v>
      </c>
      <c r="AX121" s="4">
        <v>144</v>
      </c>
      <c r="BA121" s="9">
        <v>44665</v>
      </c>
      <c r="BB121" s="4">
        <v>157.5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9">
        <v>44664</v>
      </c>
      <c r="J122" s="4">
        <v>102.3</v>
      </c>
      <c r="K122" s="9">
        <v>44664</v>
      </c>
      <c r="L122" s="4">
        <v>103</v>
      </c>
      <c r="M122" s="9">
        <v>44664</v>
      </c>
      <c r="N122" s="4">
        <v>103.4</v>
      </c>
      <c r="O122" s="4"/>
      <c r="P122" s="4"/>
      <c r="Q122" s="9">
        <v>44664</v>
      </c>
      <c r="R122" s="4">
        <v>105</v>
      </c>
      <c r="S122" s="9">
        <v>44664</v>
      </c>
      <c r="T122" s="4">
        <v>103.6</v>
      </c>
      <c r="U122" s="9">
        <v>44664</v>
      </c>
      <c r="V122" s="4">
        <v>103.5</v>
      </c>
      <c r="W122" s="9">
        <v>44664</v>
      </c>
      <c r="X122" s="4">
        <v>103.5</v>
      </c>
      <c r="Y122" s="9">
        <v>44664</v>
      </c>
      <c r="Z122" s="4">
        <v>103.5</v>
      </c>
      <c r="AA122" s="9">
        <v>44664</v>
      </c>
      <c r="AB122" s="4">
        <v>103.4</v>
      </c>
      <c r="AC122" s="4"/>
      <c r="AD122" s="4"/>
      <c r="AE122" s="9">
        <v>44664</v>
      </c>
      <c r="AF122" s="4">
        <v>103.3</v>
      </c>
      <c r="AG122" s="9">
        <v>44664</v>
      </c>
      <c r="AH122" s="4">
        <v>103.7</v>
      </c>
      <c r="AI122" s="9">
        <v>44664</v>
      </c>
      <c r="AJ122" s="4">
        <v>105.2</v>
      </c>
      <c r="AK122" s="9">
        <v>44664</v>
      </c>
      <c r="AL122" s="4">
        <v>109.3</v>
      </c>
      <c r="AM122" s="9">
        <v>44664</v>
      </c>
      <c r="AN122" s="4">
        <v>114.7</v>
      </c>
      <c r="AO122" s="9">
        <v>44664</v>
      </c>
      <c r="AP122" s="4">
        <v>120.7</v>
      </c>
      <c r="AQ122" s="9">
        <v>44664</v>
      </c>
      <c r="AR122" s="4">
        <v>127.1</v>
      </c>
      <c r="AS122" s="9">
        <v>44664</v>
      </c>
      <c r="AT122" s="4">
        <v>133.69999999999999</v>
      </c>
      <c r="AW122" s="9">
        <v>44664</v>
      </c>
      <c r="AX122" s="4">
        <v>147.4</v>
      </c>
      <c r="BA122" s="9">
        <v>44664</v>
      </c>
      <c r="BB122" s="4">
        <v>161.19999999999999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9">
        <v>44663</v>
      </c>
      <c r="J123" s="4">
        <v>103.8</v>
      </c>
      <c r="K123" s="9">
        <v>44663</v>
      </c>
      <c r="L123" s="4">
        <v>104.5</v>
      </c>
      <c r="M123" s="9">
        <v>44663</v>
      </c>
      <c r="N123" s="4">
        <v>104.9</v>
      </c>
      <c r="O123" s="4"/>
      <c r="P123" s="4"/>
      <c r="Q123" s="9">
        <v>44663</v>
      </c>
      <c r="R123" s="4">
        <v>106.7</v>
      </c>
      <c r="S123" s="9">
        <v>44663</v>
      </c>
      <c r="T123" s="4">
        <v>105.1</v>
      </c>
      <c r="U123" s="9">
        <v>44663</v>
      </c>
      <c r="V123" s="4">
        <v>105.2</v>
      </c>
      <c r="W123" s="9">
        <v>44663</v>
      </c>
      <c r="X123" s="4">
        <v>105.2</v>
      </c>
      <c r="Y123" s="9">
        <v>44663</v>
      </c>
      <c r="Z123" s="4">
        <v>105.1</v>
      </c>
      <c r="AA123" s="9">
        <v>44663</v>
      </c>
      <c r="AB123" s="4">
        <v>105</v>
      </c>
      <c r="AC123" s="4"/>
      <c r="AD123" s="4"/>
      <c r="AE123" s="9">
        <v>44663</v>
      </c>
      <c r="AF123" s="4">
        <v>104.9</v>
      </c>
      <c r="AG123" s="9">
        <v>44663</v>
      </c>
      <c r="AH123" s="4">
        <v>105.3</v>
      </c>
      <c r="AI123" s="9">
        <v>44663</v>
      </c>
      <c r="AJ123" s="4">
        <v>106.9</v>
      </c>
      <c r="AK123" s="9">
        <v>44663</v>
      </c>
      <c r="AL123" s="4">
        <v>110.9</v>
      </c>
      <c r="AM123" s="9">
        <v>44663</v>
      </c>
      <c r="AN123" s="4">
        <v>116.3</v>
      </c>
      <c r="AO123" s="9">
        <v>44663</v>
      </c>
      <c r="AP123" s="4">
        <v>122.4</v>
      </c>
      <c r="AQ123" s="9">
        <v>44663</v>
      </c>
      <c r="AR123" s="4">
        <v>128.9</v>
      </c>
      <c r="AS123" s="9">
        <v>44663</v>
      </c>
      <c r="AT123" s="4">
        <v>135.6</v>
      </c>
      <c r="AW123" s="9">
        <v>44663</v>
      </c>
      <c r="AX123" s="4">
        <v>149.5</v>
      </c>
      <c r="BA123" s="9">
        <v>44663</v>
      </c>
      <c r="BB123" s="4">
        <v>163.6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9">
        <v>44662</v>
      </c>
      <c r="J124" s="4">
        <v>105.3</v>
      </c>
      <c r="K124" s="9">
        <v>44662</v>
      </c>
      <c r="L124" s="4">
        <v>106.1</v>
      </c>
      <c r="M124" s="9">
        <v>44662</v>
      </c>
      <c r="N124" s="4">
        <v>106.5</v>
      </c>
      <c r="O124" s="4"/>
      <c r="P124" s="4"/>
      <c r="Q124" s="9">
        <v>44662</v>
      </c>
      <c r="R124" s="4">
        <v>109.9</v>
      </c>
      <c r="S124" s="9">
        <v>44662</v>
      </c>
      <c r="T124" s="4">
        <v>106.7</v>
      </c>
      <c r="U124" s="9">
        <v>44662</v>
      </c>
      <c r="V124" s="4">
        <v>106.7</v>
      </c>
      <c r="W124" s="9">
        <v>44662</v>
      </c>
      <c r="X124" s="4">
        <v>106.6</v>
      </c>
      <c r="Y124" s="9">
        <v>44662</v>
      </c>
      <c r="Z124" s="4">
        <v>106.6</v>
      </c>
      <c r="AA124" s="9">
        <v>44662</v>
      </c>
      <c r="AB124" s="4">
        <v>106.6</v>
      </c>
      <c r="AC124" s="4"/>
      <c r="AD124" s="4"/>
      <c r="AE124" s="9">
        <v>44662</v>
      </c>
      <c r="AF124" s="4">
        <v>106.7</v>
      </c>
      <c r="AG124" s="9">
        <v>44662</v>
      </c>
      <c r="AH124" s="4">
        <v>107.6</v>
      </c>
      <c r="AI124" s="9">
        <v>44662</v>
      </c>
      <c r="AJ124" s="4">
        <v>109.7</v>
      </c>
      <c r="AK124" s="9">
        <v>44662</v>
      </c>
      <c r="AL124" s="4">
        <v>113.3</v>
      </c>
      <c r="AM124" s="9">
        <v>44662</v>
      </c>
      <c r="AN124" s="4">
        <v>118.2</v>
      </c>
      <c r="AO124" s="9">
        <v>44662</v>
      </c>
      <c r="AP124" s="4">
        <v>124</v>
      </c>
      <c r="AQ124" s="9">
        <v>44662</v>
      </c>
      <c r="AR124" s="4">
        <v>130.30000000000001</v>
      </c>
      <c r="AS124" s="9">
        <v>44662</v>
      </c>
      <c r="AT124" s="4">
        <v>136.9</v>
      </c>
      <c r="AW124" s="9">
        <v>44662</v>
      </c>
      <c r="AX124" s="4">
        <v>150.69999999999999</v>
      </c>
      <c r="BA124" s="9">
        <v>44662</v>
      </c>
      <c r="BB124" s="4">
        <v>164.7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9">
        <v>44659</v>
      </c>
      <c r="J125" s="4">
        <v>103.2</v>
      </c>
      <c r="K125" s="9">
        <v>44659</v>
      </c>
      <c r="L125" s="4">
        <v>104.1</v>
      </c>
      <c r="M125" s="9">
        <v>44659</v>
      </c>
      <c r="N125" s="4">
        <v>104.7</v>
      </c>
      <c r="O125" s="4"/>
      <c r="P125" s="4"/>
      <c r="Q125" s="9">
        <v>44659</v>
      </c>
      <c r="R125" s="4">
        <v>109.4</v>
      </c>
      <c r="S125" s="9">
        <v>44659</v>
      </c>
      <c r="T125" s="4">
        <v>105</v>
      </c>
      <c r="U125" s="9">
        <v>44659</v>
      </c>
      <c r="V125" s="4">
        <v>105</v>
      </c>
      <c r="W125" s="9">
        <v>44659</v>
      </c>
      <c r="X125" s="4">
        <v>104.7</v>
      </c>
      <c r="Y125" s="9">
        <v>44659</v>
      </c>
      <c r="Z125" s="4">
        <v>104.3</v>
      </c>
      <c r="AA125" s="9">
        <v>44659</v>
      </c>
      <c r="AB125" s="4">
        <v>104.5</v>
      </c>
      <c r="AC125" s="4"/>
      <c r="AD125" s="4"/>
      <c r="AE125" s="9">
        <v>44659</v>
      </c>
      <c r="AF125" s="4">
        <v>105.2</v>
      </c>
      <c r="AG125" s="9">
        <v>44659</v>
      </c>
      <c r="AH125" s="4">
        <v>106.9</v>
      </c>
      <c r="AI125" s="9">
        <v>44659</v>
      </c>
      <c r="AJ125" s="4">
        <v>109.7</v>
      </c>
      <c r="AK125" s="9">
        <v>44659</v>
      </c>
      <c r="AL125" s="4">
        <v>113.4</v>
      </c>
      <c r="AM125" s="9">
        <v>44659</v>
      </c>
      <c r="AN125" s="4">
        <v>118</v>
      </c>
      <c r="AO125" s="9">
        <v>44659</v>
      </c>
      <c r="AP125" s="4">
        <v>123.2</v>
      </c>
      <c r="AQ125" s="9">
        <v>44659</v>
      </c>
      <c r="AR125" s="4">
        <v>128.80000000000001</v>
      </c>
      <c r="AS125" s="9">
        <v>44659</v>
      </c>
      <c r="AT125" s="4">
        <v>134.80000000000001</v>
      </c>
      <c r="AW125" s="9">
        <v>44659</v>
      </c>
      <c r="AX125" s="4">
        <v>147.4</v>
      </c>
      <c r="BA125" s="9">
        <v>44659</v>
      </c>
      <c r="BB125" s="4">
        <v>160.5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9">
        <v>44658</v>
      </c>
      <c r="J126" s="4">
        <v>101.6</v>
      </c>
      <c r="K126" s="9">
        <v>44658</v>
      </c>
      <c r="L126" s="4">
        <v>102.6</v>
      </c>
      <c r="M126" s="9">
        <v>44658</v>
      </c>
      <c r="N126" s="4">
        <v>103.2</v>
      </c>
      <c r="O126" s="4"/>
      <c r="P126" s="4"/>
      <c r="Q126" s="9">
        <v>44658</v>
      </c>
      <c r="R126" s="4">
        <v>108.1</v>
      </c>
      <c r="S126" s="9">
        <v>44658</v>
      </c>
      <c r="T126" s="4">
        <v>103.6</v>
      </c>
      <c r="U126" s="9">
        <v>44658</v>
      </c>
      <c r="V126" s="4">
        <v>103.6</v>
      </c>
      <c r="W126" s="9">
        <v>44658</v>
      </c>
      <c r="X126" s="4">
        <v>103.5</v>
      </c>
      <c r="Y126" s="9">
        <v>44658</v>
      </c>
      <c r="Z126" s="4">
        <v>103.5</v>
      </c>
      <c r="AA126" s="9">
        <v>44658</v>
      </c>
      <c r="AB126" s="4">
        <v>103.6</v>
      </c>
      <c r="AC126" s="4"/>
      <c r="AD126" s="4"/>
      <c r="AE126" s="9">
        <v>44658</v>
      </c>
      <c r="AF126" s="4">
        <v>104.4</v>
      </c>
      <c r="AG126" s="9">
        <v>44658</v>
      </c>
      <c r="AH126" s="4">
        <v>106</v>
      </c>
      <c r="AI126" s="9">
        <v>44658</v>
      </c>
      <c r="AJ126" s="4">
        <v>108.8</v>
      </c>
      <c r="AK126" s="9">
        <v>44658</v>
      </c>
      <c r="AL126" s="4">
        <v>112.7</v>
      </c>
      <c r="AM126" s="9">
        <v>44658</v>
      </c>
      <c r="AN126" s="4">
        <v>117.4</v>
      </c>
      <c r="AO126" s="9">
        <v>44658</v>
      </c>
      <c r="AP126" s="4">
        <v>122.8</v>
      </c>
      <c r="AQ126" s="9">
        <v>44658</v>
      </c>
      <c r="AR126" s="4">
        <v>128.6</v>
      </c>
      <c r="AS126" s="9">
        <v>44658</v>
      </c>
      <c r="AT126" s="4">
        <v>134.80000000000001</v>
      </c>
      <c r="AW126" s="9">
        <v>44658</v>
      </c>
      <c r="AX126" s="4">
        <v>147.69999999999999</v>
      </c>
      <c r="BA126" s="9">
        <v>44658</v>
      </c>
      <c r="BB126" s="4">
        <v>161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9">
        <v>44657</v>
      </c>
      <c r="J127" s="4">
        <v>101.1</v>
      </c>
      <c r="K127" s="9">
        <v>44657</v>
      </c>
      <c r="L127" s="4">
        <v>102.2</v>
      </c>
      <c r="M127" s="9">
        <v>44657</v>
      </c>
      <c r="N127" s="4">
        <v>103</v>
      </c>
      <c r="O127" s="4"/>
      <c r="P127" s="4"/>
      <c r="Q127" s="9">
        <v>44657</v>
      </c>
      <c r="R127" s="4">
        <v>108.4</v>
      </c>
      <c r="S127" s="9">
        <v>44657</v>
      </c>
      <c r="T127" s="4">
        <v>103.5</v>
      </c>
      <c r="U127" s="9">
        <v>44657</v>
      </c>
      <c r="V127" s="4">
        <v>103.9</v>
      </c>
      <c r="W127" s="9">
        <v>44657</v>
      </c>
      <c r="X127" s="4">
        <v>104.3</v>
      </c>
      <c r="Y127" s="9">
        <v>44657</v>
      </c>
      <c r="Z127" s="4">
        <v>104.6</v>
      </c>
      <c r="AA127" s="9">
        <v>44657</v>
      </c>
      <c r="AB127" s="4">
        <v>104.9</v>
      </c>
      <c r="AC127" s="4"/>
      <c r="AD127" s="4"/>
      <c r="AE127" s="9">
        <v>44657</v>
      </c>
      <c r="AF127" s="4">
        <v>105.6</v>
      </c>
      <c r="AG127" s="9">
        <v>44657</v>
      </c>
      <c r="AH127" s="4">
        <v>106.9</v>
      </c>
      <c r="AI127" s="9">
        <v>44657</v>
      </c>
      <c r="AJ127" s="4">
        <v>109.4</v>
      </c>
      <c r="AK127" s="9">
        <v>44657</v>
      </c>
      <c r="AL127" s="4">
        <v>113.4</v>
      </c>
      <c r="AM127" s="9">
        <v>44657</v>
      </c>
      <c r="AN127" s="4">
        <v>118.6</v>
      </c>
      <c r="AO127" s="9">
        <v>44657</v>
      </c>
      <c r="AP127" s="4">
        <v>124.5</v>
      </c>
      <c r="AQ127" s="9">
        <v>44657</v>
      </c>
      <c r="AR127" s="4">
        <v>130.80000000000001</v>
      </c>
      <c r="AS127" s="9">
        <v>44657</v>
      </c>
      <c r="AT127" s="4">
        <v>137.4</v>
      </c>
      <c r="AW127" s="9">
        <v>44657</v>
      </c>
      <c r="AX127" s="4">
        <v>150.80000000000001</v>
      </c>
      <c r="BA127" s="9">
        <v>44657</v>
      </c>
      <c r="BB127" s="4">
        <v>164.3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9">
        <v>44656</v>
      </c>
      <c r="J128" s="4">
        <v>100.3</v>
      </c>
      <c r="K128" s="9">
        <v>44656</v>
      </c>
      <c r="L128" s="4">
        <v>101.5</v>
      </c>
      <c r="M128" s="9">
        <v>44656</v>
      </c>
      <c r="N128" s="4">
        <v>102.4</v>
      </c>
      <c r="O128" s="4"/>
      <c r="P128" s="4"/>
      <c r="Q128" s="9">
        <v>44656</v>
      </c>
      <c r="R128" s="4">
        <v>108.5</v>
      </c>
      <c r="S128" s="9">
        <v>44656</v>
      </c>
      <c r="T128" s="4">
        <v>103.1</v>
      </c>
      <c r="U128" s="9">
        <v>44656</v>
      </c>
      <c r="V128" s="4">
        <v>103.6</v>
      </c>
      <c r="W128" s="9">
        <v>44656</v>
      </c>
      <c r="X128" s="4">
        <v>104.1</v>
      </c>
      <c r="Y128" s="9">
        <v>44656</v>
      </c>
      <c r="Z128" s="4">
        <v>104.5</v>
      </c>
      <c r="AA128" s="9">
        <v>44656</v>
      </c>
      <c r="AB128" s="4">
        <v>104.9</v>
      </c>
      <c r="AC128" s="4"/>
      <c r="AD128" s="4"/>
      <c r="AE128" s="9">
        <v>44656</v>
      </c>
      <c r="AF128" s="4">
        <v>105.8</v>
      </c>
      <c r="AG128" s="9">
        <v>44656</v>
      </c>
      <c r="AH128" s="4">
        <v>107.2</v>
      </c>
      <c r="AI128" s="9">
        <v>44656</v>
      </c>
      <c r="AJ128" s="4">
        <v>109.6</v>
      </c>
      <c r="AK128" s="9">
        <v>44656</v>
      </c>
      <c r="AL128" s="4">
        <v>113.9</v>
      </c>
      <c r="AM128" s="9">
        <v>44656</v>
      </c>
      <c r="AN128" s="4">
        <v>119.6</v>
      </c>
      <c r="AO128" s="9">
        <v>44656</v>
      </c>
      <c r="AP128" s="4">
        <v>125.8</v>
      </c>
      <c r="AQ128" s="9">
        <v>44656</v>
      </c>
      <c r="AR128" s="4">
        <v>132.4</v>
      </c>
      <c r="AS128" s="9">
        <v>44656</v>
      </c>
      <c r="AT128" s="4">
        <v>139.1</v>
      </c>
      <c r="AW128" s="9">
        <v>44656</v>
      </c>
      <c r="AX128" s="4">
        <v>152.80000000000001</v>
      </c>
      <c r="BA128" s="9">
        <v>44656</v>
      </c>
      <c r="BB128" s="4">
        <v>166.5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9">
        <v>44655</v>
      </c>
      <c r="J129" s="4">
        <v>97.7</v>
      </c>
      <c r="K129" s="9">
        <v>44655</v>
      </c>
      <c r="L129" s="4">
        <v>98.9</v>
      </c>
      <c r="M129" s="9">
        <v>44655</v>
      </c>
      <c r="N129" s="4">
        <v>99.9</v>
      </c>
      <c r="O129" s="4"/>
      <c r="P129" s="4"/>
      <c r="Q129" s="9">
        <v>44655</v>
      </c>
      <c r="R129" s="4">
        <v>106.5</v>
      </c>
      <c r="S129" s="9">
        <v>44655</v>
      </c>
      <c r="T129" s="4">
        <v>100.6</v>
      </c>
      <c r="U129" s="9">
        <v>44655</v>
      </c>
      <c r="V129" s="4">
        <v>101.3</v>
      </c>
      <c r="W129" s="9">
        <v>44655</v>
      </c>
      <c r="X129" s="4">
        <v>101.9</v>
      </c>
      <c r="Y129" s="9">
        <v>44655</v>
      </c>
      <c r="Z129" s="4">
        <v>102.4</v>
      </c>
      <c r="AA129" s="9">
        <v>44655</v>
      </c>
      <c r="AB129" s="4">
        <v>103</v>
      </c>
      <c r="AC129" s="4"/>
      <c r="AD129" s="4"/>
      <c r="AE129" s="9">
        <v>44655</v>
      </c>
      <c r="AF129" s="4">
        <v>104.1</v>
      </c>
      <c r="AG129" s="9">
        <v>44655</v>
      </c>
      <c r="AH129" s="4">
        <v>105.8</v>
      </c>
      <c r="AI129" s="9">
        <v>44655</v>
      </c>
      <c r="AJ129" s="4">
        <v>108.5</v>
      </c>
      <c r="AK129" s="9">
        <v>44655</v>
      </c>
      <c r="AL129" s="4">
        <v>113.3</v>
      </c>
      <c r="AM129" s="9">
        <v>44655</v>
      </c>
      <c r="AN129" s="4">
        <v>119.3</v>
      </c>
      <c r="AO129" s="9">
        <v>44655</v>
      </c>
      <c r="AP129" s="4">
        <v>125.7</v>
      </c>
      <c r="AQ129" s="9">
        <v>44655</v>
      </c>
      <c r="AR129" s="4">
        <v>132.5</v>
      </c>
      <c r="AS129" s="9">
        <v>44655</v>
      </c>
      <c r="AT129" s="4">
        <v>139.30000000000001</v>
      </c>
      <c r="AW129" s="9">
        <v>44655</v>
      </c>
      <c r="AX129" s="4">
        <v>153.19999999999999</v>
      </c>
      <c r="BA129" s="9">
        <v>44655</v>
      </c>
      <c r="BB129" s="4">
        <v>167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9">
        <v>44652</v>
      </c>
      <c r="J130" s="4">
        <v>98.3</v>
      </c>
      <c r="K130" s="9">
        <v>44652</v>
      </c>
      <c r="L130" s="4">
        <v>99.6</v>
      </c>
      <c r="M130" s="9">
        <v>44652</v>
      </c>
      <c r="N130" s="4">
        <v>100.6</v>
      </c>
      <c r="O130" s="4"/>
      <c r="P130" s="4"/>
      <c r="Q130" s="9">
        <v>44652</v>
      </c>
      <c r="R130" s="4">
        <v>109.2</v>
      </c>
      <c r="S130" s="9">
        <v>44652</v>
      </c>
      <c r="T130" s="4">
        <v>101.3</v>
      </c>
      <c r="U130" s="9">
        <v>44652</v>
      </c>
      <c r="V130" s="4">
        <v>101.7</v>
      </c>
      <c r="W130" s="9">
        <v>44652</v>
      </c>
      <c r="X130" s="4">
        <v>101.9</v>
      </c>
      <c r="Y130" s="9">
        <v>44652</v>
      </c>
      <c r="Z130" s="4">
        <v>102.3</v>
      </c>
      <c r="AA130" s="9">
        <v>44652</v>
      </c>
      <c r="AB130" s="4">
        <v>103</v>
      </c>
      <c r="AC130" s="4"/>
      <c r="AD130" s="4"/>
      <c r="AE130" s="9">
        <v>44652</v>
      </c>
      <c r="AF130" s="4">
        <v>105</v>
      </c>
      <c r="AG130" s="9">
        <v>44652</v>
      </c>
      <c r="AH130" s="4">
        <v>108.1</v>
      </c>
      <c r="AI130" s="9">
        <v>44652</v>
      </c>
      <c r="AJ130" s="4">
        <v>112.1</v>
      </c>
      <c r="AK130" s="9">
        <v>44652</v>
      </c>
      <c r="AL130" s="4">
        <v>116.9</v>
      </c>
      <c r="AM130" s="9">
        <v>44652</v>
      </c>
      <c r="AN130" s="4">
        <v>122.3</v>
      </c>
      <c r="AO130" s="9">
        <v>44652</v>
      </c>
      <c r="AP130" s="4">
        <v>128.19999999999999</v>
      </c>
      <c r="AQ130" s="9">
        <v>44652</v>
      </c>
      <c r="AR130" s="4">
        <v>134.5</v>
      </c>
      <c r="AS130" s="9">
        <v>44652</v>
      </c>
      <c r="AT130" s="4">
        <v>140.9</v>
      </c>
      <c r="AW130" s="9">
        <v>44652</v>
      </c>
      <c r="AX130" s="4">
        <v>154.1</v>
      </c>
      <c r="BA130" s="9">
        <v>44652</v>
      </c>
      <c r="BB130" s="4">
        <v>167.5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9">
        <v>44651</v>
      </c>
      <c r="J131" s="4">
        <v>98.1</v>
      </c>
      <c r="K131" s="9">
        <v>44651</v>
      </c>
      <c r="L131" s="4">
        <v>99.3</v>
      </c>
      <c r="M131" s="9">
        <v>44651</v>
      </c>
      <c r="N131" s="4">
        <v>100.3</v>
      </c>
      <c r="O131" s="4"/>
      <c r="P131" s="4"/>
      <c r="Q131" s="9">
        <v>44651</v>
      </c>
      <c r="R131" s="4">
        <v>107</v>
      </c>
      <c r="S131" s="9">
        <v>44651</v>
      </c>
      <c r="T131" s="4">
        <v>101.1</v>
      </c>
      <c r="U131" s="9">
        <v>44651</v>
      </c>
      <c r="V131" s="4">
        <v>101.6</v>
      </c>
      <c r="W131" s="9">
        <v>44651</v>
      </c>
      <c r="X131" s="4">
        <v>102.1</v>
      </c>
      <c r="Y131" s="9">
        <v>44651</v>
      </c>
      <c r="Z131" s="4">
        <v>102.6</v>
      </c>
      <c r="AA131" s="9">
        <v>44651</v>
      </c>
      <c r="AB131" s="4">
        <v>103.1</v>
      </c>
      <c r="AC131" s="4"/>
      <c r="AD131" s="4"/>
      <c r="AE131" s="9">
        <v>44651</v>
      </c>
      <c r="AF131" s="4">
        <v>104.3</v>
      </c>
      <c r="AG131" s="9">
        <v>44651</v>
      </c>
      <c r="AH131" s="4">
        <v>106.4</v>
      </c>
      <c r="AI131" s="9">
        <v>44651</v>
      </c>
      <c r="AJ131" s="4">
        <v>109.8</v>
      </c>
      <c r="AK131" s="9">
        <v>44651</v>
      </c>
      <c r="AL131" s="4">
        <v>114.7</v>
      </c>
      <c r="AM131" s="9">
        <v>44651</v>
      </c>
      <c r="AN131" s="4">
        <v>120.6</v>
      </c>
      <c r="AO131" s="9">
        <v>44651</v>
      </c>
      <c r="AP131" s="4">
        <v>126.9</v>
      </c>
      <c r="AQ131" s="9">
        <v>44651</v>
      </c>
      <c r="AR131" s="4">
        <v>133.5</v>
      </c>
      <c r="AS131" s="9">
        <v>44651</v>
      </c>
      <c r="AT131" s="4">
        <v>140.30000000000001</v>
      </c>
      <c r="AW131" s="9">
        <v>44651</v>
      </c>
      <c r="AX131" s="4">
        <v>154</v>
      </c>
      <c r="BA131" s="9">
        <v>44651</v>
      </c>
      <c r="BB131" s="4">
        <v>167.7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9">
        <v>44650</v>
      </c>
      <c r="J132" s="4">
        <v>99.7</v>
      </c>
      <c r="K132" s="9">
        <v>44650</v>
      </c>
      <c r="L132" s="4">
        <v>101.1</v>
      </c>
      <c r="M132" s="9">
        <v>44650</v>
      </c>
      <c r="N132" s="4">
        <v>102.3</v>
      </c>
      <c r="O132" s="4"/>
      <c r="P132" s="4"/>
      <c r="Q132" s="9">
        <v>44650</v>
      </c>
      <c r="R132" s="4">
        <v>111.9</v>
      </c>
      <c r="S132" s="9">
        <v>44650</v>
      </c>
      <c r="T132" s="4">
        <v>103.2</v>
      </c>
      <c r="U132" s="9">
        <v>44650</v>
      </c>
      <c r="V132" s="4">
        <v>103.7</v>
      </c>
      <c r="W132" s="9">
        <v>44650</v>
      </c>
      <c r="X132" s="4">
        <v>104</v>
      </c>
      <c r="Y132" s="9">
        <v>44650</v>
      </c>
      <c r="Z132" s="4">
        <v>104.6</v>
      </c>
      <c r="AA132" s="9">
        <v>44650</v>
      </c>
      <c r="AB132" s="4">
        <v>105.5</v>
      </c>
      <c r="AC132" s="4"/>
      <c r="AD132" s="4"/>
      <c r="AE132" s="9">
        <v>44650</v>
      </c>
      <c r="AF132" s="4">
        <v>107.8</v>
      </c>
      <c r="AG132" s="9">
        <v>44650</v>
      </c>
      <c r="AH132" s="4">
        <v>111.1</v>
      </c>
      <c r="AI132" s="9">
        <v>44650</v>
      </c>
      <c r="AJ132" s="4">
        <v>115.1</v>
      </c>
      <c r="AK132" s="9">
        <v>44650</v>
      </c>
      <c r="AL132" s="4">
        <v>119.7</v>
      </c>
      <c r="AM132" s="9">
        <v>44650</v>
      </c>
      <c r="AN132" s="4">
        <v>124.9</v>
      </c>
      <c r="AO132" s="9">
        <v>44650</v>
      </c>
      <c r="AP132" s="4">
        <v>130.4</v>
      </c>
      <c r="AQ132" s="9">
        <v>44650</v>
      </c>
      <c r="AR132" s="4">
        <v>136.30000000000001</v>
      </c>
      <c r="AS132" s="9">
        <v>44650</v>
      </c>
      <c r="AT132" s="4">
        <v>142.30000000000001</v>
      </c>
      <c r="AW132" s="9">
        <v>44650</v>
      </c>
      <c r="AX132" s="4">
        <v>154.9</v>
      </c>
      <c r="BA132" s="9">
        <v>44650</v>
      </c>
      <c r="BB132" s="4">
        <v>167.7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9">
        <v>44649</v>
      </c>
      <c r="J133" s="4">
        <v>100.8</v>
      </c>
      <c r="K133" s="9">
        <v>44649</v>
      </c>
      <c r="L133" s="4">
        <v>102.3</v>
      </c>
      <c r="M133" s="9">
        <v>44649</v>
      </c>
      <c r="N133" s="4">
        <v>103.6</v>
      </c>
      <c r="O133" s="4"/>
      <c r="P133" s="4"/>
      <c r="Q133" s="9">
        <v>44649</v>
      </c>
      <c r="R133" s="4">
        <v>111.7</v>
      </c>
      <c r="S133" s="9">
        <v>44649</v>
      </c>
      <c r="T133" s="4">
        <v>104.5</v>
      </c>
      <c r="U133" s="9">
        <v>44649</v>
      </c>
      <c r="V133" s="4">
        <v>105.1</v>
      </c>
      <c r="W133" s="9">
        <v>44649</v>
      </c>
      <c r="X133" s="4">
        <v>105.8</v>
      </c>
      <c r="Y133" s="9">
        <v>44649</v>
      </c>
      <c r="Z133" s="4">
        <v>106.5</v>
      </c>
      <c r="AA133" s="9">
        <v>44649</v>
      </c>
      <c r="AB133" s="4">
        <v>107.1</v>
      </c>
      <c r="AC133" s="4"/>
      <c r="AD133" s="4"/>
      <c r="AE133" s="9">
        <v>44649</v>
      </c>
      <c r="AF133" s="4">
        <v>108.5</v>
      </c>
      <c r="AG133" s="9">
        <v>44649</v>
      </c>
      <c r="AH133" s="4">
        <v>110.7</v>
      </c>
      <c r="AI133" s="9">
        <v>44649</v>
      </c>
      <c r="AJ133" s="4">
        <v>114</v>
      </c>
      <c r="AK133" s="9">
        <v>44649</v>
      </c>
      <c r="AL133" s="4">
        <v>118.9</v>
      </c>
      <c r="AM133" s="9">
        <v>44649</v>
      </c>
      <c r="AN133" s="4">
        <v>124.7</v>
      </c>
      <c r="AO133" s="9">
        <v>44649</v>
      </c>
      <c r="AP133" s="4">
        <v>130.80000000000001</v>
      </c>
      <c r="AQ133" s="9">
        <v>44649</v>
      </c>
      <c r="AR133" s="4">
        <v>137.1</v>
      </c>
      <c r="AS133" s="9">
        <v>44649</v>
      </c>
      <c r="AT133" s="4">
        <v>143.6</v>
      </c>
      <c r="AW133" s="9">
        <v>44649</v>
      </c>
      <c r="AX133" s="4">
        <v>156.69999999999999</v>
      </c>
      <c r="BA133" s="9">
        <v>44649</v>
      </c>
      <c r="BB133" s="4">
        <v>169.9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9">
        <v>44648</v>
      </c>
      <c r="J134" s="4">
        <v>100.3</v>
      </c>
      <c r="K134" s="9">
        <v>44648</v>
      </c>
      <c r="L134" s="4">
        <v>101.7</v>
      </c>
      <c r="M134" s="9">
        <v>44648</v>
      </c>
      <c r="N134" s="4">
        <v>102.9</v>
      </c>
      <c r="O134" s="4"/>
      <c r="P134" s="4"/>
      <c r="Q134" s="9">
        <v>44648</v>
      </c>
      <c r="R134" s="4">
        <v>111.9</v>
      </c>
      <c r="S134" s="9">
        <v>44648</v>
      </c>
      <c r="T134" s="4">
        <v>103.8</v>
      </c>
      <c r="U134" s="9">
        <v>44648</v>
      </c>
      <c r="V134" s="4">
        <v>104.3</v>
      </c>
      <c r="W134" s="9">
        <v>44648</v>
      </c>
      <c r="X134" s="4">
        <v>104.8</v>
      </c>
      <c r="Y134" s="9">
        <v>44648</v>
      </c>
      <c r="Z134" s="4">
        <v>105.4</v>
      </c>
      <c r="AA134" s="9">
        <v>44648</v>
      </c>
      <c r="AB134" s="4">
        <v>106.1</v>
      </c>
      <c r="AC134" s="4"/>
      <c r="AD134" s="4"/>
      <c r="AE134" s="9">
        <v>44648</v>
      </c>
      <c r="AF134" s="4">
        <v>107.7</v>
      </c>
      <c r="AG134" s="9">
        <v>44648</v>
      </c>
      <c r="AH134" s="4">
        <v>110.3</v>
      </c>
      <c r="AI134" s="9">
        <v>44648</v>
      </c>
      <c r="AJ134" s="4">
        <v>113.8</v>
      </c>
      <c r="AK134" s="9">
        <v>44648</v>
      </c>
      <c r="AL134" s="4">
        <v>118.2</v>
      </c>
      <c r="AM134" s="9">
        <v>44648</v>
      </c>
      <c r="AN134" s="4">
        <v>123.3</v>
      </c>
      <c r="AO134" s="9">
        <v>44648</v>
      </c>
      <c r="AP134" s="4">
        <v>128.80000000000001</v>
      </c>
      <c r="AQ134" s="9">
        <v>44648</v>
      </c>
      <c r="AR134" s="4">
        <v>134.6</v>
      </c>
      <c r="AS134" s="9">
        <v>44648</v>
      </c>
      <c r="AT134" s="4">
        <v>140.6</v>
      </c>
      <c r="AW134" s="9">
        <v>44648</v>
      </c>
      <c r="AX134" s="4">
        <v>152.9</v>
      </c>
      <c r="BA134" s="9">
        <v>44648</v>
      </c>
      <c r="BB134" s="4">
        <v>165.4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9">
        <v>44645</v>
      </c>
      <c r="J135" s="4">
        <v>99.8</v>
      </c>
      <c r="K135" s="9">
        <v>44645</v>
      </c>
      <c r="L135" s="4">
        <v>101.1</v>
      </c>
      <c r="M135" s="9">
        <v>44645</v>
      </c>
      <c r="N135" s="4">
        <v>102.1</v>
      </c>
      <c r="O135" s="4"/>
      <c r="P135" s="4"/>
      <c r="Q135" s="9">
        <v>44645</v>
      </c>
      <c r="R135" s="4">
        <v>110.4</v>
      </c>
      <c r="S135" s="9">
        <v>44645</v>
      </c>
      <c r="T135" s="4">
        <v>102.8</v>
      </c>
      <c r="U135" s="9">
        <v>44645</v>
      </c>
      <c r="V135" s="4">
        <v>103.2</v>
      </c>
      <c r="W135" s="9">
        <v>44645</v>
      </c>
      <c r="X135" s="4">
        <v>103.3</v>
      </c>
      <c r="Y135" s="9">
        <v>44645</v>
      </c>
      <c r="Z135" s="4">
        <v>103.7</v>
      </c>
      <c r="AA135" s="9">
        <v>44645</v>
      </c>
      <c r="AB135" s="4">
        <v>104.4</v>
      </c>
      <c r="AC135" s="4"/>
      <c r="AD135" s="4"/>
      <c r="AE135" s="9">
        <v>44645</v>
      </c>
      <c r="AF135" s="4">
        <v>105.9</v>
      </c>
      <c r="AG135" s="9">
        <v>44645</v>
      </c>
      <c r="AH135" s="4">
        <v>108.6</v>
      </c>
      <c r="AI135" s="9">
        <v>44645</v>
      </c>
      <c r="AJ135" s="4">
        <v>112.1</v>
      </c>
      <c r="AK135" s="9">
        <v>44645</v>
      </c>
      <c r="AL135" s="4">
        <v>116.4</v>
      </c>
      <c r="AM135" s="9">
        <v>44645</v>
      </c>
      <c r="AN135" s="4">
        <v>121.2</v>
      </c>
      <c r="AO135" s="9">
        <v>44645</v>
      </c>
      <c r="AP135" s="4">
        <v>126.4</v>
      </c>
      <c r="AQ135" s="9">
        <v>44645</v>
      </c>
      <c r="AR135" s="4">
        <v>131.9</v>
      </c>
      <c r="AS135" s="9">
        <v>44645</v>
      </c>
      <c r="AT135" s="4">
        <v>137.69999999999999</v>
      </c>
      <c r="AW135" s="9">
        <v>44645</v>
      </c>
      <c r="AX135" s="4">
        <v>149.80000000000001</v>
      </c>
      <c r="BA135" s="9">
        <v>44645</v>
      </c>
      <c r="BB135" s="4">
        <v>162.1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9">
        <v>44644</v>
      </c>
      <c r="J136" s="4">
        <v>95.7</v>
      </c>
      <c r="K136" s="9">
        <v>44644</v>
      </c>
      <c r="L136" s="4">
        <v>96.8</v>
      </c>
      <c r="M136" s="9">
        <v>44644</v>
      </c>
      <c r="N136" s="4">
        <v>97.7</v>
      </c>
      <c r="O136" s="4"/>
      <c r="P136" s="4"/>
      <c r="Q136" s="9">
        <v>44644</v>
      </c>
      <c r="R136" s="4">
        <v>104.8</v>
      </c>
      <c r="S136" s="9">
        <v>44644</v>
      </c>
      <c r="T136" s="4">
        <v>98.3</v>
      </c>
      <c r="U136" s="9">
        <v>44644</v>
      </c>
      <c r="V136" s="4">
        <v>98.7</v>
      </c>
      <c r="W136" s="9">
        <v>44644</v>
      </c>
      <c r="X136" s="4">
        <v>99</v>
      </c>
      <c r="Y136" s="9">
        <v>44644</v>
      </c>
      <c r="Z136" s="4">
        <v>99.5</v>
      </c>
      <c r="AA136" s="9">
        <v>44644</v>
      </c>
      <c r="AB136" s="4">
        <v>100</v>
      </c>
      <c r="AC136" s="4"/>
      <c r="AD136" s="4"/>
      <c r="AE136" s="9">
        <v>44644</v>
      </c>
      <c r="AF136" s="4">
        <v>101.5</v>
      </c>
      <c r="AG136" s="9">
        <v>44644</v>
      </c>
      <c r="AH136" s="4">
        <v>104</v>
      </c>
      <c r="AI136" s="9">
        <v>44644</v>
      </c>
      <c r="AJ136" s="4">
        <v>107.4</v>
      </c>
      <c r="AK136" s="9">
        <v>44644</v>
      </c>
      <c r="AL136" s="4">
        <v>111.7</v>
      </c>
      <c r="AM136" s="9">
        <v>44644</v>
      </c>
      <c r="AN136" s="4">
        <v>116.7</v>
      </c>
      <c r="AO136" s="9">
        <v>44644</v>
      </c>
      <c r="AP136" s="4">
        <v>122.1</v>
      </c>
      <c r="AQ136" s="9">
        <v>44644</v>
      </c>
      <c r="AR136" s="4">
        <v>127.8</v>
      </c>
      <c r="AS136" s="9">
        <v>44644</v>
      </c>
      <c r="AT136" s="4">
        <v>133.69999999999999</v>
      </c>
      <c r="AW136" s="9">
        <v>44644</v>
      </c>
      <c r="AX136" s="4">
        <v>145.9</v>
      </c>
      <c r="BA136" s="9">
        <v>44644</v>
      </c>
      <c r="BB136" s="4">
        <v>158.30000000000001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9">
        <v>44643</v>
      </c>
      <c r="J137" s="4">
        <v>91.9</v>
      </c>
      <c r="K137" s="9">
        <v>44643</v>
      </c>
      <c r="L137" s="4">
        <v>92.7</v>
      </c>
      <c r="M137" s="9">
        <v>44643</v>
      </c>
      <c r="N137" s="4">
        <v>93.3</v>
      </c>
      <c r="O137" s="4"/>
      <c r="P137" s="4"/>
      <c r="Q137" s="9">
        <v>44643</v>
      </c>
      <c r="R137" s="4">
        <v>99.5</v>
      </c>
      <c r="S137" s="9">
        <v>44643</v>
      </c>
      <c r="T137" s="4">
        <v>93.7</v>
      </c>
      <c r="U137" s="9">
        <v>44643</v>
      </c>
      <c r="V137" s="4">
        <v>93.7</v>
      </c>
      <c r="W137" s="9">
        <v>44643</v>
      </c>
      <c r="X137" s="4">
        <v>93.5</v>
      </c>
      <c r="Y137" s="9">
        <v>44643</v>
      </c>
      <c r="Z137" s="4">
        <v>93.8</v>
      </c>
      <c r="AA137" s="9">
        <v>44643</v>
      </c>
      <c r="AB137" s="4">
        <v>94.2</v>
      </c>
      <c r="AC137" s="4"/>
      <c r="AD137" s="4"/>
      <c r="AE137" s="9">
        <v>44643</v>
      </c>
      <c r="AF137" s="4">
        <v>95.9</v>
      </c>
      <c r="AG137" s="9">
        <v>44643</v>
      </c>
      <c r="AH137" s="4">
        <v>99</v>
      </c>
      <c r="AI137" s="9">
        <v>44643</v>
      </c>
      <c r="AJ137" s="4">
        <v>103</v>
      </c>
      <c r="AK137" s="9">
        <v>44643</v>
      </c>
      <c r="AL137" s="4">
        <v>107.8</v>
      </c>
      <c r="AM137" s="9">
        <v>44643</v>
      </c>
      <c r="AN137" s="4">
        <v>113.1</v>
      </c>
      <c r="AO137" s="9">
        <v>44643</v>
      </c>
      <c r="AP137" s="4">
        <v>118.8</v>
      </c>
      <c r="AQ137" s="9">
        <v>44643</v>
      </c>
      <c r="AR137" s="4">
        <v>124.7</v>
      </c>
      <c r="AS137" s="9">
        <v>44643</v>
      </c>
      <c r="AT137" s="4">
        <v>130.69999999999999</v>
      </c>
      <c r="AW137" s="9">
        <v>44643</v>
      </c>
      <c r="AX137" s="4">
        <v>143</v>
      </c>
      <c r="BA137" s="9">
        <v>44643</v>
      </c>
      <c r="BB137" s="4">
        <v>155.4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9">
        <v>44642</v>
      </c>
      <c r="J138" s="4">
        <v>92.2</v>
      </c>
      <c r="K138" s="9">
        <v>44642</v>
      </c>
      <c r="L138" s="4">
        <v>92.8</v>
      </c>
      <c r="M138" s="9">
        <v>44642</v>
      </c>
      <c r="N138" s="4">
        <v>93.3</v>
      </c>
      <c r="O138" s="4"/>
      <c r="P138" s="4"/>
      <c r="Q138" s="9">
        <v>44642</v>
      </c>
      <c r="R138" s="4">
        <v>98.2</v>
      </c>
      <c r="S138" s="9">
        <v>44642</v>
      </c>
      <c r="T138" s="4">
        <v>93.5</v>
      </c>
      <c r="U138" s="9">
        <v>44642</v>
      </c>
      <c r="V138" s="4">
        <v>93.3</v>
      </c>
      <c r="W138" s="9">
        <v>44642</v>
      </c>
      <c r="X138" s="4">
        <v>92.9</v>
      </c>
      <c r="Y138" s="9">
        <v>44642</v>
      </c>
      <c r="Z138" s="4">
        <v>93</v>
      </c>
      <c r="AA138" s="9">
        <v>44642</v>
      </c>
      <c r="AB138" s="4">
        <v>93.2</v>
      </c>
      <c r="AC138" s="4"/>
      <c r="AD138" s="4"/>
      <c r="AE138" s="9">
        <v>44642</v>
      </c>
      <c r="AF138" s="4">
        <v>94.3</v>
      </c>
      <c r="AG138" s="9">
        <v>44642</v>
      </c>
      <c r="AH138" s="4">
        <v>97</v>
      </c>
      <c r="AI138" s="9">
        <v>44642</v>
      </c>
      <c r="AJ138" s="4">
        <v>100.7</v>
      </c>
      <c r="AK138" s="9">
        <v>44642</v>
      </c>
      <c r="AL138" s="4">
        <v>105.2</v>
      </c>
      <c r="AM138" s="9">
        <v>44642</v>
      </c>
      <c r="AN138" s="4">
        <v>110.3</v>
      </c>
      <c r="AO138" s="9">
        <v>44642</v>
      </c>
      <c r="AP138" s="4">
        <v>115.7</v>
      </c>
      <c r="AQ138" s="9">
        <v>44642</v>
      </c>
      <c r="AR138" s="4">
        <v>121.5</v>
      </c>
      <c r="AS138" s="9">
        <v>44642</v>
      </c>
      <c r="AT138" s="4">
        <v>127.4</v>
      </c>
      <c r="AW138" s="9">
        <v>44642</v>
      </c>
      <c r="AX138" s="4">
        <v>139.5</v>
      </c>
      <c r="BA138" s="9">
        <v>44642</v>
      </c>
      <c r="BB138" s="4">
        <v>151.80000000000001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9">
        <v>44641</v>
      </c>
      <c r="J139" s="4">
        <v>90.8</v>
      </c>
      <c r="K139" s="9">
        <v>44641</v>
      </c>
      <c r="L139" s="4">
        <v>91.5</v>
      </c>
      <c r="M139" s="9">
        <v>44641</v>
      </c>
      <c r="N139" s="4">
        <v>92</v>
      </c>
      <c r="O139" s="4"/>
      <c r="P139" s="4"/>
      <c r="Q139" s="9">
        <v>44641</v>
      </c>
      <c r="R139" s="4">
        <v>96.2</v>
      </c>
      <c r="S139" s="9">
        <v>44641</v>
      </c>
      <c r="T139" s="4">
        <v>92.2</v>
      </c>
      <c r="U139" s="9">
        <v>44641</v>
      </c>
      <c r="V139" s="4">
        <v>92.2</v>
      </c>
      <c r="W139" s="9">
        <v>44641</v>
      </c>
      <c r="X139" s="4">
        <v>92.3</v>
      </c>
      <c r="Y139" s="9">
        <v>44641</v>
      </c>
      <c r="Z139" s="4">
        <v>92.5</v>
      </c>
      <c r="AA139" s="9">
        <v>44641</v>
      </c>
      <c r="AB139" s="4">
        <v>92.6</v>
      </c>
      <c r="AC139" s="4"/>
      <c r="AD139" s="4"/>
      <c r="AE139" s="9">
        <v>44641</v>
      </c>
      <c r="AF139" s="4">
        <v>93.5</v>
      </c>
      <c r="AG139" s="9">
        <v>44641</v>
      </c>
      <c r="AH139" s="4">
        <v>95.6</v>
      </c>
      <c r="AI139" s="9">
        <v>44641</v>
      </c>
      <c r="AJ139" s="4">
        <v>99.3</v>
      </c>
      <c r="AK139" s="9">
        <v>44641</v>
      </c>
      <c r="AL139" s="4">
        <v>104.1</v>
      </c>
      <c r="AM139" s="9">
        <v>44641</v>
      </c>
      <c r="AN139" s="4">
        <v>109.6</v>
      </c>
      <c r="AO139" s="9">
        <v>44641</v>
      </c>
      <c r="AP139" s="4">
        <v>115.4</v>
      </c>
      <c r="AQ139" s="9">
        <v>44641</v>
      </c>
      <c r="AR139" s="4">
        <v>121.4</v>
      </c>
      <c r="AS139" s="9">
        <v>44641</v>
      </c>
      <c r="AT139" s="4">
        <v>127.6</v>
      </c>
      <c r="AW139" s="9">
        <v>44641</v>
      </c>
      <c r="AX139" s="4">
        <v>140</v>
      </c>
      <c r="BA139" s="9">
        <v>44641</v>
      </c>
      <c r="BB139" s="4">
        <v>152.5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9">
        <v>44638</v>
      </c>
      <c r="J140" s="4">
        <v>88.6</v>
      </c>
      <c r="K140" s="9">
        <v>44638</v>
      </c>
      <c r="L140" s="4">
        <v>89.3</v>
      </c>
      <c r="M140" s="9">
        <v>44638</v>
      </c>
      <c r="N140" s="4">
        <v>89.8</v>
      </c>
      <c r="O140" s="4"/>
      <c r="P140" s="4"/>
      <c r="Q140" s="9">
        <v>44638</v>
      </c>
      <c r="R140" s="4">
        <v>94.8</v>
      </c>
      <c r="S140" s="9">
        <v>44638</v>
      </c>
      <c r="T140" s="4">
        <v>90</v>
      </c>
      <c r="U140" s="9">
        <v>44638</v>
      </c>
      <c r="V140" s="4">
        <v>89.9</v>
      </c>
      <c r="W140" s="9">
        <v>44638</v>
      </c>
      <c r="X140" s="4">
        <v>89.5</v>
      </c>
      <c r="Y140" s="9">
        <v>44638</v>
      </c>
      <c r="Z140" s="4">
        <v>89.8</v>
      </c>
      <c r="AA140" s="9">
        <v>44638</v>
      </c>
      <c r="AB140" s="4">
        <v>90.1</v>
      </c>
      <c r="AC140" s="4"/>
      <c r="AD140" s="4"/>
      <c r="AE140" s="9">
        <v>44638</v>
      </c>
      <c r="AF140" s="4">
        <v>92</v>
      </c>
      <c r="AG140" s="9">
        <v>44638</v>
      </c>
      <c r="AH140" s="4">
        <v>95.1</v>
      </c>
      <c r="AI140" s="9">
        <v>44638</v>
      </c>
      <c r="AJ140" s="4">
        <v>99.3</v>
      </c>
      <c r="AK140" s="9">
        <v>44638</v>
      </c>
      <c r="AL140" s="4">
        <v>104.1</v>
      </c>
      <c r="AM140" s="9">
        <v>44638</v>
      </c>
      <c r="AN140" s="4">
        <v>109.5</v>
      </c>
      <c r="AO140" s="9">
        <v>44638</v>
      </c>
      <c r="AP140" s="4">
        <v>115.2</v>
      </c>
      <c r="AQ140" s="9">
        <v>44638</v>
      </c>
      <c r="AR140" s="4">
        <v>121.1</v>
      </c>
      <c r="AS140" s="9">
        <v>44638</v>
      </c>
      <c r="AT140" s="4">
        <v>127.1</v>
      </c>
      <c r="AW140" s="9">
        <v>44638</v>
      </c>
      <c r="AX140" s="4">
        <v>139.4</v>
      </c>
      <c r="BA140" s="9">
        <v>44638</v>
      </c>
      <c r="BB140" s="4">
        <v>151.69999999999999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9">
        <v>44637</v>
      </c>
      <c r="J141" s="4">
        <v>88</v>
      </c>
      <c r="K141" s="9">
        <v>44637</v>
      </c>
      <c r="L141" s="4">
        <v>88.8</v>
      </c>
      <c r="M141" s="9">
        <v>44637</v>
      </c>
      <c r="N141" s="4">
        <v>89.3</v>
      </c>
      <c r="O141" s="4"/>
      <c r="P141" s="4"/>
      <c r="Q141" s="9">
        <v>44637</v>
      </c>
      <c r="R141" s="4">
        <v>92.6</v>
      </c>
      <c r="S141" s="9">
        <v>44637</v>
      </c>
      <c r="T141" s="4">
        <v>89.6</v>
      </c>
      <c r="U141" s="9">
        <v>44637</v>
      </c>
      <c r="V141" s="4">
        <v>89.8</v>
      </c>
      <c r="W141" s="9">
        <v>44637</v>
      </c>
      <c r="X141" s="4">
        <v>89.9</v>
      </c>
      <c r="Y141" s="9">
        <v>44637</v>
      </c>
      <c r="Z141" s="4">
        <v>89.9</v>
      </c>
      <c r="AA141" s="9">
        <v>44637</v>
      </c>
      <c r="AB141" s="4">
        <v>90</v>
      </c>
      <c r="AC141" s="4"/>
      <c r="AD141" s="4"/>
      <c r="AE141" s="9">
        <v>44637</v>
      </c>
      <c r="AF141" s="4">
        <v>90.7</v>
      </c>
      <c r="AG141" s="9">
        <v>44637</v>
      </c>
      <c r="AH141" s="4">
        <v>92.8</v>
      </c>
      <c r="AI141" s="9">
        <v>44637</v>
      </c>
      <c r="AJ141" s="4">
        <v>97.7</v>
      </c>
      <c r="AK141" s="9">
        <v>44637</v>
      </c>
      <c r="AL141" s="4">
        <v>103.7</v>
      </c>
      <c r="AM141" s="9">
        <v>44637</v>
      </c>
      <c r="AN141" s="4">
        <v>110.2</v>
      </c>
      <c r="AO141" s="9">
        <v>44637</v>
      </c>
      <c r="AP141" s="4">
        <v>117.1</v>
      </c>
      <c r="AQ141" s="9">
        <v>44637</v>
      </c>
      <c r="AR141" s="4">
        <v>124.1</v>
      </c>
      <c r="AS141" s="9">
        <v>44637</v>
      </c>
      <c r="AT141" s="4">
        <v>131.19999999999999</v>
      </c>
      <c r="AW141" s="9">
        <v>44637</v>
      </c>
      <c r="AX141" s="4">
        <v>145.5</v>
      </c>
      <c r="BA141" s="9">
        <v>44637</v>
      </c>
      <c r="BB141" s="4">
        <v>159.69999999999999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9">
        <v>44636</v>
      </c>
      <c r="J142" s="4">
        <v>89.5</v>
      </c>
      <c r="K142" s="9">
        <v>44636</v>
      </c>
      <c r="L142" s="4">
        <v>90.4</v>
      </c>
      <c r="M142" s="9">
        <v>44636</v>
      </c>
      <c r="N142" s="4">
        <v>91.1</v>
      </c>
      <c r="O142" s="4"/>
      <c r="P142" s="4"/>
      <c r="Q142" s="9">
        <v>44636</v>
      </c>
      <c r="R142" s="4">
        <v>96.8</v>
      </c>
      <c r="S142" s="9">
        <v>44636</v>
      </c>
      <c r="T142" s="4">
        <v>91.5</v>
      </c>
      <c r="U142" s="9">
        <v>44636</v>
      </c>
      <c r="V142" s="4">
        <v>91.6</v>
      </c>
      <c r="W142" s="9">
        <v>44636</v>
      </c>
      <c r="X142" s="4">
        <v>91.9</v>
      </c>
      <c r="Y142" s="9">
        <v>44636</v>
      </c>
      <c r="Z142" s="4">
        <v>92.1</v>
      </c>
      <c r="AA142" s="9">
        <v>44636</v>
      </c>
      <c r="AB142" s="4">
        <v>92.4</v>
      </c>
      <c r="AC142" s="4"/>
      <c r="AD142" s="4"/>
      <c r="AE142" s="9">
        <v>44636</v>
      </c>
      <c r="AF142" s="4">
        <v>93.8</v>
      </c>
      <c r="AG142" s="9">
        <v>44636</v>
      </c>
      <c r="AH142" s="4">
        <v>96.8</v>
      </c>
      <c r="AI142" s="9">
        <v>44636</v>
      </c>
      <c r="AJ142" s="4">
        <v>101.4</v>
      </c>
      <c r="AK142" s="9">
        <v>44636</v>
      </c>
      <c r="AL142" s="4">
        <v>107</v>
      </c>
      <c r="AM142" s="9">
        <v>44636</v>
      </c>
      <c r="AN142" s="4">
        <v>113.3</v>
      </c>
      <c r="AO142" s="9">
        <v>44636</v>
      </c>
      <c r="AP142" s="4">
        <v>120</v>
      </c>
      <c r="AQ142" s="9">
        <v>44636</v>
      </c>
      <c r="AR142" s="4">
        <v>126.9</v>
      </c>
      <c r="AS142" s="9">
        <v>44636</v>
      </c>
      <c r="AT142" s="4">
        <v>134</v>
      </c>
      <c r="AW142" s="9">
        <v>44636</v>
      </c>
      <c r="AX142" s="4">
        <v>148.19999999999999</v>
      </c>
      <c r="BA142" s="9">
        <v>44636</v>
      </c>
      <c r="BB142" s="4">
        <v>162.4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9">
        <v>44635</v>
      </c>
      <c r="J143" s="4">
        <v>90.5</v>
      </c>
      <c r="K143" s="9">
        <v>44635</v>
      </c>
      <c r="L143" s="4">
        <v>91.5</v>
      </c>
      <c r="M143" s="9">
        <v>44635</v>
      </c>
      <c r="N143" s="4">
        <v>92.3</v>
      </c>
      <c r="O143" s="4"/>
      <c r="P143" s="4"/>
      <c r="Q143" s="9">
        <v>44635</v>
      </c>
      <c r="R143" s="4">
        <v>98.3</v>
      </c>
      <c r="S143" s="9">
        <v>44635</v>
      </c>
      <c r="T143" s="4">
        <v>92.7</v>
      </c>
      <c r="U143" s="9">
        <v>44635</v>
      </c>
      <c r="V143" s="4">
        <v>93</v>
      </c>
      <c r="W143" s="9">
        <v>44635</v>
      </c>
      <c r="X143" s="4">
        <v>93.3</v>
      </c>
      <c r="Y143" s="9">
        <v>44635</v>
      </c>
      <c r="Z143" s="4">
        <v>93.6</v>
      </c>
      <c r="AA143" s="9">
        <v>44635</v>
      </c>
      <c r="AB143" s="4">
        <v>93.9</v>
      </c>
      <c r="AC143" s="4"/>
      <c r="AD143" s="4"/>
      <c r="AE143" s="9">
        <v>44635</v>
      </c>
      <c r="AF143" s="4">
        <v>95.4</v>
      </c>
      <c r="AG143" s="9">
        <v>44635</v>
      </c>
      <c r="AH143" s="4">
        <v>98.6</v>
      </c>
      <c r="AI143" s="9">
        <v>44635</v>
      </c>
      <c r="AJ143" s="4">
        <v>103.3</v>
      </c>
      <c r="AK143" s="9">
        <v>44635</v>
      </c>
      <c r="AL143" s="4">
        <v>109.1</v>
      </c>
      <c r="AM143" s="9">
        <v>44635</v>
      </c>
      <c r="AN143" s="4">
        <v>115.4</v>
      </c>
      <c r="AO143" s="9">
        <v>44635</v>
      </c>
      <c r="AP143" s="4">
        <v>122.1</v>
      </c>
      <c r="AQ143" s="9">
        <v>44635</v>
      </c>
      <c r="AR143" s="4">
        <v>129</v>
      </c>
      <c r="AS143" s="9">
        <v>44635</v>
      </c>
      <c r="AT143" s="4">
        <v>136.1</v>
      </c>
      <c r="AW143" s="9">
        <v>44635</v>
      </c>
      <c r="AX143" s="4">
        <v>150.30000000000001</v>
      </c>
      <c r="BA143" s="9">
        <v>44635</v>
      </c>
      <c r="BB143" s="4">
        <v>164.7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9">
        <v>44634</v>
      </c>
      <c r="J144" s="4">
        <v>88.2</v>
      </c>
      <c r="K144" s="9">
        <v>44634</v>
      </c>
      <c r="L144" s="4">
        <v>89.4</v>
      </c>
      <c r="M144" s="9">
        <v>44634</v>
      </c>
      <c r="N144" s="4">
        <v>90.4</v>
      </c>
      <c r="O144" s="4"/>
      <c r="P144" s="4"/>
      <c r="Q144" s="9">
        <v>44634</v>
      </c>
      <c r="R144" s="4">
        <v>98.4</v>
      </c>
      <c r="S144" s="9">
        <v>44634</v>
      </c>
      <c r="T144" s="4">
        <v>91.1</v>
      </c>
      <c r="U144" s="9">
        <v>44634</v>
      </c>
      <c r="V144" s="4">
        <v>91.6</v>
      </c>
      <c r="W144" s="9">
        <v>44634</v>
      </c>
      <c r="X144" s="4">
        <v>92.1</v>
      </c>
      <c r="Y144" s="9">
        <v>44634</v>
      </c>
      <c r="Z144" s="4">
        <v>92.7</v>
      </c>
      <c r="AA144" s="9">
        <v>44634</v>
      </c>
      <c r="AB144" s="4">
        <v>93.3</v>
      </c>
      <c r="AC144" s="4"/>
      <c r="AD144" s="4"/>
      <c r="AE144" s="9">
        <v>44634</v>
      </c>
      <c r="AF144" s="4">
        <v>95.4</v>
      </c>
      <c r="AG144" s="9">
        <v>44634</v>
      </c>
      <c r="AH144" s="4">
        <v>98.8</v>
      </c>
      <c r="AI144" s="9">
        <v>44634</v>
      </c>
      <c r="AJ144" s="4">
        <v>103.4</v>
      </c>
      <c r="AK144" s="9">
        <v>44634</v>
      </c>
      <c r="AL144" s="4">
        <v>108.9</v>
      </c>
      <c r="AM144" s="9">
        <v>44634</v>
      </c>
      <c r="AN144" s="4">
        <v>114.9</v>
      </c>
      <c r="AO144" s="9">
        <v>44634</v>
      </c>
      <c r="AP144" s="4">
        <v>121.2</v>
      </c>
      <c r="AQ144" s="9">
        <v>44634</v>
      </c>
      <c r="AR144" s="4">
        <v>127.8</v>
      </c>
      <c r="AS144" s="9">
        <v>44634</v>
      </c>
      <c r="AT144" s="4">
        <v>134.5</v>
      </c>
      <c r="AW144" s="9">
        <v>44634</v>
      </c>
      <c r="AX144" s="4">
        <v>148</v>
      </c>
      <c r="BA144" s="9">
        <v>44634</v>
      </c>
      <c r="BB144" s="4">
        <v>161.6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9">
        <v>44631</v>
      </c>
      <c r="J145" s="4">
        <v>84.4</v>
      </c>
      <c r="K145" s="9">
        <v>44631</v>
      </c>
      <c r="L145" s="4">
        <v>85.7</v>
      </c>
      <c r="M145" s="9">
        <v>44631</v>
      </c>
      <c r="N145" s="4">
        <v>86.8</v>
      </c>
      <c r="O145" s="4"/>
      <c r="P145" s="4"/>
      <c r="Q145" s="9">
        <v>44631</v>
      </c>
      <c r="R145" s="4">
        <v>95.5</v>
      </c>
      <c r="S145" s="9">
        <v>44631</v>
      </c>
      <c r="T145" s="4">
        <v>87.5</v>
      </c>
      <c r="U145" s="9">
        <v>44631</v>
      </c>
      <c r="V145" s="4">
        <v>88.2</v>
      </c>
      <c r="W145" s="9">
        <v>44631</v>
      </c>
      <c r="X145" s="4">
        <v>88.9</v>
      </c>
      <c r="Y145" s="9">
        <v>44631</v>
      </c>
      <c r="Z145" s="4">
        <v>89.7</v>
      </c>
      <c r="AA145" s="9">
        <v>44631</v>
      </c>
      <c r="AB145" s="4">
        <v>90.7</v>
      </c>
      <c r="AC145" s="4"/>
      <c r="AD145" s="4"/>
      <c r="AE145" s="9">
        <v>44631</v>
      </c>
      <c r="AF145" s="4">
        <v>93.4</v>
      </c>
      <c r="AG145" s="9">
        <v>44631</v>
      </c>
      <c r="AH145" s="4">
        <v>97.2</v>
      </c>
      <c r="AI145" s="9">
        <v>44631</v>
      </c>
      <c r="AJ145" s="4">
        <v>102</v>
      </c>
      <c r="AK145" s="9">
        <v>44631</v>
      </c>
      <c r="AL145" s="4">
        <v>107.4</v>
      </c>
      <c r="AM145" s="9">
        <v>44631</v>
      </c>
      <c r="AN145" s="4">
        <v>113.3</v>
      </c>
      <c r="AO145" s="9">
        <v>44631</v>
      </c>
      <c r="AP145" s="4">
        <v>119.5</v>
      </c>
      <c r="AQ145" s="9">
        <v>44631</v>
      </c>
      <c r="AR145" s="4">
        <v>125.9</v>
      </c>
      <c r="AS145" s="9">
        <v>44631</v>
      </c>
      <c r="AT145" s="4">
        <v>132.4</v>
      </c>
      <c r="AW145" s="9">
        <v>44631</v>
      </c>
      <c r="AX145" s="4">
        <v>145.5</v>
      </c>
      <c r="BA145" s="9">
        <v>44631</v>
      </c>
      <c r="BB145" s="4">
        <v>158.69999999999999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9">
        <v>44630</v>
      </c>
      <c r="J146" s="4">
        <v>83.6</v>
      </c>
      <c r="K146" s="9">
        <v>44630</v>
      </c>
      <c r="L146" s="4">
        <v>84.9</v>
      </c>
      <c r="M146" s="9">
        <v>44630</v>
      </c>
      <c r="N146" s="4">
        <v>86</v>
      </c>
      <c r="O146" s="4"/>
      <c r="P146" s="4"/>
      <c r="Q146" s="9">
        <v>44630</v>
      </c>
      <c r="R146" s="4">
        <v>96.4</v>
      </c>
      <c r="S146" s="9">
        <v>44630</v>
      </c>
      <c r="T146" s="4">
        <v>86.9</v>
      </c>
      <c r="U146" s="9">
        <v>44630</v>
      </c>
      <c r="V146" s="4">
        <v>87.8</v>
      </c>
      <c r="W146" s="9">
        <v>44630</v>
      </c>
      <c r="X146" s="4">
        <v>88.6</v>
      </c>
      <c r="Y146" s="9">
        <v>44630</v>
      </c>
      <c r="Z146" s="4">
        <v>89.5</v>
      </c>
      <c r="AA146" s="9">
        <v>44630</v>
      </c>
      <c r="AB146" s="4">
        <v>90.6</v>
      </c>
      <c r="AC146" s="4"/>
      <c r="AD146" s="4"/>
      <c r="AE146" s="9">
        <v>44630</v>
      </c>
      <c r="AF146" s="4">
        <v>93.8</v>
      </c>
      <c r="AG146" s="9">
        <v>44630</v>
      </c>
      <c r="AH146" s="4">
        <v>98.5</v>
      </c>
      <c r="AI146" s="9">
        <v>44630</v>
      </c>
      <c r="AJ146" s="4">
        <v>104.3</v>
      </c>
      <c r="AK146" s="9">
        <v>44630</v>
      </c>
      <c r="AL146" s="4">
        <v>110.6</v>
      </c>
      <c r="AM146" s="9">
        <v>44630</v>
      </c>
      <c r="AN146" s="4">
        <v>117.3</v>
      </c>
      <c r="AO146" s="9">
        <v>44630</v>
      </c>
      <c r="AP146" s="4">
        <v>124.3</v>
      </c>
      <c r="AQ146" s="9">
        <v>44630</v>
      </c>
      <c r="AR146" s="4">
        <v>131.30000000000001</v>
      </c>
      <c r="AS146" s="9">
        <v>44630</v>
      </c>
      <c r="AT146" s="4">
        <v>138.5</v>
      </c>
      <c r="AW146" s="9">
        <v>44630</v>
      </c>
      <c r="AX146" s="4">
        <v>153</v>
      </c>
      <c r="BA146" s="9">
        <v>44630</v>
      </c>
      <c r="BB146" s="4">
        <v>167.6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9">
        <v>44629</v>
      </c>
      <c r="J147" s="4">
        <v>82.9</v>
      </c>
      <c r="K147" s="9">
        <v>44629</v>
      </c>
      <c r="L147" s="4">
        <v>84.2</v>
      </c>
      <c r="M147" s="9">
        <v>44629</v>
      </c>
      <c r="N147" s="4">
        <v>85.2</v>
      </c>
      <c r="O147" s="4"/>
      <c r="P147" s="4"/>
      <c r="Q147" s="9">
        <v>44629</v>
      </c>
      <c r="R147" s="4">
        <v>94.7</v>
      </c>
      <c r="S147" s="9">
        <v>44629</v>
      </c>
      <c r="T147" s="4">
        <v>86.1</v>
      </c>
      <c r="U147" s="9">
        <v>44629</v>
      </c>
      <c r="V147" s="4">
        <v>86.8</v>
      </c>
      <c r="W147" s="9">
        <v>44629</v>
      </c>
      <c r="X147" s="4">
        <v>87.6</v>
      </c>
      <c r="Y147" s="9">
        <v>44629</v>
      </c>
      <c r="Z147" s="4">
        <v>88.4</v>
      </c>
      <c r="AA147" s="9">
        <v>44629</v>
      </c>
      <c r="AB147" s="4">
        <v>89.4</v>
      </c>
      <c r="AC147" s="4"/>
      <c r="AD147" s="4"/>
      <c r="AE147" s="9">
        <v>44629</v>
      </c>
      <c r="AF147" s="4">
        <v>92.5</v>
      </c>
      <c r="AG147" s="9">
        <v>44629</v>
      </c>
      <c r="AH147" s="4">
        <v>97.4</v>
      </c>
      <c r="AI147" s="9">
        <v>44629</v>
      </c>
      <c r="AJ147" s="4">
        <v>103.3</v>
      </c>
      <c r="AK147" s="9">
        <v>44629</v>
      </c>
      <c r="AL147" s="4">
        <v>109.8</v>
      </c>
      <c r="AM147" s="9">
        <v>44629</v>
      </c>
      <c r="AN147" s="4">
        <v>116.5</v>
      </c>
      <c r="AO147" s="9">
        <v>44629</v>
      </c>
      <c r="AP147" s="4">
        <v>123.5</v>
      </c>
      <c r="AQ147" s="9">
        <v>44629</v>
      </c>
      <c r="AR147" s="4">
        <v>130.6</v>
      </c>
      <c r="AS147" s="9">
        <v>44629</v>
      </c>
      <c r="AT147" s="4">
        <v>137.80000000000001</v>
      </c>
      <c r="AW147" s="9">
        <v>44629</v>
      </c>
      <c r="AX147" s="4">
        <v>152.19999999999999</v>
      </c>
      <c r="BA147" s="9">
        <v>44629</v>
      </c>
      <c r="BB147" s="4">
        <v>166.7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9">
        <v>44628</v>
      </c>
      <c r="J148" s="4">
        <v>81.099999999999994</v>
      </c>
      <c r="K148" s="9">
        <v>44628</v>
      </c>
      <c r="L148" s="4">
        <v>82.4</v>
      </c>
      <c r="M148" s="9">
        <v>44628</v>
      </c>
      <c r="N148" s="4">
        <v>83.5</v>
      </c>
      <c r="O148" s="4"/>
      <c r="P148" s="4"/>
      <c r="Q148" s="9">
        <v>44628</v>
      </c>
      <c r="R148" s="4">
        <v>93</v>
      </c>
      <c r="S148" s="9">
        <v>44628</v>
      </c>
      <c r="T148" s="4">
        <v>84.4</v>
      </c>
      <c r="U148" s="9">
        <v>44628</v>
      </c>
      <c r="V148" s="4">
        <v>85.3</v>
      </c>
      <c r="W148" s="9">
        <v>44628</v>
      </c>
      <c r="X148" s="4">
        <v>86.1</v>
      </c>
      <c r="Y148" s="9">
        <v>44628</v>
      </c>
      <c r="Z148" s="4">
        <v>87</v>
      </c>
      <c r="AA148" s="9">
        <v>44628</v>
      </c>
      <c r="AB148" s="4">
        <v>88.1</v>
      </c>
      <c r="AC148" s="4"/>
      <c r="AD148" s="4"/>
      <c r="AE148" s="9">
        <v>44628</v>
      </c>
      <c r="AF148" s="4">
        <v>91.4</v>
      </c>
      <c r="AG148" s="9">
        <v>44628</v>
      </c>
      <c r="AH148" s="4">
        <v>96.6</v>
      </c>
      <c r="AI148" s="9">
        <v>44628</v>
      </c>
      <c r="AJ148" s="4">
        <v>102.8</v>
      </c>
      <c r="AK148" s="9">
        <v>44628</v>
      </c>
      <c r="AL148" s="4">
        <v>109.5</v>
      </c>
      <c r="AM148" s="9">
        <v>44628</v>
      </c>
      <c r="AN148" s="4">
        <v>116.4</v>
      </c>
      <c r="AO148" s="9">
        <v>44628</v>
      </c>
      <c r="AP148" s="4">
        <v>123.5</v>
      </c>
      <c r="AQ148" s="9">
        <v>44628</v>
      </c>
      <c r="AR148" s="4">
        <v>130.6</v>
      </c>
      <c r="AS148" s="9">
        <v>44628</v>
      </c>
      <c r="AT148" s="4">
        <v>137.9</v>
      </c>
      <c r="AW148" s="9">
        <v>44628</v>
      </c>
      <c r="AX148" s="4">
        <v>152.5</v>
      </c>
      <c r="BA148" s="9">
        <v>44628</v>
      </c>
      <c r="BB148" s="4">
        <v>167.1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9">
        <v>44627</v>
      </c>
      <c r="J149" s="4">
        <v>80.5</v>
      </c>
      <c r="K149" s="9">
        <v>44627</v>
      </c>
      <c r="L149" s="4">
        <v>81.900000000000006</v>
      </c>
      <c r="M149" s="9">
        <v>44627</v>
      </c>
      <c r="N149" s="4">
        <v>83.1</v>
      </c>
      <c r="O149" s="4"/>
      <c r="P149" s="4"/>
      <c r="Q149" s="9">
        <v>44627</v>
      </c>
      <c r="R149" s="4">
        <v>92.5</v>
      </c>
      <c r="S149" s="9">
        <v>44627</v>
      </c>
      <c r="T149" s="4">
        <v>84.3</v>
      </c>
      <c r="U149" s="9">
        <v>44627</v>
      </c>
      <c r="V149" s="4">
        <v>85.4</v>
      </c>
      <c r="W149" s="9">
        <v>44627</v>
      </c>
      <c r="X149" s="4">
        <v>86.3</v>
      </c>
      <c r="Y149" s="9">
        <v>44627</v>
      </c>
      <c r="Z149" s="4">
        <v>87.3</v>
      </c>
      <c r="AA149" s="9">
        <v>44627</v>
      </c>
      <c r="AB149" s="4">
        <v>88.5</v>
      </c>
      <c r="AC149" s="4"/>
      <c r="AD149" s="4"/>
      <c r="AE149" s="9">
        <v>44627</v>
      </c>
      <c r="AF149" s="4">
        <v>91.8</v>
      </c>
      <c r="AG149" s="9">
        <v>44627</v>
      </c>
      <c r="AH149" s="4">
        <v>97.7</v>
      </c>
      <c r="AI149" s="9">
        <v>44627</v>
      </c>
      <c r="AJ149" s="4">
        <v>104.3</v>
      </c>
      <c r="AK149" s="9">
        <v>44627</v>
      </c>
      <c r="AL149" s="4">
        <v>111.3</v>
      </c>
      <c r="AM149" s="9">
        <v>44627</v>
      </c>
      <c r="AN149" s="4">
        <v>118.4</v>
      </c>
      <c r="AO149" s="9">
        <v>44627</v>
      </c>
      <c r="AP149" s="4">
        <v>125.7</v>
      </c>
      <c r="AQ149" s="9">
        <v>44627</v>
      </c>
      <c r="AR149" s="4">
        <v>133</v>
      </c>
      <c r="AS149" s="9">
        <v>44627</v>
      </c>
      <c r="AT149" s="4">
        <v>140.4</v>
      </c>
      <c r="AW149" s="9">
        <v>44627</v>
      </c>
      <c r="AX149" s="4">
        <v>155.19999999999999</v>
      </c>
      <c r="BA149" s="9">
        <v>44627</v>
      </c>
      <c r="BB149" s="4">
        <v>170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9">
        <v>44624</v>
      </c>
      <c r="J150" s="4">
        <v>79.599999999999994</v>
      </c>
      <c r="K150" s="9">
        <v>44624</v>
      </c>
      <c r="L150" s="4">
        <v>81</v>
      </c>
      <c r="M150" s="9">
        <v>44624</v>
      </c>
      <c r="N150" s="4">
        <v>82.1</v>
      </c>
      <c r="O150" s="4"/>
      <c r="P150" s="4"/>
      <c r="Q150" s="9">
        <v>44624</v>
      </c>
      <c r="R150" s="4">
        <v>93.2</v>
      </c>
      <c r="S150" s="9">
        <v>44624</v>
      </c>
      <c r="T150" s="4">
        <v>83</v>
      </c>
      <c r="U150" s="9">
        <v>44624</v>
      </c>
      <c r="V150" s="4">
        <v>83.7</v>
      </c>
      <c r="W150" s="9">
        <v>44624</v>
      </c>
      <c r="X150" s="4">
        <v>84.7</v>
      </c>
      <c r="Y150" s="9">
        <v>44624</v>
      </c>
      <c r="Z150" s="4">
        <v>86.2</v>
      </c>
      <c r="AA150" s="9">
        <v>44624</v>
      </c>
      <c r="AB150" s="4">
        <v>88.1</v>
      </c>
      <c r="AC150" s="4"/>
      <c r="AD150" s="4"/>
      <c r="AE150" s="9">
        <v>44624</v>
      </c>
      <c r="AF150" s="4">
        <v>92.9</v>
      </c>
      <c r="AG150" s="9">
        <v>44624</v>
      </c>
      <c r="AH150" s="4">
        <v>98.7</v>
      </c>
      <c r="AI150" s="9">
        <v>44624</v>
      </c>
      <c r="AJ150" s="4">
        <v>104.9</v>
      </c>
      <c r="AK150" s="9">
        <v>44624</v>
      </c>
      <c r="AL150" s="4">
        <v>111.5</v>
      </c>
      <c r="AM150" s="9">
        <v>44624</v>
      </c>
      <c r="AN150" s="4">
        <v>118.3</v>
      </c>
      <c r="AO150" s="9">
        <v>44624</v>
      </c>
      <c r="AP150" s="4">
        <v>125.2</v>
      </c>
      <c r="AQ150" s="9">
        <v>44624</v>
      </c>
      <c r="AR150" s="4">
        <v>132.30000000000001</v>
      </c>
      <c r="AS150" s="9">
        <v>44624</v>
      </c>
      <c r="AT150" s="4">
        <v>139.4</v>
      </c>
      <c r="AW150" s="9">
        <v>44624</v>
      </c>
      <c r="AX150" s="4">
        <v>153.80000000000001</v>
      </c>
      <c r="BA150" s="9">
        <v>44624</v>
      </c>
      <c r="BB150" s="4">
        <v>168.2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9">
        <v>44623</v>
      </c>
      <c r="J151" s="4">
        <v>79</v>
      </c>
      <c r="K151" s="9">
        <v>44623</v>
      </c>
      <c r="L151" s="4">
        <v>80</v>
      </c>
      <c r="M151" s="9">
        <v>44623</v>
      </c>
      <c r="N151" s="4">
        <v>80.8</v>
      </c>
      <c r="O151" s="4"/>
      <c r="P151" s="4"/>
      <c r="Q151" s="9">
        <v>44623</v>
      </c>
      <c r="R151" s="4">
        <v>88.7</v>
      </c>
      <c r="S151" s="9">
        <v>44623</v>
      </c>
      <c r="T151" s="4">
        <v>81.5</v>
      </c>
      <c r="U151" s="9">
        <v>44623</v>
      </c>
      <c r="V151" s="4">
        <v>82.1</v>
      </c>
      <c r="W151" s="9">
        <v>44623</v>
      </c>
      <c r="X151" s="4">
        <v>82.7</v>
      </c>
      <c r="Y151" s="9">
        <v>44623</v>
      </c>
      <c r="Z151" s="4">
        <v>83.4</v>
      </c>
      <c r="AA151" s="9">
        <v>44623</v>
      </c>
      <c r="AB151" s="4">
        <v>84.3</v>
      </c>
      <c r="AC151" s="4"/>
      <c r="AD151" s="4"/>
      <c r="AE151" s="9">
        <v>44623</v>
      </c>
      <c r="AF151" s="4">
        <v>87.4</v>
      </c>
      <c r="AG151" s="9">
        <v>44623</v>
      </c>
      <c r="AH151" s="4">
        <v>92.4</v>
      </c>
      <c r="AI151" s="9">
        <v>44623</v>
      </c>
      <c r="AJ151" s="4">
        <v>98.4</v>
      </c>
      <c r="AK151" s="9">
        <v>44623</v>
      </c>
      <c r="AL151" s="4">
        <v>104.8</v>
      </c>
      <c r="AM151" s="9">
        <v>44623</v>
      </c>
      <c r="AN151" s="4">
        <v>111.5</v>
      </c>
      <c r="AO151" s="9">
        <v>44623</v>
      </c>
      <c r="AP151" s="4">
        <v>118.4</v>
      </c>
      <c r="AQ151" s="9">
        <v>44623</v>
      </c>
      <c r="AR151" s="4">
        <v>125.4</v>
      </c>
      <c r="AS151" s="9">
        <v>44623</v>
      </c>
      <c r="AT151" s="4">
        <v>132.5</v>
      </c>
      <c r="AW151" s="9">
        <v>44623</v>
      </c>
      <c r="AX151" s="4">
        <v>146.80000000000001</v>
      </c>
      <c r="BA151" s="9">
        <v>44623</v>
      </c>
      <c r="BB151" s="4">
        <v>161.1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9">
        <v>44622</v>
      </c>
      <c r="J152" s="4">
        <v>80.599999999999994</v>
      </c>
      <c r="K152" s="9">
        <v>44622</v>
      </c>
      <c r="L152" s="4">
        <v>81.7</v>
      </c>
      <c r="M152" s="9">
        <v>44622</v>
      </c>
      <c r="N152" s="4">
        <v>82.5</v>
      </c>
      <c r="O152" s="4"/>
      <c r="P152" s="4"/>
      <c r="Q152" s="9">
        <v>44622</v>
      </c>
      <c r="R152" s="4">
        <v>89</v>
      </c>
      <c r="S152" s="9">
        <v>44622</v>
      </c>
      <c r="T152" s="4">
        <v>83</v>
      </c>
      <c r="U152" s="9">
        <v>44622</v>
      </c>
      <c r="V152" s="4">
        <v>83.3</v>
      </c>
      <c r="W152" s="9">
        <v>44622</v>
      </c>
      <c r="X152" s="4">
        <v>83.7</v>
      </c>
      <c r="Y152" s="9">
        <v>44622</v>
      </c>
      <c r="Z152" s="4">
        <v>84.2</v>
      </c>
      <c r="AA152" s="9">
        <v>44622</v>
      </c>
      <c r="AB152" s="4">
        <v>85</v>
      </c>
      <c r="AC152" s="4"/>
      <c r="AD152" s="4"/>
      <c r="AE152" s="9">
        <v>44622</v>
      </c>
      <c r="AF152" s="4">
        <v>87.7</v>
      </c>
      <c r="AG152" s="9">
        <v>44622</v>
      </c>
      <c r="AH152" s="4">
        <v>91.5</v>
      </c>
      <c r="AI152" s="9">
        <v>44622</v>
      </c>
      <c r="AJ152" s="4">
        <v>96.3</v>
      </c>
      <c r="AK152" s="9">
        <v>44622</v>
      </c>
      <c r="AL152" s="4">
        <v>101.6</v>
      </c>
      <c r="AM152" s="9">
        <v>44622</v>
      </c>
      <c r="AN152" s="4">
        <v>107.4</v>
      </c>
      <c r="AO152" s="9">
        <v>44622</v>
      </c>
      <c r="AP152" s="4">
        <v>113.4</v>
      </c>
      <c r="AQ152" s="9">
        <v>44622</v>
      </c>
      <c r="AR152" s="4">
        <v>119.6</v>
      </c>
      <c r="AS152" s="9">
        <v>44622</v>
      </c>
      <c r="AT152" s="4">
        <v>125.9</v>
      </c>
      <c r="AW152" s="9">
        <v>44622</v>
      </c>
      <c r="AX152" s="4">
        <v>138.80000000000001</v>
      </c>
      <c r="BA152" s="9">
        <v>44622</v>
      </c>
      <c r="BB152" s="4">
        <v>151.69999999999999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9">
        <v>44621</v>
      </c>
      <c r="J153" s="4">
        <v>79</v>
      </c>
      <c r="K153" s="9">
        <v>44621</v>
      </c>
      <c r="L153" s="4">
        <v>80.2</v>
      </c>
      <c r="M153" s="9">
        <v>44621</v>
      </c>
      <c r="N153" s="4">
        <v>81.2</v>
      </c>
      <c r="O153" s="4"/>
      <c r="P153" s="4"/>
      <c r="Q153" s="9">
        <v>44621</v>
      </c>
      <c r="R153" s="4">
        <v>89</v>
      </c>
      <c r="S153" s="9">
        <v>44621</v>
      </c>
      <c r="T153" s="4">
        <v>81.900000000000006</v>
      </c>
      <c r="U153" s="9">
        <v>44621</v>
      </c>
      <c r="V153" s="4">
        <v>82.7</v>
      </c>
      <c r="W153" s="9">
        <v>44621</v>
      </c>
      <c r="X153" s="4">
        <v>83.5</v>
      </c>
      <c r="Y153" s="9">
        <v>44621</v>
      </c>
      <c r="Z153" s="4">
        <v>84.5</v>
      </c>
      <c r="AA153" s="9">
        <v>44621</v>
      </c>
      <c r="AB153" s="4">
        <v>85.7</v>
      </c>
      <c r="AC153" s="4"/>
      <c r="AD153" s="4"/>
      <c r="AE153" s="9">
        <v>44621</v>
      </c>
      <c r="AF153" s="4">
        <v>89.1</v>
      </c>
      <c r="AG153" s="9">
        <v>44621</v>
      </c>
      <c r="AH153" s="4">
        <v>93.5</v>
      </c>
      <c r="AI153" s="9">
        <v>44621</v>
      </c>
      <c r="AJ153" s="4">
        <v>98.6</v>
      </c>
      <c r="AK153" s="9">
        <v>44621</v>
      </c>
      <c r="AL153" s="4">
        <v>104.3</v>
      </c>
      <c r="AM153" s="9">
        <v>44621</v>
      </c>
      <c r="AN153" s="4">
        <v>110.3</v>
      </c>
      <c r="AO153" s="9">
        <v>44621</v>
      </c>
      <c r="AP153" s="4">
        <v>116.5</v>
      </c>
      <c r="AQ153" s="9">
        <v>44621</v>
      </c>
      <c r="AR153" s="4">
        <v>122.9</v>
      </c>
      <c r="AS153" s="9">
        <v>44621</v>
      </c>
      <c r="AT153" s="4">
        <v>129.4</v>
      </c>
      <c r="AW153" s="9">
        <v>44621</v>
      </c>
      <c r="AX153" s="4">
        <v>142.5</v>
      </c>
      <c r="BA153" s="9">
        <v>44621</v>
      </c>
      <c r="BB153" s="4">
        <v>155.5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9">
        <v>44620</v>
      </c>
      <c r="J154" s="4">
        <v>78.900000000000006</v>
      </c>
      <c r="K154" s="9">
        <v>44620</v>
      </c>
      <c r="L154" s="4">
        <v>79.900000000000006</v>
      </c>
      <c r="M154" s="9">
        <v>44620</v>
      </c>
      <c r="N154" s="4">
        <v>80.7</v>
      </c>
      <c r="O154" s="4"/>
      <c r="P154" s="4"/>
      <c r="Q154" s="9">
        <v>44620</v>
      </c>
      <c r="R154" s="4">
        <v>87.3</v>
      </c>
      <c r="S154" s="9">
        <v>44620</v>
      </c>
      <c r="T154" s="4">
        <v>81.3</v>
      </c>
      <c r="U154" s="9">
        <v>44620</v>
      </c>
      <c r="V154" s="4">
        <v>81.7</v>
      </c>
      <c r="W154" s="9">
        <v>44620</v>
      </c>
      <c r="X154" s="4">
        <v>82.2</v>
      </c>
      <c r="Y154" s="9">
        <v>44620</v>
      </c>
      <c r="Z154" s="4">
        <v>82.8</v>
      </c>
      <c r="AA154" s="9">
        <v>44620</v>
      </c>
      <c r="AB154" s="4">
        <v>83.7</v>
      </c>
      <c r="AC154" s="4"/>
      <c r="AD154" s="4"/>
      <c r="AE154" s="9">
        <v>44620</v>
      </c>
      <c r="AF154" s="4">
        <v>86.4</v>
      </c>
      <c r="AG154" s="9">
        <v>44620</v>
      </c>
      <c r="AH154" s="4">
        <v>90.3</v>
      </c>
      <c r="AI154" s="9">
        <v>44620</v>
      </c>
      <c r="AJ154" s="4">
        <v>95.2</v>
      </c>
      <c r="AK154" s="9">
        <v>44620</v>
      </c>
      <c r="AL154" s="4">
        <v>100.7</v>
      </c>
      <c r="AM154" s="9">
        <v>44620</v>
      </c>
      <c r="AN154" s="4">
        <v>106.6</v>
      </c>
      <c r="AO154" s="9">
        <v>44620</v>
      </c>
      <c r="AP154" s="4">
        <v>112.8</v>
      </c>
      <c r="AQ154" s="9">
        <v>44620</v>
      </c>
      <c r="AR154" s="4">
        <v>119.1</v>
      </c>
      <c r="AS154" s="9">
        <v>44620</v>
      </c>
      <c r="AT154" s="4">
        <v>125.6</v>
      </c>
      <c r="AW154" s="9">
        <v>44620</v>
      </c>
      <c r="AX154" s="4">
        <v>138.5</v>
      </c>
      <c r="BA154" s="9">
        <v>44620</v>
      </c>
      <c r="BB154" s="4">
        <v>151.5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9">
        <v>44617</v>
      </c>
      <c r="J155" s="4">
        <v>79.7</v>
      </c>
      <c r="K155" s="9">
        <v>44617</v>
      </c>
      <c r="L155" s="4">
        <v>80.599999999999994</v>
      </c>
      <c r="M155" s="9">
        <v>44617</v>
      </c>
      <c r="N155" s="4">
        <v>81.3</v>
      </c>
      <c r="O155" s="4"/>
      <c r="P155" s="4"/>
      <c r="Q155" s="9">
        <v>44617</v>
      </c>
      <c r="R155" s="4">
        <v>86.9</v>
      </c>
      <c r="S155" s="9">
        <v>44617</v>
      </c>
      <c r="T155" s="4">
        <v>81.599999999999994</v>
      </c>
      <c r="U155" s="9">
        <v>44617</v>
      </c>
      <c r="V155" s="4">
        <v>81.599999999999994</v>
      </c>
      <c r="W155" s="9">
        <v>44617</v>
      </c>
      <c r="X155" s="4">
        <v>81.7</v>
      </c>
      <c r="Y155" s="9">
        <v>44617</v>
      </c>
      <c r="Z155" s="4">
        <v>82.2</v>
      </c>
      <c r="AA155" s="9">
        <v>44617</v>
      </c>
      <c r="AB155" s="4">
        <v>82.9</v>
      </c>
      <c r="AC155" s="4"/>
      <c r="AD155" s="4"/>
      <c r="AE155" s="9">
        <v>44617</v>
      </c>
      <c r="AF155" s="4">
        <v>85.2</v>
      </c>
      <c r="AG155" s="9">
        <v>44617</v>
      </c>
      <c r="AH155" s="4">
        <v>88.6</v>
      </c>
      <c r="AI155" s="9">
        <v>44617</v>
      </c>
      <c r="AJ155" s="4">
        <v>93.2</v>
      </c>
      <c r="AK155" s="9">
        <v>44617</v>
      </c>
      <c r="AL155" s="4">
        <v>98.4</v>
      </c>
      <c r="AM155" s="9">
        <v>44617</v>
      </c>
      <c r="AN155" s="4">
        <v>104.2</v>
      </c>
      <c r="AO155" s="9">
        <v>44617</v>
      </c>
      <c r="AP155" s="4">
        <v>110.2</v>
      </c>
      <c r="AQ155" s="9">
        <v>44617</v>
      </c>
      <c r="AR155" s="4">
        <v>116.4</v>
      </c>
      <c r="AS155" s="9">
        <v>44617</v>
      </c>
      <c r="AT155" s="4">
        <v>122.8</v>
      </c>
      <c r="AW155" s="9">
        <v>44617</v>
      </c>
      <c r="AX155" s="4">
        <v>135.6</v>
      </c>
      <c r="BA155" s="9">
        <v>44617</v>
      </c>
      <c r="BB155" s="4">
        <v>148.4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9">
        <v>44616</v>
      </c>
      <c r="J156" s="4">
        <v>79.3</v>
      </c>
      <c r="K156" s="9">
        <v>44616</v>
      </c>
      <c r="L156" s="4">
        <v>80.3</v>
      </c>
      <c r="M156" s="9">
        <v>44616</v>
      </c>
      <c r="N156" s="4">
        <v>81</v>
      </c>
      <c r="O156" s="4"/>
      <c r="P156" s="4"/>
      <c r="Q156" s="9">
        <v>44616</v>
      </c>
      <c r="R156" s="4">
        <v>87.6</v>
      </c>
      <c r="S156" s="9">
        <v>44616</v>
      </c>
      <c r="T156" s="4">
        <v>81.400000000000006</v>
      </c>
      <c r="U156" s="9">
        <v>44616</v>
      </c>
      <c r="V156" s="4">
        <v>81.599999999999994</v>
      </c>
      <c r="W156" s="9">
        <v>44616</v>
      </c>
      <c r="X156" s="4">
        <v>82</v>
      </c>
      <c r="Y156" s="9">
        <v>44616</v>
      </c>
      <c r="Z156" s="4">
        <v>82.7</v>
      </c>
      <c r="AA156" s="9">
        <v>44616</v>
      </c>
      <c r="AB156" s="4">
        <v>83.6</v>
      </c>
      <c r="AC156" s="4"/>
      <c r="AD156" s="4"/>
      <c r="AE156" s="9">
        <v>44616</v>
      </c>
      <c r="AF156" s="4">
        <v>86.1</v>
      </c>
      <c r="AG156" s="9">
        <v>44616</v>
      </c>
      <c r="AH156" s="4">
        <v>89.2</v>
      </c>
      <c r="AI156" s="9">
        <v>44616</v>
      </c>
      <c r="AJ156" s="4">
        <v>92.8</v>
      </c>
      <c r="AK156" s="9">
        <v>44616</v>
      </c>
      <c r="AL156" s="4">
        <v>97</v>
      </c>
      <c r="AM156" s="9">
        <v>44616</v>
      </c>
      <c r="AN156" s="4">
        <v>101.7</v>
      </c>
      <c r="AO156" s="9">
        <v>44616</v>
      </c>
      <c r="AP156" s="4">
        <v>106.7</v>
      </c>
      <c r="AQ156" s="9">
        <v>44616</v>
      </c>
      <c r="AR156" s="4">
        <v>112</v>
      </c>
      <c r="AS156" s="9">
        <v>44616</v>
      </c>
      <c r="AT156" s="4">
        <v>117.5</v>
      </c>
      <c r="AW156" s="9">
        <v>44616</v>
      </c>
      <c r="AX156" s="4">
        <v>128.80000000000001</v>
      </c>
      <c r="BA156" s="9">
        <v>44616</v>
      </c>
      <c r="BB156" s="4">
        <v>140.4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9">
        <v>44615</v>
      </c>
      <c r="J157" s="4">
        <v>79</v>
      </c>
      <c r="K157" s="9">
        <v>44615</v>
      </c>
      <c r="L157" s="4">
        <v>80</v>
      </c>
      <c r="M157" s="9">
        <v>44615</v>
      </c>
      <c r="N157" s="4">
        <v>80.7</v>
      </c>
      <c r="O157" s="4"/>
      <c r="P157" s="4"/>
      <c r="Q157" s="9">
        <v>44615</v>
      </c>
      <c r="R157" s="4">
        <v>86.9</v>
      </c>
      <c r="S157" s="9">
        <v>44615</v>
      </c>
      <c r="T157" s="4">
        <v>81.099999999999994</v>
      </c>
      <c r="U157" s="9">
        <v>44615</v>
      </c>
      <c r="V157" s="4">
        <v>81.2</v>
      </c>
      <c r="W157" s="9">
        <v>44615</v>
      </c>
      <c r="X157" s="4">
        <v>81.5</v>
      </c>
      <c r="Y157" s="9">
        <v>44615</v>
      </c>
      <c r="Z157" s="4">
        <v>82.1</v>
      </c>
      <c r="AA157" s="9">
        <v>44615</v>
      </c>
      <c r="AB157" s="4">
        <v>82.9</v>
      </c>
      <c r="AC157" s="4"/>
      <c r="AD157" s="4"/>
      <c r="AE157" s="9">
        <v>44615</v>
      </c>
      <c r="AF157" s="4">
        <v>85.2</v>
      </c>
      <c r="AG157" s="9">
        <v>44615</v>
      </c>
      <c r="AH157" s="4">
        <v>88.3</v>
      </c>
      <c r="AI157" s="9">
        <v>44615</v>
      </c>
      <c r="AJ157" s="4">
        <v>92</v>
      </c>
      <c r="AK157" s="9">
        <v>44615</v>
      </c>
      <c r="AL157" s="4">
        <v>96.2</v>
      </c>
      <c r="AM157" s="9">
        <v>44615</v>
      </c>
      <c r="AN157" s="4">
        <v>100.9</v>
      </c>
      <c r="AO157" s="9">
        <v>44615</v>
      </c>
      <c r="AP157" s="4">
        <v>106</v>
      </c>
      <c r="AQ157" s="9">
        <v>44615</v>
      </c>
      <c r="AR157" s="4">
        <v>111.3</v>
      </c>
      <c r="AS157" s="9">
        <v>44615</v>
      </c>
      <c r="AT157" s="4">
        <v>116.8</v>
      </c>
      <c r="AW157" s="9">
        <v>44615</v>
      </c>
      <c r="AX157" s="4">
        <v>128.1</v>
      </c>
      <c r="BA157" s="9">
        <v>44615</v>
      </c>
      <c r="BB157" s="4">
        <v>139.69999999999999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9">
        <v>44614</v>
      </c>
      <c r="J158" s="4">
        <v>78.400000000000006</v>
      </c>
      <c r="K158" s="9">
        <v>44614</v>
      </c>
      <c r="L158" s="4">
        <v>79.400000000000006</v>
      </c>
      <c r="M158" s="9">
        <v>44614</v>
      </c>
      <c r="N158" s="4">
        <v>80.099999999999994</v>
      </c>
      <c r="O158" s="4"/>
      <c r="P158" s="4"/>
      <c r="Q158" s="9">
        <v>44614</v>
      </c>
      <c r="R158" s="4">
        <v>86.2</v>
      </c>
      <c r="S158" s="9">
        <v>44614</v>
      </c>
      <c r="T158" s="4">
        <v>80.599999999999994</v>
      </c>
      <c r="U158" s="9">
        <v>44614</v>
      </c>
      <c r="V158" s="4">
        <v>80.8</v>
      </c>
      <c r="W158" s="9">
        <v>44614</v>
      </c>
      <c r="X158" s="4">
        <v>81.099999999999994</v>
      </c>
      <c r="Y158" s="9">
        <v>44614</v>
      </c>
      <c r="Z158" s="4">
        <v>81.599999999999994</v>
      </c>
      <c r="AA158" s="9">
        <v>44614</v>
      </c>
      <c r="AB158" s="4">
        <v>82.4</v>
      </c>
      <c r="AC158" s="4"/>
      <c r="AD158" s="4"/>
      <c r="AE158" s="9">
        <v>44614</v>
      </c>
      <c r="AF158" s="4">
        <v>84.7</v>
      </c>
      <c r="AG158" s="9">
        <v>44614</v>
      </c>
      <c r="AH158" s="4">
        <v>87.9</v>
      </c>
      <c r="AI158" s="9">
        <v>44614</v>
      </c>
      <c r="AJ158" s="4">
        <v>91.7</v>
      </c>
      <c r="AK158" s="9">
        <v>44614</v>
      </c>
      <c r="AL158" s="4">
        <v>96</v>
      </c>
      <c r="AM158" s="9">
        <v>44614</v>
      </c>
      <c r="AN158" s="4">
        <v>100.8</v>
      </c>
      <c r="AO158" s="9">
        <v>44614</v>
      </c>
      <c r="AP158" s="4">
        <v>105.8</v>
      </c>
      <c r="AQ158" s="9">
        <v>44614</v>
      </c>
      <c r="AR158" s="4">
        <v>111.1</v>
      </c>
      <c r="AS158" s="9">
        <v>44614</v>
      </c>
      <c r="AT158" s="4">
        <v>116.6</v>
      </c>
      <c r="AW158" s="9">
        <v>44614</v>
      </c>
      <c r="AX158" s="4">
        <v>128</v>
      </c>
      <c r="BA158" s="9">
        <v>44614</v>
      </c>
      <c r="BB158" s="4">
        <v>139.5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9">
        <v>44613</v>
      </c>
      <c r="J159" s="4">
        <v>78.400000000000006</v>
      </c>
      <c r="K159" s="9">
        <v>44613</v>
      </c>
      <c r="L159" s="4">
        <v>79.400000000000006</v>
      </c>
      <c r="M159" s="9">
        <v>44613</v>
      </c>
      <c r="N159" s="4">
        <v>80.099999999999994</v>
      </c>
      <c r="O159" s="4"/>
      <c r="P159" s="4"/>
      <c r="Q159" s="9">
        <v>44613</v>
      </c>
      <c r="R159" s="4">
        <v>86</v>
      </c>
      <c r="S159" s="9">
        <v>44613</v>
      </c>
      <c r="T159" s="4">
        <v>80.599999999999994</v>
      </c>
      <c r="U159" s="9">
        <v>44613</v>
      </c>
      <c r="V159" s="4">
        <v>81.099999999999994</v>
      </c>
      <c r="W159" s="9">
        <v>44613</v>
      </c>
      <c r="X159" s="4">
        <v>81.5</v>
      </c>
      <c r="Y159" s="9">
        <v>44613</v>
      </c>
      <c r="Z159" s="4">
        <v>81.900000000000006</v>
      </c>
      <c r="AA159" s="9">
        <v>44613</v>
      </c>
      <c r="AB159" s="4">
        <v>82.6</v>
      </c>
      <c r="AC159" s="4"/>
      <c r="AD159" s="4"/>
      <c r="AE159" s="9">
        <v>44613</v>
      </c>
      <c r="AF159" s="4">
        <v>84.7</v>
      </c>
      <c r="AG159" s="9">
        <v>44613</v>
      </c>
      <c r="AH159" s="4">
        <v>88</v>
      </c>
      <c r="AI159" s="9">
        <v>44613</v>
      </c>
      <c r="AJ159" s="4">
        <v>91.9</v>
      </c>
      <c r="AK159" s="9">
        <v>44613</v>
      </c>
      <c r="AL159" s="4">
        <v>96.3</v>
      </c>
      <c r="AM159" s="9">
        <v>44613</v>
      </c>
      <c r="AN159" s="4">
        <v>101.1</v>
      </c>
      <c r="AO159" s="9">
        <v>44613</v>
      </c>
      <c r="AP159" s="4">
        <v>106.3</v>
      </c>
      <c r="AQ159" s="9">
        <v>44613</v>
      </c>
      <c r="AR159" s="4">
        <v>111.6</v>
      </c>
      <c r="AS159" s="9">
        <v>44613</v>
      </c>
      <c r="AT159" s="4">
        <v>117.2</v>
      </c>
      <c r="AW159" s="9">
        <v>44613</v>
      </c>
      <c r="AX159" s="4">
        <v>128.5</v>
      </c>
      <c r="BA159" s="9">
        <v>44613</v>
      </c>
      <c r="BB159" s="4">
        <v>140.1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9">
        <v>44610</v>
      </c>
      <c r="J160" s="4">
        <v>78.400000000000006</v>
      </c>
      <c r="K160" s="9">
        <v>44610</v>
      </c>
      <c r="L160" s="4">
        <v>79.400000000000006</v>
      </c>
      <c r="M160" s="9">
        <v>44610</v>
      </c>
      <c r="N160" s="4">
        <v>80.2</v>
      </c>
      <c r="O160" s="4"/>
      <c r="P160" s="4"/>
      <c r="Q160" s="9">
        <v>44610</v>
      </c>
      <c r="R160" s="4">
        <v>86</v>
      </c>
      <c r="S160" s="9">
        <v>44610</v>
      </c>
      <c r="T160" s="4">
        <v>80.7</v>
      </c>
      <c r="U160" s="9">
        <v>44610</v>
      </c>
      <c r="V160" s="4">
        <v>81.099999999999994</v>
      </c>
      <c r="W160" s="9">
        <v>44610</v>
      </c>
      <c r="X160" s="4">
        <v>81.5</v>
      </c>
      <c r="Y160" s="9">
        <v>44610</v>
      </c>
      <c r="Z160" s="4">
        <v>82</v>
      </c>
      <c r="AA160" s="9">
        <v>44610</v>
      </c>
      <c r="AB160" s="4">
        <v>82.6</v>
      </c>
      <c r="AC160" s="4"/>
      <c r="AD160" s="4"/>
      <c r="AE160" s="9">
        <v>44610</v>
      </c>
      <c r="AF160" s="4">
        <v>84.7</v>
      </c>
      <c r="AG160" s="9">
        <v>44610</v>
      </c>
      <c r="AH160" s="4">
        <v>87.9</v>
      </c>
      <c r="AI160" s="9">
        <v>44610</v>
      </c>
      <c r="AJ160" s="4">
        <v>91.8</v>
      </c>
      <c r="AK160" s="9">
        <v>44610</v>
      </c>
      <c r="AL160" s="4">
        <v>96.3</v>
      </c>
      <c r="AM160" s="9">
        <v>44610</v>
      </c>
      <c r="AN160" s="4">
        <v>101.1</v>
      </c>
      <c r="AO160" s="9">
        <v>44610</v>
      </c>
      <c r="AP160" s="4">
        <v>106.2</v>
      </c>
      <c r="AQ160" s="9">
        <v>44610</v>
      </c>
      <c r="AR160" s="4">
        <v>111.6</v>
      </c>
      <c r="AS160" s="9">
        <v>44610</v>
      </c>
      <c r="AT160" s="4">
        <v>117.1</v>
      </c>
      <c r="AW160" s="9">
        <v>44610</v>
      </c>
      <c r="AX160" s="4">
        <v>128.5</v>
      </c>
      <c r="BA160" s="9">
        <v>44610</v>
      </c>
      <c r="BB160" s="4">
        <v>140.1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9">
        <v>44609</v>
      </c>
      <c r="J161" s="4">
        <v>78.900000000000006</v>
      </c>
      <c r="K161" s="9">
        <v>44609</v>
      </c>
      <c r="L161" s="4">
        <v>79.8</v>
      </c>
      <c r="M161" s="9">
        <v>44609</v>
      </c>
      <c r="N161" s="4">
        <v>80.5</v>
      </c>
      <c r="O161" s="4"/>
      <c r="P161" s="4"/>
      <c r="Q161" s="9">
        <v>44609</v>
      </c>
      <c r="R161" s="4">
        <v>85.9</v>
      </c>
      <c r="S161" s="9">
        <v>44609</v>
      </c>
      <c r="T161" s="4">
        <v>80.900000000000006</v>
      </c>
      <c r="U161" s="9">
        <v>44609</v>
      </c>
      <c r="V161" s="4">
        <v>81.2</v>
      </c>
      <c r="W161" s="9">
        <v>44609</v>
      </c>
      <c r="X161" s="4">
        <v>81.5</v>
      </c>
      <c r="Y161" s="9">
        <v>44609</v>
      </c>
      <c r="Z161" s="4">
        <v>81.8</v>
      </c>
      <c r="AA161" s="9">
        <v>44609</v>
      </c>
      <c r="AB161" s="4">
        <v>82.4</v>
      </c>
      <c r="AC161" s="4"/>
      <c r="AD161" s="4"/>
      <c r="AE161" s="9">
        <v>44609</v>
      </c>
      <c r="AF161" s="4">
        <v>84.4</v>
      </c>
      <c r="AG161" s="9">
        <v>44609</v>
      </c>
      <c r="AH161" s="4">
        <v>87.4</v>
      </c>
      <c r="AI161" s="9">
        <v>44609</v>
      </c>
      <c r="AJ161" s="4">
        <v>91</v>
      </c>
      <c r="AK161" s="9">
        <v>44609</v>
      </c>
      <c r="AL161" s="4">
        <v>95.2</v>
      </c>
      <c r="AM161" s="9">
        <v>44609</v>
      </c>
      <c r="AN161" s="4">
        <v>99.8</v>
      </c>
      <c r="AO161" s="9">
        <v>44609</v>
      </c>
      <c r="AP161" s="4">
        <v>104.8</v>
      </c>
      <c r="AQ161" s="9">
        <v>44609</v>
      </c>
      <c r="AR161" s="4">
        <v>110.1</v>
      </c>
      <c r="AS161" s="9">
        <v>44609</v>
      </c>
      <c r="AT161" s="4">
        <v>115.5</v>
      </c>
      <c r="AW161" s="9">
        <v>44609</v>
      </c>
      <c r="AX161" s="4">
        <v>126.8</v>
      </c>
      <c r="BA161" s="9">
        <v>44609</v>
      </c>
      <c r="BB161" s="4">
        <v>138.19999999999999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9">
        <v>44608</v>
      </c>
      <c r="J162" s="4">
        <v>79.400000000000006</v>
      </c>
      <c r="K162" s="9">
        <v>44608</v>
      </c>
      <c r="L162" s="4">
        <v>80.2</v>
      </c>
      <c r="M162" s="9">
        <v>44608</v>
      </c>
      <c r="N162" s="4">
        <v>80.8</v>
      </c>
      <c r="O162" s="4"/>
      <c r="P162" s="4"/>
      <c r="Q162" s="9">
        <v>44608</v>
      </c>
      <c r="R162" s="4">
        <v>85.5</v>
      </c>
      <c r="S162" s="9">
        <v>44608</v>
      </c>
      <c r="T162" s="4">
        <v>81.099999999999994</v>
      </c>
      <c r="U162" s="9">
        <v>44608</v>
      </c>
      <c r="V162" s="4">
        <v>81.400000000000006</v>
      </c>
      <c r="W162" s="9">
        <v>44608</v>
      </c>
      <c r="X162" s="4">
        <v>81.599999999999994</v>
      </c>
      <c r="Y162" s="9">
        <v>44608</v>
      </c>
      <c r="Z162" s="4">
        <v>81.8</v>
      </c>
      <c r="AA162" s="9">
        <v>44608</v>
      </c>
      <c r="AB162" s="4">
        <v>82.2</v>
      </c>
      <c r="AC162" s="4"/>
      <c r="AD162" s="4"/>
      <c r="AE162" s="9">
        <v>44608</v>
      </c>
      <c r="AF162" s="4">
        <v>83.8</v>
      </c>
      <c r="AG162" s="9">
        <v>44608</v>
      </c>
      <c r="AH162" s="4">
        <v>86.6</v>
      </c>
      <c r="AI162" s="9">
        <v>44608</v>
      </c>
      <c r="AJ162" s="4">
        <v>90.2</v>
      </c>
      <c r="AK162" s="9">
        <v>44608</v>
      </c>
      <c r="AL162" s="4">
        <v>94.3</v>
      </c>
      <c r="AM162" s="9">
        <v>44608</v>
      </c>
      <c r="AN162" s="4">
        <v>98.9</v>
      </c>
      <c r="AO162" s="9">
        <v>44608</v>
      </c>
      <c r="AP162" s="4">
        <v>103.9</v>
      </c>
      <c r="AQ162" s="9">
        <v>44608</v>
      </c>
      <c r="AR162" s="4">
        <v>109.1</v>
      </c>
      <c r="AS162" s="9">
        <v>44608</v>
      </c>
      <c r="AT162" s="4">
        <v>114.5</v>
      </c>
      <c r="AW162" s="9">
        <v>44608</v>
      </c>
      <c r="AX162" s="4">
        <v>125.7</v>
      </c>
      <c r="BA162" s="9">
        <v>44608</v>
      </c>
      <c r="BB162" s="4">
        <v>137.19999999999999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9">
        <v>44607</v>
      </c>
      <c r="J163" s="4">
        <v>81.5</v>
      </c>
      <c r="K163" s="9">
        <v>44607</v>
      </c>
      <c r="L163" s="4">
        <v>82.4</v>
      </c>
      <c r="M163" s="9">
        <v>44607</v>
      </c>
      <c r="N163" s="4">
        <v>83</v>
      </c>
      <c r="O163" s="4"/>
      <c r="P163" s="4"/>
      <c r="Q163" s="9">
        <v>44607</v>
      </c>
      <c r="R163" s="4">
        <v>86.9</v>
      </c>
      <c r="S163" s="9">
        <v>44607</v>
      </c>
      <c r="T163" s="4">
        <v>83.3</v>
      </c>
      <c r="U163" s="9">
        <v>44607</v>
      </c>
      <c r="V163" s="4">
        <v>83.2</v>
      </c>
      <c r="W163" s="9">
        <v>44607</v>
      </c>
      <c r="X163" s="4">
        <v>83.2</v>
      </c>
      <c r="Y163" s="9">
        <v>44607</v>
      </c>
      <c r="Z163" s="4">
        <v>83.4</v>
      </c>
      <c r="AA163" s="9">
        <v>44607</v>
      </c>
      <c r="AB163" s="4">
        <v>83.8</v>
      </c>
      <c r="AC163" s="4"/>
      <c r="AD163" s="4"/>
      <c r="AE163" s="9">
        <v>44607</v>
      </c>
      <c r="AF163" s="4">
        <v>85.3</v>
      </c>
      <c r="AG163" s="9">
        <v>44607</v>
      </c>
      <c r="AH163" s="4">
        <v>87.7</v>
      </c>
      <c r="AI163" s="9">
        <v>44607</v>
      </c>
      <c r="AJ163" s="4">
        <v>90.9</v>
      </c>
      <c r="AK163" s="9">
        <v>44607</v>
      </c>
      <c r="AL163" s="4">
        <v>94.9</v>
      </c>
      <c r="AM163" s="9">
        <v>44607</v>
      </c>
      <c r="AN163" s="4">
        <v>99.5</v>
      </c>
      <c r="AO163" s="9">
        <v>44607</v>
      </c>
      <c r="AP163" s="4">
        <v>104.5</v>
      </c>
      <c r="AQ163" s="9">
        <v>44607</v>
      </c>
      <c r="AR163" s="4">
        <v>109.9</v>
      </c>
      <c r="AS163" s="9">
        <v>44607</v>
      </c>
      <c r="AT163" s="4">
        <v>115.6</v>
      </c>
      <c r="AW163" s="9">
        <v>44607</v>
      </c>
      <c r="AX163" s="4">
        <v>127.2</v>
      </c>
      <c r="BA163" s="9">
        <v>44607</v>
      </c>
      <c r="BB163" s="4">
        <v>139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9">
        <v>44606</v>
      </c>
      <c r="J164" s="4">
        <v>82.1</v>
      </c>
      <c r="K164" s="9">
        <v>44606</v>
      </c>
      <c r="L164" s="4">
        <v>83.3</v>
      </c>
      <c r="M164" s="9">
        <v>44606</v>
      </c>
      <c r="N164" s="4">
        <v>84.2</v>
      </c>
      <c r="O164" s="4"/>
      <c r="P164" s="4"/>
      <c r="Q164" s="9">
        <v>44606</v>
      </c>
      <c r="R164" s="4">
        <v>89.8</v>
      </c>
      <c r="S164" s="9">
        <v>44606</v>
      </c>
      <c r="T164" s="4">
        <v>84.8</v>
      </c>
      <c r="U164" s="9">
        <v>44606</v>
      </c>
      <c r="V164" s="4">
        <v>85.2</v>
      </c>
      <c r="W164" s="9">
        <v>44606</v>
      </c>
      <c r="X164" s="4">
        <v>85.6</v>
      </c>
      <c r="Y164" s="9">
        <v>44606</v>
      </c>
      <c r="Z164" s="4">
        <v>86</v>
      </c>
      <c r="AA164" s="9">
        <v>44606</v>
      </c>
      <c r="AB164" s="4">
        <v>86.6</v>
      </c>
      <c r="AC164" s="4"/>
      <c r="AD164" s="4"/>
      <c r="AE164" s="9">
        <v>44606</v>
      </c>
      <c r="AF164" s="4">
        <v>88.4</v>
      </c>
      <c r="AG164" s="9">
        <v>44606</v>
      </c>
      <c r="AH164" s="4">
        <v>91.1</v>
      </c>
      <c r="AI164" s="9">
        <v>44606</v>
      </c>
      <c r="AJ164" s="4">
        <v>94.6</v>
      </c>
      <c r="AK164" s="9">
        <v>44606</v>
      </c>
      <c r="AL164" s="4">
        <v>98.9</v>
      </c>
      <c r="AM164" s="9">
        <v>44606</v>
      </c>
      <c r="AN164" s="4">
        <v>103.7</v>
      </c>
      <c r="AO164" s="9">
        <v>44606</v>
      </c>
      <c r="AP164" s="4">
        <v>109</v>
      </c>
      <c r="AQ164" s="9">
        <v>44606</v>
      </c>
      <c r="AR164" s="4">
        <v>114.5</v>
      </c>
      <c r="AS164" s="9">
        <v>44606</v>
      </c>
      <c r="AT164" s="4">
        <v>120.2</v>
      </c>
      <c r="AW164" s="9">
        <v>44606</v>
      </c>
      <c r="AX164" s="4">
        <v>132</v>
      </c>
      <c r="BA164" s="9">
        <v>44606</v>
      </c>
      <c r="BB164" s="4">
        <v>143.9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9">
        <v>44603</v>
      </c>
      <c r="J165" s="4">
        <v>81</v>
      </c>
      <c r="K165" s="9">
        <v>44603</v>
      </c>
      <c r="L165" s="4">
        <v>82.1</v>
      </c>
      <c r="M165" s="9">
        <v>44603</v>
      </c>
      <c r="N165" s="4">
        <v>82.8</v>
      </c>
      <c r="O165" s="4"/>
      <c r="P165" s="4"/>
      <c r="Q165" s="9">
        <v>44603</v>
      </c>
      <c r="R165" s="4">
        <v>85.5</v>
      </c>
      <c r="S165" s="9">
        <v>44603</v>
      </c>
      <c r="T165" s="4">
        <v>83.1</v>
      </c>
      <c r="U165" s="9">
        <v>44603</v>
      </c>
      <c r="V165" s="4">
        <v>83.1</v>
      </c>
      <c r="W165" s="9">
        <v>44603</v>
      </c>
      <c r="X165" s="4">
        <v>83.1</v>
      </c>
      <c r="Y165" s="9">
        <v>44603</v>
      </c>
      <c r="Z165" s="4">
        <v>83.1</v>
      </c>
      <c r="AA165" s="9">
        <v>44603</v>
      </c>
      <c r="AB165" s="4">
        <v>83</v>
      </c>
      <c r="AC165" s="4"/>
      <c r="AD165" s="4"/>
      <c r="AE165" s="9">
        <v>44603</v>
      </c>
      <c r="AF165" s="4">
        <v>84</v>
      </c>
      <c r="AG165" s="9">
        <v>44603</v>
      </c>
      <c r="AH165" s="4">
        <v>86.8</v>
      </c>
      <c r="AI165" s="9">
        <v>44603</v>
      </c>
      <c r="AJ165" s="4">
        <v>90.7</v>
      </c>
      <c r="AK165" s="9">
        <v>44603</v>
      </c>
      <c r="AL165" s="4">
        <v>95.3</v>
      </c>
      <c r="AM165" s="9">
        <v>44603</v>
      </c>
      <c r="AN165" s="4">
        <v>100.3</v>
      </c>
      <c r="AO165" s="9">
        <v>44603</v>
      </c>
      <c r="AP165" s="4">
        <v>105.6</v>
      </c>
      <c r="AQ165" s="9">
        <v>44603</v>
      </c>
      <c r="AR165" s="4">
        <v>111.2</v>
      </c>
      <c r="AS165" s="9">
        <v>44603</v>
      </c>
      <c r="AT165" s="4">
        <v>117</v>
      </c>
      <c r="AW165" s="9">
        <v>44603</v>
      </c>
      <c r="AX165" s="4">
        <v>128.80000000000001</v>
      </c>
      <c r="BA165" s="9">
        <v>44603</v>
      </c>
      <c r="BB165" s="4">
        <v>140.69999999999999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9">
        <v>44602</v>
      </c>
      <c r="J166" s="4">
        <v>81.2</v>
      </c>
      <c r="K166" s="9">
        <v>44602</v>
      </c>
      <c r="L166" s="4">
        <v>82.2</v>
      </c>
      <c r="M166" s="9">
        <v>44602</v>
      </c>
      <c r="N166" s="4">
        <v>82.9</v>
      </c>
      <c r="O166" s="4"/>
      <c r="P166" s="4"/>
      <c r="Q166" s="9">
        <v>44602</v>
      </c>
      <c r="R166" s="4">
        <v>85.5</v>
      </c>
      <c r="S166" s="9">
        <v>44602</v>
      </c>
      <c r="T166" s="4">
        <v>83.3</v>
      </c>
      <c r="U166" s="9">
        <v>44602</v>
      </c>
      <c r="V166" s="4">
        <v>83.2</v>
      </c>
      <c r="W166" s="9">
        <v>44602</v>
      </c>
      <c r="X166" s="4">
        <v>83.2</v>
      </c>
      <c r="Y166" s="9">
        <v>44602</v>
      </c>
      <c r="Z166" s="4">
        <v>83.1</v>
      </c>
      <c r="AA166" s="9">
        <v>44602</v>
      </c>
      <c r="AB166" s="4">
        <v>83</v>
      </c>
      <c r="AC166" s="4"/>
      <c r="AD166" s="4"/>
      <c r="AE166" s="9">
        <v>44602</v>
      </c>
      <c r="AF166" s="4">
        <v>83.9</v>
      </c>
      <c r="AG166" s="9">
        <v>44602</v>
      </c>
      <c r="AH166" s="4">
        <v>86.5</v>
      </c>
      <c r="AI166" s="9">
        <v>44602</v>
      </c>
      <c r="AJ166" s="4">
        <v>90.3</v>
      </c>
      <c r="AK166" s="9">
        <v>44602</v>
      </c>
      <c r="AL166" s="4">
        <v>94.8</v>
      </c>
      <c r="AM166" s="9">
        <v>44602</v>
      </c>
      <c r="AN166" s="4">
        <v>99.8</v>
      </c>
      <c r="AO166" s="9">
        <v>44602</v>
      </c>
      <c r="AP166" s="4">
        <v>105.2</v>
      </c>
      <c r="AQ166" s="9">
        <v>44602</v>
      </c>
      <c r="AR166" s="4">
        <v>110.8</v>
      </c>
      <c r="AS166" s="9">
        <v>44602</v>
      </c>
      <c r="AT166" s="4">
        <v>116.5</v>
      </c>
      <c r="AW166" s="9">
        <v>44602</v>
      </c>
      <c r="AX166" s="4">
        <v>128.30000000000001</v>
      </c>
      <c r="BA166" s="9">
        <v>44602</v>
      </c>
      <c r="BB166" s="4">
        <v>140.19999999999999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9">
        <v>44601</v>
      </c>
      <c r="J167" s="4">
        <v>79.2</v>
      </c>
      <c r="K167" s="9">
        <v>44601</v>
      </c>
      <c r="L167" s="4">
        <v>80.099999999999994</v>
      </c>
      <c r="M167" s="9">
        <v>44601</v>
      </c>
      <c r="N167" s="4">
        <v>80.599999999999994</v>
      </c>
      <c r="O167" s="4"/>
      <c r="P167" s="4"/>
      <c r="Q167" s="9">
        <v>44601</v>
      </c>
      <c r="R167" s="4">
        <v>82.4</v>
      </c>
      <c r="S167" s="9">
        <v>44601</v>
      </c>
      <c r="T167" s="4">
        <v>80.7</v>
      </c>
      <c r="U167" s="9">
        <v>44601</v>
      </c>
      <c r="V167" s="4">
        <v>80.2</v>
      </c>
      <c r="W167" s="9">
        <v>44601</v>
      </c>
      <c r="X167" s="4">
        <v>80.2</v>
      </c>
      <c r="Y167" s="9">
        <v>44601</v>
      </c>
      <c r="Z167" s="4">
        <v>79.7</v>
      </c>
      <c r="AA167" s="9">
        <v>44601</v>
      </c>
      <c r="AB167" s="4">
        <v>79.599999999999994</v>
      </c>
      <c r="AC167" s="4"/>
      <c r="AD167" s="4"/>
      <c r="AE167" s="9">
        <v>44601</v>
      </c>
      <c r="AF167" s="4">
        <v>80.900000000000006</v>
      </c>
      <c r="AG167" s="9">
        <v>44601</v>
      </c>
      <c r="AH167" s="4">
        <v>84.2</v>
      </c>
      <c r="AI167" s="9">
        <v>44601</v>
      </c>
      <c r="AJ167" s="4">
        <v>88</v>
      </c>
      <c r="AK167" s="9">
        <v>44601</v>
      </c>
      <c r="AL167" s="4">
        <v>92.5</v>
      </c>
      <c r="AM167" s="9">
        <v>44601</v>
      </c>
      <c r="AN167" s="4">
        <v>97.5</v>
      </c>
      <c r="AO167" s="9">
        <v>44601</v>
      </c>
      <c r="AP167" s="4">
        <v>102.9</v>
      </c>
      <c r="AQ167" s="9">
        <v>44601</v>
      </c>
      <c r="AR167" s="4">
        <v>108.5</v>
      </c>
      <c r="AS167" s="9">
        <v>44601</v>
      </c>
      <c r="AT167" s="4">
        <v>114.3</v>
      </c>
      <c r="AW167" s="9">
        <v>44601</v>
      </c>
      <c r="AX167" s="4">
        <v>126.2</v>
      </c>
      <c r="BA167" s="9">
        <v>44601</v>
      </c>
      <c r="BB167" s="4">
        <v>138.19999999999999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9">
        <v>44600</v>
      </c>
      <c r="J168" s="4">
        <v>79.900000000000006</v>
      </c>
      <c r="K168" s="9">
        <v>44600</v>
      </c>
      <c r="L168" s="4">
        <v>80.7</v>
      </c>
      <c r="M168" s="9">
        <v>44600</v>
      </c>
      <c r="N168" s="4">
        <v>81.2</v>
      </c>
      <c r="O168" s="4"/>
      <c r="P168" s="4"/>
      <c r="Q168" s="9">
        <v>44600</v>
      </c>
      <c r="R168" s="4">
        <v>82.7</v>
      </c>
      <c r="S168" s="9">
        <v>44600</v>
      </c>
      <c r="T168" s="4">
        <v>81.2</v>
      </c>
      <c r="U168" s="9">
        <v>44600</v>
      </c>
      <c r="V168" s="4">
        <v>80.7</v>
      </c>
      <c r="W168" s="9">
        <v>44600</v>
      </c>
      <c r="X168" s="4">
        <v>80.599999999999994</v>
      </c>
      <c r="Y168" s="9">
        <v>44600</v>
      </c>
      <c r="Z168" s="4">
        <v>80.099999999999994</v>
      </c>
      <c r="AA168" s="9">
        <v>44600</v>
      </c>
      <c r="AB168" s="4">
        <v>80</v>
      </c>
      <c r="AC168" s="4"/>
      <c r="AD168" s="4"/>
      <c r="AE168" s="9">
        <v>44600</v>
      </c>
      <c r="AF168" s="4">
        <v>81.400000000000006</v>
      </c>
      <c r="AG168" s="9">
        <v>44600</v>
      </c>
      <c r="AH168" s="4">
        <v>84.2</v>
      </c>
      <c r="AI168" s="9">
        <v>44600</v>
      </c>
      <c r="AJ168" s="4">
        <v>87.7</v>
      </c>
      <c r="AK168" s="9">
        <v>44600</v>
      </c>
      <c r="AL168" s="4">
        <v>91.9</v>
      </c>
      <c r="AM168" s="9">
        <v>44600</v>
      </c>
      <c r="AN168" s="4">
        <v>96.6</v>
      </c>
      <c r="AO168" s="9">
        <v>44600</v>
      </c>
      <c r="AP168" s="4">
        <v>101.8</v>
      </c>
      <c r="AQ168" s="9">
        <v>44600</v>
      </c>
      <c r="AR168" s="4">
        <v>107.2</v>
      </c>
      <c r="AS168" s="9">
        <v>44600</v>
      </c>
      <c r="AT168" s="4">
        <v>112.9</v>
      </c>
      <c r="AW168" s="9">
        <v>44600</v>
      </c>
      <c r="AX168" s="4">
        <v>124.5</v>
      </c>
      <c r="BA168" s="9">
        <v>44600</v>
      </c>
      <c r="BB168" s="4">
        <v>136.30000000000001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9">
        <v>44599</v>
      </c>
      <c r="J169" s="4">
        <v>79.3</v>
      </c>
      <c r="K169" s="9">
        <v>44599</v>
      </c>
      <c r="L169" s="4">
        <v>80.099999999999994</v>
      </c>
      <c r="M169" s="9">
        <v>44599</v>
      </c>
      <c r="N169" s="4">
        <v>80.5</v>
      </c>
      <c r="O169" s="4"/>
      <c r="P169" s="4"/>
      <c r="Q169" s="9">
        <v>44599</v>
      </c>
      <c r="R169" s="4">
        <v>82.3</v>
      </c>
      <c r="S169" s="9">
        <v>44599</v>
      </c>
      <c r="T169" s="4">
        <v>80.5</v>
      </c>
      <c r="U169" s="9">
        <v>44599</v>
      </c>
      <c r="V169" s="4">
        <v>80</v>
      </c>
      <c r="W169" s="9">
        <v>44599</v>
      </c>
      <c r="X169" s="4">
        <v>79.900000000000006</v>
      </c>
      <c r="Y169" s="9">
        <v>44599</v>
      </c>
      <c r="Z169" s="4">
        <v>79.5</v>
      </c>
      <c r="AA169" s="9">
        <v>44599</v>
      </c>
      <c r="AB169" s="4">
        <v>79.599999999999994</v>
      </c>
      <c r="AC169" s="4"/>
      <c r="AD169" s="4"/>
      <c r="AE169" s="9">
        <v>44599</v>
      </c>
      <c r="AF169" s="4">
        <v>81.3</v>
      </c>
      <c r="AG169" s="9">
        <v>44599</v>
      </c>
      <c r="AH169" s="4">
        <v>84.1</v>
      </c>
      <c r="AI169" s="9">
        <v>44599</v>
      </c>
      <c r="AJ169" s="4">
        <v>87.6</v>
      </c>
      <c r="AK169" s="9">
        <v>44599</v>
      </c>
      <c r="AL169" s="4">
        <v>91.7</v>
      </c>
      <c r="AM169" s="9">
        <v>44599</v>
      </c>
      <c r="AN169" s="4">
        <v>96.5</v>
      </c>
      <c r="AO169" s="9">
        <v>44599</v>
      </c>
      <c r="AP169" s="4">
        <v>101.7</v>
      </c>
      <c r="AQ169" s="9">
        <v>44599</v>
      </c>
      <c r="AR169" s="4">
        <v>107.2</v>
      </c>
      <c r="AS169" s="9">
        <v>44599</v>
      </c>
      <c r="AT169" s="4">
        <v>112.8</v>
      </c>
      <c r="AW169" s="9">
        <v>44599</v>
      </c>
      <c r="AX169" s="4">
        <v>124.4</v>
      </c>
      <c r="BA169" s="9">
        <v>44599</v>
      </c>
      <c r="BB169" s="4">
        <v>136.30000000000001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9">
        <v>44596</v>
      </c>
      <c r="J170" s="4">
        <v>78.900000000000006</v>
      </c>
      <c r="K170" s="9">
        <v>44596</v>
      </c>
      <c r="L170" s="4">
        <v>79.7</v>
      </c>
      <c r="M170" s="9">
        <v>44596</v>
      </c>
      <c r="N170" s="4">
        <v>80.2</v>
      </c>
      <c r="O170" s="4"/>
      <c r="P170" s="4"/>
      <c r="Q170" s="9">
        <v>44596</v>
      </c>
      <c r="R170" s="4">
        <v>81.5</v>
      </c>
      <c r="S170" s="9">
        <v>44596</v>
      </c>
      <c r="T170" s="4">
        <v>80.2</v>
      </c>
      <c r="U170" s="9">
        <v>44596</v>
      </c>
      <c r="V170" s="4">
        <v>79.8</v>
      </c>
      <c r="W170" s="9">
        <v>44596</v>
      </c>
      <c r="X170" s="4">
        <v>79.599999999999994</v>
      </c>
      <c r="Y170" s="9">
        <v>44596</v>
      </c>
      <c r="Z170" s="4">
        <v>79.2</v>
      </c>
      <c r="AA170" s="9">
        <v>44596</v>
      </c>
      <c r="AB170" s="4">
        <v>79.099999999999994</v>
      </c>
      <c r="AC170" s="4"/>
      <c r="AD170" s="4"/>
      <c r="AE170" s="9">
        <v>44596</v>
      </c>
      <c r="AF170" s="4">
        <v>80.5</v>
      </c>
      <c r="AG170" s="9">
        <v>44596</v>
      </c>
      <c r="AH170" s="4">
        <v>83.3</v>
      </c>
      <c r="AI170" s="9">
        <v>44596</v>
      </c>
      <c r="AJ170" s="4">
        <v>86.8</v>
      </c>
      <c r="AK170" s="9">
        <v>44596</v>
      </c>
      <c r="AL170" s="4">
        <v>91</v>
      </c>
      <c r="AM170" s="9">
        <v>44596</v>
      </c>
      <c r="AN170" s="4">
        <v>95.8</v>
      </c>
      <c r="AO170" s="9">
        <v>44596</v>
      </c>
      <c r="AP170" s="4">
        <v>101</v>
      </c>
      <c r="AQ170" s="9">
        <v>44596</v>
      </c>
      <c r="AR170" s="4">
        <v>106.4</v>
      </c>
      <c r="AS170" s="9">
        <v>44596</v>
      </c>
      <c r="AT170" s="4">
        <v>112.1</v>
      </c>
      <c r="AW170" s="9">
        <v>44596</v>
      </c>
      <c r="AX170" s="4">
        <v>123.7</v>
      </c>
      <c r="BA170" s="9">
        <v>44596</v>
      </c>
      <c r="BB170" s="4">
        <v>135.5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9">
        <v>44595</v>
      </c>
      <c r="J171" s="4">
        <v>77.7</v>
      </c>
      <c r="K171" s="9">
        <v>44595</v>
      </c>
      <c r="L171" s="4">
        <v>78.400000000000006</v>
      </c>
      <c r="M171" s="9">
        <v>44595</v>
      </c>
      <c r="N171" s="4">
        <v>78.8</v>
      </c>
      <c r="O171" s="4"/>
      <c r="P171" s="4"/>
      <c r="Q171" s="9">
        <v>44595</v>
      </c>
      <c r="R171" s="4">
        <v>80.5</v>
      </c>
      <c r="S171" s="9">
        <v>44595</v>
      </c>
      <c r="T171" s="4">
        <v>78.7</v>
      </c>
      <c r="U171" s="9">
        <v>44595</v>
      </c>
      <c r="V171" s="4">
        <v>78.099999999999994</v>
      </c>
      <c r="W171" s="9">
        <v>44595</v>
      </c>
      <c r="X171" s="4">
        <v>77.900000000000006</v>
      </c>
      <c r="Y171" s="9">
        <v>44595</v>
      </c>
      <c r="Z171" s="4">
        <v>77.7</v>
      </c>
      <c r="AA171" s="9">
        <v>44595</v>
      </c>
      <c r="AB171" s="4">
        <v>78</v>
      </c>
      <c r="AC171" s="4"/>
      <c r="AD171" s="4"/>
      <c r="AE171" s="9">
        <v>44595</v>
      </c>
      <c r="AF171" s="4">
        <v>79.8</v>
      </c>
      <c r="AG171" s="9">
        <v>44595</v>
      </c>
      <c r="AH171" s="4">
        <v>82.6</v>
      </c>
      <c r="AI171" s="9">
        <v>44595</v>
      </c>
      <c r="AJ171" s="4">
        <v>86.2</v>
      </c>
      <c r="AK171" s="9">
        <v>44595</v>
      </c>
      <c r="AL171" s="4">
        <v>90.4</v>
      </c>
      <c r="AM171" s="9">
        <v>44595</v>
      </c>
      <c r="AN171" s="4">
        <v>95.3</v>
      </c>
      <c r="AO171" s="9">
        <v>44595</v>
      </c>
      <c r="AP171" s="4">
        <v>100.5</v>
      </c>
      <c r="AQ171" s="9">
        <v>44595</v>
      </c>
      <c r="AR171" s="4">
        <v>106</v>
      </c>
      <c r="AS171" s="9">
        <v>44595</v>
      </c>
      <c r="AT171" s="4">
        <v>111.7</v>
      </c>
      <c r="AW171" s="9">
        <v>44595</v>
      </c>
      <c r="AX171" s="4">
        <v>123.4</v>
      </c>
      <c r="BA171" s="9">
        <v>44595</v>
      </c>
      <c r="BB171" s="4">
        <v>135.19999999999999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9">
        <v>44594</v>
      </c>
      <c r="J172" s="4">
        <v>76.900000000000006</v>
      </c>
      <c r="K172" s="9">
        <v>44594</v>
      </c>
      <c r="L172" s="4">
        <v>77.599999999999994</v>
      </c>
      <c r="M172" s="9">
        <v>44594</v>
      </c>
      <c r="N172" s="4">
        <v>78</v>
      </c>
      <c r="O172" s="4"/>
      <c r="P172" s="4"/>
      <c r="Q172" s="9">
        <v>44594</v>
      </c>
      <c r="R172" s="4">
        <v>80.099999999999994</v>
      </c>
      <c r="S172" s="9">
        <v>44594</v>
      </c>
      <c r="T172" s="4">
        <v>77.900000000000006</v>
      </c>
      <c r="U172" s="9">
        <v>44594</v>
      </c>
      <c r="V172" s="4">
        <v>77.400000000000006</v>
      </c>
      <c r="W172" s="9">
        <v>44594</v>
      </c>
      <c r="X172" s="4">
        <v>77.2</v>
      </c>
      <c r="Y172" s="9">
        <v>44594</v>
      </c>
      <c r="Z172" s="4">
        <v>77.2</v>
      </c>
      <c r="AA172" s="9">
        <v>44594</v>
      </c>
      <c r="AB172" s="4">
        <v>77.8</v>
      </c>
      <c r="AC172" s="4"/>
      <c r="AD172" s="4"/>
      <c r="AE172" s="9">
        <v>44594</v>
      </c>
      <c r="AF172" s="4">
        <v>79.8</v>
      </c>
      <c r="AG172" s="9">
        <v>44594</v>
      </c>
      <c r="AH172" s="4">
        <v>82.7</v>
      </c>
      <c r="AI172" s="9">
        <v>44594</v>
      </c>
      <c r="AJ172" s="4">
        <v>86.3</v>
      </c>
      <c r="AK172" s="9">
        <v>44594</v>
      </c>
      <c r="AL172" s="4">
        <v>90.7</v>
      </c>
      <c r="AM172" s="9">
        <v>44594</v>
      </c>
      <c r="AN172" s="4">
        <v>95.6</v>
      </c>
      <c r="AO172" s="9">
        <v>44594</v>
      </c>
      <c r="AP172" s="4">
        <v>101</v>
      </c>
      <c r="AQ172" s="9">
        <v>44594</v>
      </c>
      <c r="AR172" s="4">
        <v>106.5</v>
      </c>
      <c r="AS172" s="9">
        <v>44594</v>
      </c>
      <c r="AT172" s="4">
        <v>112.3</v>
      </c>
      <c r="AW172" s="9">
        <v>44594</v>
      </c>
      <c r="AX172" s="4">
        <v>124</v>
      </c>
      <c r="BA172" s="9">
        <v>44594</v>
      </c>
      <c r="BB172" s="4">
        <v>135.9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9">
        <v>44593</v>
      </c>
      <c r="J173" s="4">
        <v>77.2</v>
      </c>
      <c r="K173" s="9">
        <v>44593</v>
      </c>
      <c r="L173" s="4">
        <v>78</v>
      </c>
      <c r="M173" s="9">
        <v>44593</v>
      </c>
      <c r="N173" s="4">
        <v>78.400000000000006</v>
      </c>
      <c r="O173" s="4"/>
      <c r="P173" s="4"/>
      <c r="Q173" s="9">
        <v>44593</v>
      </c>
      <c r="R173" s="4">
        <v>79.900000000000006</v>
      </c>
      <c r="S173" s="9">
        <v>44593</v>
      </c>
      <c r="T173" s="4">
        <v>78.3</v>
      </c>
      <c r="U173" s="9">
        <v>44593</v>
      </c>
      <c r="V173" s="4">
        <v>77.900000000000006</v>
      </c>
      <c r="W173" s="9">
        <v>44593</v>
      </c>
      <c r="X173" s="4">
        <v>77.599999999999994</v>
      </c>
      <c r="Y173" s="9">
        <v>44593</v>
      </c>
      <c r="Z173" s="4">
        <v>77.3</v>
      </c>
      <c r="AA173" s="9">
        <v>44593</v>
      </c>
      <c r="AB173" s="4">
        <v>77.400000000000006</v>
      </c>
      <c r="AC173" s="4"/>
      <c r="AD173" s="4"/>
      <c r="AE173" s="9">
        <v>44593</v>
      </c>
      <c r="AF173" s="4">
        <v>79.400000000000006</v>
      </c>
      <c r="AG173" s="9">
        <v>44593</v>
      </c>
      <c r="AH173" s="4">
        <v>82.6</v>
      </c>
      <c r="AI173" s="9">
        <v>44593</v>
      </c>
      <c r="AJ173" s="4">
        <v>86.3</v>
      </c>
      <c r="AK173" s="9">
        <v>44593</v>
      </c>
      <c r="AL173" s="4">
        <v>90.7</v>
      </c>
      <c r="AM173" s="9">
        <v>44593</v>
      </c>
      <c r="AN173" s="4">
        <v>95.6</v>
      </c>
      <c r="AO173" s="9">
        <v>44593</v>
      </c>
      <c r="AP173" s="4">
        <v>101</v>
      </c>
      <c r="AQ173" s="9">
        <v>44593</v>
      </c>
      <c r="AR173" s="4">
        <v>106.5</v>
      </c>
      <c r="AS173" s="9">
        <v>44593</v>
      </c>
      <c r="AT173" s="4">
        <v>112.2</v>
      </c>
      <c r="AW173" s="9">
        <v>44593</v>
      </c>
      <c r="AX173" s="4">
        <v>124</v>
      </c>
      <c r="BA173" s="9">
        <v>44593</v>
      </c>
      <c r="BB173" s="4">
        <v>135.80000000000001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9">
        <v>44592</v>
      </c>
      <c r="J174" s="4">
        <v>77</v>
      </c>
      <c r="K174" s="9">
        <v>44592</v>
      </c>
      <c r="L174" s="4">
        <v>77.7</v>
      </c>
      <c r="M174" s="9">
        <v>44592</v>
      </c>
      <c r="N174" s="4">
        <v>78.099999999999994</v>
      </c>
      <c r="O174" s="4"/>
      <c r="P174" s="4"/>
      <c r="Q174" s="9">
        <v>44592</v>
      </c>
      <c r="R174" s="4">
        <v>79.8</v>
      </c>
      <c r="S174" s="9">
        <v>44592</v>
      </c>
      <c r="T174" s="4">
        <v>78</v>
      </c>
      <c r="U174" s="9">
        <v>44592</v>
      </c>
      <c r="V174" s="4">
        <v>77.5</v>
      </c>
      <c r="W174" s="9">
        <v>44592</v>
      </c>
      <c r="X174" s="4">
        <v>77.3</v>
      </c>
      <c r="Y174" s="9">
        <v>44592</v>
      </c>
      <c r="Z174" s="4">
        <v>77.099999999999994</v>
      </c>
      <c r="AA174" s="9">
        <v>44592</v>
      </c>
      <c r="AB174" s="4">
        <v>77.400000000000006</v>
      </c>
      <c r="AC174" s="4"/>
      <c r="AD174" s="4"/>
      <c r="AE174" s="9">
        <v>44592</v>
      </c>
      <c r="AF174" s="4">
        <v>79.400000000000006</v>
      </c>
      <c r="AG174" s="9">
        <v>44592</v>
      </c>
      <c r="AH174" s="4">
        <v>82.3</v>
      </c>
      <c r="AI174" s="9">
        <v>44592</v>
      </c>
      <c r="AJ174" s="4">
        <v>86</v>
      </c>
      <c r="AK174" s="9">
        <v>44592</v>
      </c>
      <c r="AL174" s="4">
        <v>90.4</v>
      </c>
      <c r="AM174" s="9">
        <v>44592</v>
      </c>
      <c r="AN174" s="4">
        <v>95.3</v>
      </c>
      <c r="AO174" s="9">
        <v>44592</v>
      </c>
      <c r="AP174" s="4">
        <v>100.6</v>
      </c>
      <c r="AQ174" s="9">
        <v>44592</v>
      </c>
      <c r="AR174" s="4">
        <v>106.1</v>
      </c>
      <c r="AS174" s="9">
        <v>44592</v>
      </c>
      <c r="AT174" s="4">
        <v>111.9</v>
      </c>
      <c r="AW174" s="9">
        <v>44592</v>
      </c>
      <c r="AX174" s="4">
        <v>123.6</v>
      </c>
      <c r="BA174" s="9">
        <v>44592</v>
      </c>
      <c r="BB174" s="4">
        <v>135.4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9">
        <v>44589</v>
      </c>
      <c r="J175" s="4">
        <v>76.5</v>
      </c>
      <c r="K175" s="9">
        <v>44589</v>
      </c>
      <c r="L175" s="4">
        <v>77.2</v>
      </c>
      <c r="M175" s="9">
        <v>44589</v>
      </c>
      <c r="N175" s="4">
        <v>77.5</v>
      </c>
      <c r="O175" s="4"/>
      <c r="P175" s="4"/>
      <c r="Q175" s="9">
        <v>44589</v>
      </c>
      <c r="R175" s="4">
        <v>79.900000000000006</v>
      </c>
      <c r="S175" s="9">
        <v>44589</v>
      </c>
      <c r="T175" s="4">
        <v>77.3</v>
      </c>
      <c r="U175" s="9">
        <v>44589</v>
      </c>
      <c r="V175" s="4">
        <v>76.900000000000006</v>
      </c>
      <c r="W175" s="9">
        <v>44589</v>
      </c>
      <c r="X175" s="4">
        <v>76.900000000000006</v>
      </c>
      <c r="Y175" s="9">
        <v>44589</v>
      </c>
      <c r="Z175" s="4">
        <v>77.2</v>
      </c>
      <c r="AA175" s="9">
        <v>44589</v>
      </c>
      <c r="AB175" s="4">
        <v>77.8</v>
      </c>
      <c r="AC175" s="4"/>
      <c r="AD175" s="4"/>
      <c r="AE175" s="9">
        <v>44589</v>
      </c>
      <c r="AF175" s="4">
        <v>79.5</v>
      </c>
      <c r="AG175" s="9">
        <v>44589</v>
      </c>
      <c r="AH175" s="4">
        <v>82.1</v>
      </c>
      <c r="AI175" s="9">
        <v>44589</v>
      </c>
      <c r="AJ175" s="4">
        <v>85.5</v>
      </c>
      <c r="AK175" s="9">
        <v>44589</v>
      </c>
      <c r="AL175" s="4">
        <v>89.7</v>
      </c>
      <c r="AM175" s="9">
        <v>44589</v>
      </c>
      <c r="AN175" s="4">
        <v>94.6</v>
      </c>
      <c r="AO175" s="9">
        <v>44589</v>
      </c>
      <c r="AP175" s="4">
        <v>99.8</v>
      </c>
      <c r="AQ175" s="9">
        <v>44589</v>
      </c>
      <c r="AR175" s="4">
        <v>105.3</v>
      </c>
      <c r="AS175" s="9">
        <v>44589</v>
      </c>
      <c r="AT175" s="4">
        <v>111.1</v>
      </c>
      <c r="AW175" s="9">
        <v>44589</v>
      </c>
      <c r="AX175" s="4">
        <v>122.8</v>
      </c>
      <c r="BA175" s="9">
        <v>44589</v>
      </c>
      <c r="BB175" s="4">
        <v>134.6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9">
        <v>44588</v>
      </c>
      <c r="J176" s="4">
        <v>76.3</v>
      </c>
      <c r="K176" s="9">
        <v>44588</v>
      </c>
      <c r="L176" s="4">
        <v>77</v>
      </c>
      <c r="M176" s="9">
        <v>44588</v>
      </c>
      <c r="N176" s="4">
        <v>77.3</v>
      </c>
      <c r="O176" s="4"/>
      <c r="P176" s="4"/>
      <c r="Q176" s="9">
        <v>44588</v>
      </c>
      <c r="R176" s="4">
        <v>78.5</v>
      </c>
      <c r="S176" s="9">
        <v>44588</v>
      </c>
      <c r="T176" s="4">
        <v>77</v>
      </c>
      <c r="U176" s="9">
        <v>44588</v>
      </c>
      <c r="V176" s="4">
        <v>76.5</v>
      </c>
      <c r="W176" s="9">
        <v>44588</v>
      </c>
      <c r="X176" s="4">
        <v>76.099999999999994</v>
      </c>
      <c r="Y176" s="9">
        <v>44588</v>
      </c>
      <c r="Z176" s="4">
        <v>75.900000000000006</v>
      </c>
      <c r="AA176" s="9">
        <v>44588</v>
      </c>
      <c r="AB176" s="4">
        <v>76.2</v>
      </c>
      <c r="AC176" s="4"/>
      <c r="AD176" s="4"/>
      <c r="AE176" s="9">
        <v>44588</v>
      </c>
      <c r="AF176" s="4">
        <v>78</v>
      </c>
      <c r="AG176" s="9">
        <v>44588</v>
      </c>
      <c r="AH176" s="4">
        <v>80.8</v>
      </c>
      <c r="AI176" s="9">
        <v>44588</v>
      </c>
      <c r="AJ176" s="4">
        <v>84.4</v>
      </c>
      <c r="AK176" s="9">
        <v>44588</v>
      </c>
      <c r="AL176" s="4">
        <v>88.7</v>
      </c>
      <c r="AM176" s="9">
        <v>44588</v>
      </c>
      <c r="AN176" s="4">
        <v>93.6</v>
      </c>
      <c r="AO176" s="9">
        <v>44588</v>
      </c>
      <c r="AP176" s="4">
        <v>98.9</v>
      </c>
      <c r="AQ176" s="9">
        <v>44588</v>
      </c>
      <c r="AR176" s="4">
        <v>104.5</v>
      </c>
      <c r="AS176" s="9">
        <v>44588</v>
      </c>
      <c r="AT176" s="4">
        <v>110.3</v>
      </c>
      <c r="AW176" s="9">
        <v>44588</v>
      </c>
      <c r="AX176" s="4">
        <v>122</v>
      </c>
      <c r="BA176" s="9">
        <v>44588</v>
      </c>
      <c r="BB176" s="4">
        <v>133.9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9">
        <v>44587</v>
      </c>
      <c r="J177" s="4">
        <v>76.599999999999994</v>
      </c>
      <c r="K177" s="9">
        <v>44587</v>
      </c>
      <c r="L177" s="4">
        <v>77.099999999999994</v>
      </c>
      <c r="M177" s="9">
        <v>44587</v>
      </c>
      <c r="N177" s="4">
        <v>77.2</v>
      </c>
      <c r="O177" s="4"/>
      <c r="P177" s="4"/>
      <c r="Q177" s="9">
        <v>44587</v>
      </c>
      <c r="R177" s="4">
        <v>77.3</v>
      </c>
      <c r="S177" s="9">
        <v>44587</v>
      </c>
      <c r="T177" s="4">
        <v>76.7</v>
      </c>
      <c r="U177" s="9">
        <v>44587</v>
      </c>
      <c r="V177" s="4">
        <v>76</v>
      </c>
      <c r="W177" s="9">
        <v>44587</v>
      </c>
      <c r="X177" s="4">
        <v>75.3</v>
      </c>
      <c r="Y177" s="9">
        <v>44587</v>
      </c>
      <c r="Z177" s="4">
        <v>74.8</v>
      </c>
      <c r="AA177" s="9">
        <v>44587</v>
      </c>
      <c r="AB177" s="4">
        <v>74.7</v>
      </c>
      <c r="AC177" s="4"/>
      <c r="AD177" s="4"/>
      <c r="AE177" s="9">
        <v>44587</v>
      </c>
      <c r="AF177" s="4">
        <v>76.7</v>
      </c>
      <c r="AG177" s="9">
        <v>44587</v>
      </c>
      <c r="AH177" s="4">
        <v>79.400000000000006</v>
      </c>
      <c r="AI177" s="9">
        <v>44587</v>
      </c>
      <c r="AJ177" s="4">
        <v>82.8</v>
      </c>
      <c r="AK177" s="9">
        <v>44587</v>
      </c>
      <c r="AL177" s="4">
        <v>87</v>
      </c>
      <c r="AM177" s="9">
        <v>44587</v>
      </c>
      <c r="AN177" s="4">
        <v>91.8</v>
      </c>
      <c r="AO177" s="9">
        <v>44587</v>
      </c>
      <c r="AP177" s="4">
        <v>97.1</v>
      </c>
      <c r="AQ177" s="9">
        <v>44587</v>
      </c>
      <c r="AR177" s="4">
        <v>102.6</v>
      </c>
      <c r="AS177" s="9">
        <v>44587</v>
      </c>
      <c r="AT177" s="4">
        <v>108.3</v>
      </c>
      <c r="AW177" s="9">
        <v>44587</v>
      </c>
      <c r="AX177" s="4">
        <v>120</v>
      </c>
      <c r="BA177" s="9">
        <v>44587</v>
      </c>
      <c r="BB177" s="4">
        <v>131.80000000000001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9">
        <v>44586</v>
      </c>
      <c r="J178" s="4">
        <v>76.5</v>
      </c>
      <c r="K178" s="9">
        <v>44586</v>
      </c>
      <c r="L178" s="4">
        <v>77.099999999999994</v>
      </c>
      <c r="M178" s="9">
        <v>44586</v>
      </c>
      <c r="N178" s="4">
        <v>77.2</v>
      </c>
      <c r="O178" s="4"/>
      <c r="P178" s="4"/>
      <c r="Q178" s="9">
        <v>44586</v>
      </c>
      <c r="R178" s="4">
        <v>78.400000000000006</v>
      </c>
      <c r="S178" s="9">
        <v>44586</v>
      </c>
      <c r="T178" s="4">
        <v>76.8</v>
      </c>
      <c r="U178" s="9">
        <v>44586</v>
      </c>
      <c r="V178" s="4">
        <v>76.099999999999994</v>
      </c>
      <c r="W178" s="9">
        <v>44586</v>
      </c>
      <c r="X178" s="4">
        <v>75.7</v>
      </c>
      <c r="Y178" s="9">
        <v>44586</v>
      </c>
      <c r="Z178" s="4">
        <v>75.5</v>
      </c>
      <c r="AA178" s="9">
        <v>44586</v>
      </c>
      <c r="AB178" s="4">
        <v>76</v>
      </c>
      <c r="AC178" s="4"/>
      <c r="AD178" s="4"/>
      <c r="AE178" s="9">
        <v>44586</v>
      </c>
      <c r="AF178" s="4">
        <v>78.099999999999994</v>
      </c>
      <c r="AG178" s="9">
        <v>44586</v>
      </c>
      <c r="AH178" s="4">
        <v>80.8</v>
      </c>
      <c r="AI178" s="9">
        <v>44586</v>
      </c>
      <c r="AJ178" s="4">
        <v>84.2</v>
      </c>
      <c r="AK178" s="9">
        <v>44586</v>
      </c>
      <c r="AL178" s="4">
        <v>88.4</v>
      </c>
      <c r="AM178" s="9">
        <v>44586</v>
      </c>
      <c r="AN178" s="4">
        <v>93.2</v>
      </c>
      <c r="AO178" s="9">
        <v>44586</v>
      </c>
      <c r="AP178" s="4">
        <v>98.5</v>
      </c>
      <c r="AQ178" s="9">
        <v>44586</v>
      </c>
      <c r="AR178" s="4">
        <v>104</v>
      </c>
      <c r="AS178" s="9">
        <v>44586</v>
      </c>
      <c r="AT178" s="4">
        <v>109.7</v>
      </c>
      <c r="AW178" s="9">
        <v>44586</v>
      </c>
      <c r="AX178" s="4">
        <v>121.4</v>
      </c>
      <c r="BA178" s="9">
        <v>44586</v>
      </c>
      <c r="BB178" s="4">
        <v>133.19999999999999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9">
        <v>44585</v>
      </c>
      <c r="J179" s="4">
        <v>76.099999999999994</v>
      </c>
      <c r="K179" s="9">
        <v>44585</v>
      </c>
      <c r="L179" s="4">
        <v>76.599999999999994</v>
      </c>
      <c r="M179" s="9">
        <v>44585</v>
      </c>
      <c r="N179" s="4">
        <v>76.7</v>
      </c>
      <c r="O179" s="4"/>
      <c r="P179" s="4"/>
      <c r="Q179" s="9">
        <v>44585</v>
      </c>
      <c r="R179" s="4">
        <v>78.2</v>
      </c>
      <c r="S179" s="9">
        <v>44585</v>
      </c>
      <c r="T179" s="4">
        <v>76.3</v>
      </c>
      <c r="U179" s="9">
        <v>44585</v>
      </c>
      <c r="V179" s="4">
        <v>75.8</v>
      </c>
      <c r="W179" s="9">
        <v>44585</v>
      </c>
      <c r="X179" s="4">
        <v>75.3</v>
      </c>
      <c r="Y179" s="9">
        <v>44585</v>
      </c>
      <c r="Z179" s="4">
        <v>75.2</v>
      </c>
      <c r="AA179" s="9">
        <v>44585</v>
      </c>
      <c r="AB179" s="4">
        <v>75.7</v>
      </c>
      <c r="AC179" s="4"/>
      <c r="AD179" s="4"/>
      <c r="AE179" s="9">
        <v>44585</v>
      </c>
      <c r="AF179" s="4">
        <v>78</v>
      </c>
      <c r="AG179" s="9">
        <v>44585</v>
      </c>
      <c r="AH179" s="4">
        <v>80.8</v>
      </c>
      <c r="AI179" s="9">
        <v>44585</v>
      </c>
      <c r="AJ179" s="4">
        <v>84.3</v>
      </c>
      <c r="AK179" s="9">
        <v>44585</v>
      </c>
      <c r="AL179" s="4">
        <v>88.5</v>
      </c>
      <c r="AM179" s="9">
        <v>44585</v>
      </c>
      <c r="AN179" s="4">
        <v>93.4</v>
      </c>
      <c r="AO179" s="9">
        <v>44585</v>
      </c>
      <c r="AP179" s="4">
        <v>98.7</v>
      </c>
      <c r="AQ179" s="9">
        <v>44585</v>
      </c>
      <c r="AR179" s="4">
        <v>104.2</v>
      </c>
      <c r="AS179" s="9">
        <v>44585</v>
      </c>
      <c r="AT179" s="4">
        <v>109.9</v>
      </c>
      <c r="AW179" s="9">
        <v>44585</v>
      </c>
      <c r="AX179" s="4">
        <v>121.7</v>
      </c>
      <c r="BA179" s="9">
        <v>44585</v>
      </c>
      <c r="BB179" s="4">
        <v>133.5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9">
        <v>44582</v>
      </c>
      <c r="J180" s="4">
        <v>75.7</v>
      </c>
      <c r="K180" s="9">
        <v>44582</v>
      </c>
      <c r="L180" s="4">
        <v>76.3</v>
      </c>
      <c r="M180" s="9">
        <v>44582</v>
      </c>
      <c r="N180" s="4">
        <v>76.400000000000006</v>
      </c>
      <c r="O180" s="4"/>
      <c r="P180" s="4"/>
      <c r="Q180" s="9">
        <v>44582</v>
      </c>
      <c r="R180" s="4">
        <v>78</v>
      </c>
      <c r="S180" s="9">
        <v>44582</v>
      </c>
      <c r="T180" s="4">
        <v>76</v>
      </c>
      <c r="U180" s="9">
        <v>44582</v>
      </c>
      <c r="V180" s="4">
        <v>75.3</v>
      </c>
      <c r="W180" s="9">
        <v>44582</v>
      </c>
      <c r="X180" s="4">
        <v>74.900000000000006</v>
      </c>
      <c r="Y180" s="9">
        <v>44582</v>
      </c>
      <c r="Z180" s="4">
        <v>75.099999999999994</v>
      </c>
      <c r="AA180" s="9">
        <v>44582</v>
      </c>
      <c r="AB180" s="4">
        <v>75.7</v>
      </c>
      <c r="AC180" s="4"/>
      <c r="AD180" s="4"/>
      <c r="AE180" s="9">
        <v>44582</v>
      </c>
      <c r="AF180" s="4">
        <v>77.7</v>
      </c>
      <c r="AG180" s="9">
        <v>44582</v>
      </c>
      <c r="AH180" s="4">
        <v>80.400000000000006</v>
      </c>
      <c r="AI180" s="9">
        <v>44582</v>
      </c>
      <c r="AJ180" s="4">
        <v>83.9</v>
      </c>
      <c r="AK180" s="9">
        <v>44582</v>
      </c>
      <c r="AL180" s="4">
        <v>88.2</v>
      </c>
      <c r="AM180" s="9">
        <v>44582</v>
      </c>
      <c r="AN180" s="4">
        <v>93.1</v>
      </c>
      <c r="AO180" s="9">
        <v>44582</v>
      </c>
      <c r="AP180" s="4">
        <v>98.4</v>
      </c>
      <c r="AQ180" s="9">
        <v>44582</v>
      </c>
      <c r="AR180" s="4">
        <v>103.9</v>
      </c>
      <c r="AS180" s="9">
        <v>44582</v>
      </c>
      <c r="AT180" s="4">
        <v>109.7</v>
      </c>
      <c r="AW180" s="9">
        <v>44582</v>
      </c>
      <c r="AX180" s="4">
        <v>121.4</v>
      </c>
      <c r="BA180" s="9">
        <v>44582</v>
      </c>
      <c r="BB180" s="4">
        <v>133.19999999999999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9">
        <v>44581</v>
      </c>
      <c r="J181" s="4">
        <v>76.3</v>
      </c>
      <c r="K181" s="9">
        <v>44581</v>
      </c>
      <c r="L181" s="4">
        <v>76.8</v>
      </c>
      <c r="M181" s="9">
        <v>44581</v>
      </c>
      <c r="N181" s="4">
        <v>76.900000000000006</v>
      </c>
      <c r="O181" s="4"/>
      <c r="P181" s="4"/>
      <c r="Q181" s="9">
        <v>44581</v>
      </c>
      <c r="R181" s="4">
        <v>77.5</v>
      </c>
      <c r="S181" s="9">
        <v>44581</v>
      </c>
      <c r="T181" s="4">
        <v>76.400000000000006</v>
      </c>
      <c r="U181" s="9">
        <v>44581</v>
      </c>
      <c r="V181" s="4">
        <v>75.7</v>
      </c>
      <c r="W181" s="9">
        <v>44581</v>
      </c>
      <c r="X181" s="4">
        <v>75.099999999999994</v>
      </c>
      <c r="Y181" s="9">
        <v>44581</v>
      </c>
      <c r="Z181" s="4">
        <v>74.7</v>
      </c>
      <c r="AA181" s="9">
        <v>44581</v>
      </c>
      <c r="AB181" s="4">
        <v>74.900000000000006</v>
      </c>
      <c r="AC181" s="4"/>
      <c r="AD181" s="4"/>
      <c r="AE181" s="9">
        <v>44581</v>
      </c>
      <c r="AF181" s="4">
        <v>77</v>
      </c>
      <c r="AG181" s="9">
        <v>44581</v>
      </c>
      <c r="AH181" s="4">
        <v>79.599999999999994</v>
      </c>
      <c r="AI181" s="9">
        <v>44581</v>
      </c>
      <c r="AJ181" s="4">
        <v>83</v>
      </c>
      <c r="AK181" s="9">
        <v>44581</v>
      </c>
      <c r="AL181" s="4">
        <v>87.2</v>
      </c>
      <c r="AM181" s="9">
        <v>44581</v>
      </c>
      <c r="AN181" s="4">
        <v>91.9</v>
      </c>
      <c r="AO181" s="9">
        <v>44581</v>
      </c>
      <c r="AP181" s="4">
        <v>97.1</v>
      </c>
      <c r="AQ181" s="9">
        <v>44581</v>
      </c>
      <c r="AR181" s="4">
        <v>102.6</v>
      </c>
      <c r="AS181" s="9">
        <v>44581</v>
      </c>
      <c r="AT181" s="4">
        <v>108.3</v>
      </c>
      <c r="AW181" s="9">
        <v>44581</v>
      </c>
      <c r="AX181" s="4">
        <v>120</v>
      </c>
      <c r="BA181" s="9">
        <v>44581</v>
      </c>
      <c r="BB181" s="4">
        <v>131.69999999999999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9">
        <v>44580</v>
      </c>
      <c r="J182" s="4">
        <v>76.3</v>
      </c>
      <c r="K182" s="9">
        <v>44580</v>
      </c>
      <c r="L182" s="4">
        <v>76.8</v>
      </c>
      <c r="M182" s="9">
        <v>44580</v>
      </c>
      <c r="N182" s="4">
        <v>76.8</v>
      </c>
      <c r="O182" s="4"/>
      <c r="P182" s="4"/>
      <c r="Q182" s="9">
        <v>44580</v>
      </c>
      <c r="R182" s="4">
        <v>77.599999999999994</v>
      </c>
      <c r="S182" s="9">
        <v>44580</v>
      </c>
      <c r="T182" s="4">
        <v>76.5</v>
      </c>
      <c r="U182" s="9">
        <v>44580</v>
      </c>
      <c r="V182" s="4">
        <v>76</v>
      </c>
      <c r="W182" s="9">
        <v>44580</v>
      </c>
      <c r="X182" s="4">
        <v>75.599999999999994</v>
      </c>
      <c r="Y182" s="9">
        <v>44580</v>
      </c>
      <c r="Z182" s="4">
        <v>75.3</v>
      </c>
      <c r="AA182" s="9">
        <v>44580</v>
      </c>
      <c r="AB182" s="4">
        <v>75.400000000000006</v>
      </c>
      <c r="AC182" s="4"/>
      <c r="AD182" s="4"/>
      <c r="AE182" s="9">
        <v>44580</v>
      </c>
      <c r="AF182" s="4">
        <v>77.099999999999994</v>
      </c>
      <c r="AG182" s="9">
        <v>44580</v>
      </c>
      <c r="AH182" s="4">
        <v>79.5</v>
      </c>
      <c r="AI182" s="9">
        <v>44580</v>
      </c>
      <c r="AJ182" s="4">
        <v>82.8</v>
      </c>
      <c r="AK182" s="9">
        <v>44580</v>
      </c>
      <c r="AL182" s="4">
        <v>86.9</v>
      </c>
      <c r="AM182" s="9">
        <v>44580</v>
      </c>
      <c r="AN182" s="4">
        <v>91.6</v>
      </c>
      <c r="AO182" s="9">
        <v>44580</v>
      </c>
      <c r="AP182" s="4">
        <v>96.8</v>
      </c>
      <c r="AQ182" s="9">
        <v>44580</v>
      </c>
      <c r="AR182" s="4">
        <v>102.3</v>
      </c>
      <c r="AS182" s="9">
        <v>44580</v>
      </c>
      <c r="AT182" s="4">
        <v>108</v>
      </c>
      <c r="AW182" s="9">
        <v>44580</v>
      </c>
      <c r="AX182" s="4">
        <v>119.6</v>
      </c>
      <c r="BA182" s="9">
        <v>44580</v>
      </c>
      <c r="BB182" s="4">
        <v>131.4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9">
        <v>44579</v>
      </c>
      <c r="J183" s="4">
        <v>77.099999999999994</v>
      </c>
      <c r="K183" s="9">
        <v>44579</v>
      </c>
      <c r="L183" s="4">
        <v>77.5</v>
      </c>
      <c r="M183" s="9">
        <v>44579</v>
      </c>
      <c r="N183" s="4">
        <v>77.5</v>
      </c>
      <c r="O183" s="4"/>
      <c r="P183" s="4"/>
      <c r="Q183" s="9">
        <v>44579</v>
      </c>
      <c r="R183" s="4">
        <v>78</v>
      </c>
      <c r="S183" s="9">
        <v>44579</v>
      </c>
      <c r="T183" s="4">
        <v>76.900000000000006</v>
      </c>
      <c r="U183" s="9">
        <v>44579</v>
      </c>
      <c r="V183" s="4">
        <v>76.3</v>
      </c>
      <c r="W183" s="9">
        <v>44579</v>
      </c>
      <c r="X183" s="4">
        <v>76</v>
      </c>
      <c r="Y183" s="9">
        <v>44579</v>
      </c>
      <c r="Z183" s="4">
        <v>76</v>
      </c>
      <c r="AA183" s="9">
        <v>44579</v>
      </c>
      <c r="AB183" s="4">
        <v>76.3</v>
      </c>
      <c r="AC183" s="4"/>
      <c r="AD183" s="4"/>
      <c r="AE183" s="9">
        <v>44579</v>
      </c>
      <c r="AF183" s="4">
        <v>77.5</v>
      </c>
      <c r="AG183" s="9">
        <v>44579</v>
      </c>
      <c r="AH183" s="4">
        <v>79.3</v>
      </c>
      <c r="AI183" s="9">
        <v>44579</v>
      </c>
      <c r="AJ183" s="4">
        <v>82.1</v>
      </c>
      <c r="AK183" s="9">
        <v>44579</v>
      </c>
      <c r="AL183" s="4">
        <v>85.8</v>
      </c>
      <c r="AM183" s="9">
        <v>44579</v>
      </c>
      <c r="AN183" s="4">
        <v>90.2</v>
      </c>
      <c r="AO183" s="9">
        <v>44579</v>
      </c>
      <c r="AP183" s="4">
        <v>95.2</v>
      </c>
      <c r="AQ183" s="9">
        <v>44579</v>
      </c>
      <c r="AR183" s="4">
        <v>100.5</v>
      </c>
      <c r="AS183" s="9">
        <v>44579</v>
      </c>
      <c r="AT183" s="4">
        <v>106</v>
      </c>
      <c r="AW183" s="9">
        <v>44579</v>
      </c>
      <c r="AX183" s="4">
        <v>117.5</v>
      </c>
      <c r="BA183" s="9">
        <v>44579</v>
      </c>
      <c r="BB183" s="4">
        <v>129.1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9">
        <v>44578</v>
      </c>
      <c r="J184" s="4">
        <v>76.3</v>
      </c>
      <c r="K184" s="9">
        <v>44578</v>
      </c>
      <c r="L184" s="4">
        <v>76.7</v>
      </c>
      <c r="M184" s="9">
        <v>44578</v>
      </c>
      <c r="N184" s="4">
        <v>76.8</v>
      </c>
      <c r="O184" s="4"/>
      <c r="P184" s="4"/>
      <c r="Q184" s="9">
        <v>44578</v>
      </c>
      <c r="R184" s="4">
        <v>77.5</v>
      </c>
      <c r="S184" s="9">
        <v>44578</v>
      </c>
      <c r="T184" s="4">
        <v>76.5</v>
      </c>
      <c r="U184" s="9">
        <v>44578</v>
      </c>
      <c r="V184" s="4">
        <v>76</v>
      </c>
      <c r="W184" s="9">
        <v>44578</v>
      </c>
      <c r="X184" s="4">
        <v>75.599999999999994</v>
      </c>
      <c r="Y184" s="9">
        <v>44578</v>
      </c>
      <c r="Z184" s="4">
        <v>75.3</v>
      </c>
      <c r="AA184" s="9">
        <v>44578</v>
      </c>
      <c r="AB184" s="4">
        <v>75.5</v>
      </c>
      <c r="AC184" s="4"/>
      <c r="AD184" s="4"/>
      <c r="AE184" s="9">
        <v>44578</v>
      </c>
      <c r="AF184" s="4">
        <v>77</v>
      </c>
      <c r="AG184" s="9">
        <v>44578</v>
      </c>
      <c r="AH184" s="4">
        <v>79.2</v>
      </c>
      <c r="AI184" s="9">
        <v>44578</v>
      </c>
      <c r="AJ184" s="4">
        <v>82.3</v>
      </c>
      <c r="AK184" s="9">
        <v>44578</v>
      </c>
      <c r="AL184" s="4">
        <v>86.3</v>
      </c>
      <c r="AM184" s="9">
        <v>44578</v>
      </c>
      <c r="AN184" s="4">
        <v>90.9</v>
      </c>
      <c r="AO184" s="9">
        <v>44578</v>
      </c>
      <c r="AP184" s="4">
        <v>95.9</v>
      </c>
      <c r="AQ184" s="9">
        <v>44578</v>
      </c>
      <c r="AR184" s="4">
        <v>101.3</v>
      </c>
      <c r="AS184" s="9">
        <v>44578</v>
      </c>
      <c r="AT184" s="4">
        <v>106.9</v>
      </c>
      <c r="AW184" s="9">
        <v>44578</v>
      </c>
      <c r="AX184" s="4">
        <v>118.4</v>
      </c>
      <c r="BA184" s="9">
        <v>44578</v>
      </c>
      <c r="BB184" s="4">
        <v>130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9">
        <v>44575</v>
      </c>
      <c r="J185" s="4">
        <v>76.3</v>
      </c>
      <c r="K185" s="9">
        <v>44575</v>
      </c>
      <c r="L185" s="4">
        <v>76.7</v>
      </c>
      <c r="M185" s="9">
        <v>44575</v>
      </c>
      <c r="N185" s="4">
        <v>76.8</v>
      </c>
      <c r="O185" s="4"/>
      <c r="P185" s="4"/>
      <c r="Q185" s="9">
        <v>44575</v>
      </c>
      <c r="R185" s="4">
        <v>77.5</v>
      </c>
      <c r="S185" s="9">
        <v>44575</v>
      </c>
      <c r="T185" s="4">
        <v>76.5</v>
      </c>
      <c r="U185" s="9">
        <v>44575</v>
      </c>
      <c r="V185" s="4">
        <v>76</v>
      </c>
      <c r="W185" s="9">
        <v>44575</v>
      </c>
      <c r="X185" s="4">
        <v>75.599999999999994</v>
      </c>
      <c r="Y185" s="9">
        <v>44575</v>
      </c>
      <c r="Z185" s="4">
        <v>75.3</v>
      </c>
      <c r="AA185" s="9">
        <v>44575</v>
      </c>
      <c r="AB185" s="4">
        <v>75.5</v>
      </c>
      <c r="AC185" s="4"/>
      <c r="AD185" s="4"/>
      <c r="AE185" s="9">
        <v>44575</v>
      </c>
      <c r="AF185" s="4">
        <v>77</v>
      </c>
      <c r="AG185" s="9">
        <v>44575</v>
      </c>
      <c r="AH185" s="4">
        <v>79.2</v>
      </c>
      <c r="AI185" s="9">
        <v>44575</v>
      </c>
      <c r="AJ185" s="4">
        <v>82.3</v>
      </c>
      <c r="AK185" s="9">
        <v>44575</v>
      </c>
      <c r="AL185" s="4">
        <v>86.3</v>
      </c>
      <c r="AM185" s="9">
        <v>44575</v>
      </c>
      <c r="AN185" s="4">
        <v>90.9</v>
      </c>
      <c r="AO185" s="9">
        <v>44575</v>
      </c>
      <c r="AP185" s="4">
        <v>95.9</v>
      </c>
      <c r="AQ185" s="9">
        <v>44575</v>
      </c>
      <c r="AR185" s="4">
        <v>101.3</v>
      </c>
      <c r="AS185" s="9">
        <v>44575</v>
      </c>
      <c r="AT185" s="4">
        <v>106.9</v>
      </c>
      <c r="AW185" s="9">
        <v>44575</v>
      </c>
      <c r="AX185" s="4">
        <v>118.4</v>
      </c>
      <c r="BA185" s="9">
        <v>44575</v>
      </c>
      <c r="BB185" s="4">
        <v>130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9">
        <v>44574</v>
      </c>
      <c r="J186" s="4">
        <v>74.599999999999994</v>
      </c>
      <c r="K186" s="9">
        <v>44574</v>
      </c>
      <c r="L186" s="4">
        <v>75.099999999999994</v>
      </c>
      <c r="M186" s="9">
        <v>44574</v>
      </c>
      <c r="N186" s="4">
        <v>75.2</v>
      </c>
      <c r="O186" s="4"/>
      <c r="P186" s="4"/>
      <c r="Q186" s="9">
        <v>44574</v>
      </c>
      <c r="R186" s="4">
        <v>76.3</v>
      </c>
      <c r="S186" s="9">
        <v>44574</v>
      </c>
      <c r="T186" s="4">
        <v>74.900000000000006</v>
      </c>
      <c r="U186" s="9">
        <v>44574</v>
      </c>
      <c r="V186" s="4">
        <v>74.5</v>
      </c>
      <c r="W186" s="9">
        <v>44574</v>
      </c>
      <c r="X186" s="4">
        <v>74.2</v>
      </c>
      <c r="Y186" s="9">
        <v>44574</v>
      </c>
      <c r="Z186" s="4">
        <v>74</v>
      </c>
      <c r="AA186" s="9">
        <v>44574</v>
      </c>
      <c r="AB186" s="4">
        <v>74.5</v>
      </c>
      <c r="AC186" s="4"/>
      <c r="AD186" s="4"/>
      <c r="AE186" s="9">
        <v>44574</v>
      </c>
      <c r="AF186" s="4">
        <v>76.2</v>
      </c>
      <c r="AG186" s="9">
        <v>44574</v>
      </c>
      <c r="AH186" s="4">
        <v>78.7</v>
      </c>
      <c r="AI186" s="9">
        <v>44574</v>
      </c>
      <c r="AJ186" s="4">
        <v>82.1</v>
      </c>
      <c r="AK186" s="9">
        <v>44574</v>
      </c>
      <c r="AL186" s="4">
        <v>86.3</v>
      </c>
      <c r="AM186" s="9">
        <v>44574</v>
      </c>
      <c r="AN186" s="4">
        <v>91.1</v>
      </c>
      <c r="AO186" s="9">
        <v>44574</v>
      </c>
      <c r="AP186" s="4">
        <v>96.3</v>
      </c>
      <c r="AQ186" s="9">
        <v>44574</v>
      </c>
      <c r="AR186" s="4">
        <v>101.8</v>
      </c>
      <c r="AS186" s="9">
        <v>44574</v>
      </c>
      <c r="AT186" s="4">
        <v>107.4</v>
      </c>
      <c r="AW186" s="9">
        <v>44574</v>
      </c>
      <c r="AX186" s="4">
        <v>119</v>
      </c>
      <c r="BA186" s="9">
        <v>44574</v>
      </c>
      <c r="BB186" s="4">
        <v>130.69999999999999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9">
        <v>44573</v>
      </c>
      <c r="J187" s="4">
        <v>75.2</v>
      </c>
      <c r="K187" s="9">
        <v>44573</v>
      </c>
      <c r="L187" s="4">
        <v>75.599999999999994</v>
      </c>
      <c r="M187" s="9">
        <v>44573</v>
      </c>
      <c r="N187" s="4">
        <v>75.7</v>
      </c>
      <c r="O187" s="4"/>
      <c r="P187" s="4"/>
      <c r="Q187" s="9">
        <v>44573</v>
      </c>
      <c r="R187" s="4">
        <v>77.2</v>
      </c>
      <c r="S187" s="9">
        <v>44573</v>
      </c>
      <c r="T187" s="4">
        <v>75.3</v>
      </c>
      <c r="U187" s="9">
        <v>44573</v>
      </c>
      <c r="V187" s="4">
        <v>74.7</v>
      </c>
      <c r="W187" s="9">
        <v>44573</v>
      </c>
      <c r="X187" s="4">
        <v>74.599999999999994</v>
      </c>
      <c r="Y187" s="9">
        <v>44573</v>
      </c>
      <c r="Z187" s="4">
        <v>75</v>
      </c>
      <c r="AA187" s="9">
        <v>44573</v>
      </c>
      <c r="AB187" s="4">
        <v>75.5</v>
      </c>
      <c r="AC187" s="4"/>
      <c r="AD187" s="4"/>
      <c r="AE187" s="9">
        <v>44573</v>
      </c>
      <c r="AF187" s="4">
        <v>77</v>
      </c>
      <c r="AG187" s="9">
        <v>44573</v>
      </c>
      <c r="AH187" s="4">
        <v>79.2</v>
      </c>
      <c r="AI187" s="9">
        <v>44573</v>
      </c>
      <c r="AJ187" s="4">
        <v>82.3</v>
      </c>
      <c r="AK187" s="9">
        <v>44573</v>
      </c>
      <c r="AL187" s="4">
        <v>86.3</v>
      </c>
      <c r="AM187" s="9">
        <v>44573</v>
      </c>
      <c r="AN187" s="4">
        <v>90.9</v>
      </c>
      <c r="AO187" s="9">
        <v>44573</v>
      </c>
      <c r="AP187" s="4">
        <v>96</v>
      </c>
      <c r="AQ187" s="9">
        <v>44573</v>
      </c>
      <c r="AR187" s="4">
        <v>101.3</v>
      </c>
      <c r="AS187" s="9">
        <v>44573</v>
      </c>
      <c r="AT187" s="4">
        <v>106.9</v>
      </c>
      <c r="AW187" s="9">
        <v>44573</v>
      </c>
      <c r="AX187" s="4">
        <v>118.3</v>
      </c>
      <c r="BA187" s="9">
        <v>44573</v>
      </c>
      <c r="BB187" s="4">
        <v>130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9">
        <v>44572</v>
      </c>
      <c r="J188" s="4">
        <v>75.3</v>
      </c>
      <c r="K188" s="9">
        <v>44572</v>
      </c>
      <c r="L188" s="4">
        <v>75.7</v>
      </c>
      <c r="M188" s="9">
        <v>44572</v>
      </c>
      <c r="N188" s="4">
        <v>75.7</v>
      </c>
      <c r="O188" s="4"/>
      <c r="P188" s="4"/>
      <c r="Q188" s="9">
        <v>44572</v>
      </c>
      <c r="R188" s="4">
        <v>76.8</v>
      </c>
      <c r="S188" s="9">
        <v>44572</v>
      </c>
      <c r="T188" s="4">
        <v>75.400000000000006</v>
      </c>
      <c r="U188" s="9">
        <v>44572</v>
      </c>
      <c r="V188" s="4">
        <v>74.900000000000006</v>
      </c>
      <c r="W188" s="9">
        <v>44572</v>
      </c>
      <c r="X188" s="4">
        <v>74.599999999999994</v>
      </c>
      <c r="Y188" s="9">
        <v>44572</v>
      </c>
      <c r="Z188" s="4">
        <v>74.5</v>
      </c>
      <c r="AA188" s="9">
        <v>44572</v>
      </c>
      <c r="AB188" s="4">
        <v>75</v>
      </c>
      <c r="AC188" s="4"/>
      <c r="AD188" s="4"/>
      <c r="AE188" s="9">
        <v>44572</v>
      </c>
      <c r="AF188" s="4">
        <v>76.5</v>
      </c>
      <c r="AG188" s="9">
        <v>44572</v>
      </c>
      <c r="AH188" s="4">
        <v>78.599999999999994</v>
      </c>
      <c r="AI188" s="9">
        <v>44572</v>
      </c>
      <c r="AJ188" s="4">
        <v>81.7</v>
      </c>
      <c r="AK188" s="9">
        <v>44572</v>
      </c>
      <c r="AL188" s="4">
        <v>85.6</v>
      </c>
      <c r="AM188" s="9">
        <v>44572</v>
      </c>
      <c r="AN188" s="4">
        <v>90.1</v>
      </c>
      <c r="AO188" s="9">
        <v>44572</v>
      </c>
      <c r="AP188" s="4">
        <v>95.1</v>
      </c>
      <c r="AQ188" s="9">
        <v>44572</v>
      </c>
      <c r="AR188" s="4">
        <v>100.5</v>
      </c>
      <c r="AS188" s="9">
        <v>44572</v>
      </c>
      <c r="AT188" s="4">
        <v>106</v>
      </c>
      <c r="AW188" s="9">
        <v>44572</v>
      </c>
      <c r="AX188" s="4">
        <v>117.4</v>
      </c>
      <c r="BA188" s="9">
        <v>44572</v>
      </c>
      <c r="BB188" s="4">
        <v>129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9">
        <v>44571</v>
      </c>
      <c r="J189" s="4">
        <v>74.3</v>
      </c>
      <c r="K189" s="9">
        <v>44571</v>
      </c>
      <c r="L189" s="4">
        <v>74.7</v>
      </c>
      <c r="M189" s="9">
        <v>44571</v>
      </c>
      <c r="N189" s="4">
        <v>74.7</v>
      </c>
      <c r="O189" s="4"/>
      <c r="P189" s="4"/>
      <c r="Q189" s="9">
        <v>44571</v>
      </c>
      <c r="R189" s="4">
        <v>76.099999999999994</v>
      </c>
      <c r="S189" s="9">
        <v>44571</v>
      </c>
      <c r="T189" s="4">
        <v>74.400000000000006</v>
      </c>
      <c r="U189" s="9">
        <v>44571</v>
      </c>
      <c r="V189" s="4">
        <v>74</v>
      </c>
      <c r="W189" s="9">
        <v>44571</v>
      </c>
      <c r="X189" s="4">
        <v>73.599999999999994</v>
      </c>
      <c r="Y189" s="9">
        <v>44571</v>
      </c>
      <c r="Z189" s="4">
        <v>73.400000000000006</v>
      </c>
      <c r="AA189" s="9">
        <v>44571</v>
      </c>
      <c r="AB189" s="4">
        <v>73.900000000000006</v>
      </c>
      <c r="AC189" s="4"/>
      <c r="AD189" s="4"/>
      <c r="AE189" s="9">
        <v>44571</v>
      </c>
      <c r="AF189" s="4">
        <v>75.7</v>
      </c>
      <c r="AG189" s="9">
        <v>44571</v>
      </c>
      <c r="AH189" s="4">
        <v>78</v>
      </c>
      <c r="AI189" s="9">
        <v>44571</v>
      </c>
      <c r="AJ189" s="4">
        <v>81</v>
      </c>
      <c r="AK189" s="9">
        <v>44571</v>
      </c>
      <c r="AL189" s="4">
        <v>84.8</v>
      </c>
      <c r="AM189" s="9">
        <v>44571</v>
      </c>
      <c r="AN189" s="4">
        <v>89.2</v>
      </c>
      <c r="AO189" s="9">
        <v>44571</v>
      </c>
      <c r="AP189" s="4">
        <v>94.1</v>
      </c>
      <c r="AQ189" s="9">
        <v>44571</v>
      </c>
      <c r="AR189" s="4">
        <v>99.3</v>
      </c>
      <c r="AS189" s="9">
        <v>44571</v>
      </c>
      <c r="AT189" s="4">
        <v>104.7</v>
      </c>
      <c r="AW189" s="9">
        <v>44571</v>
      </c>
      <c r="AX189" s="4">
        <v>115.9</v>
      </c>
      <c r="BA189" s="9">
        <v>44571</v>
      </c>
      <c r="BB189" s="4">
        <v>127.3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9">
        <v>44568</v>
      </c>
      <c r="J190" s="4">
        <v>74</v>
      </c>
      <c r="K190" s="9">
        <v>44568</v>
      </c>
      <c r="L190" s="4">
        <v>74.3</v>
      </c>
      <c r="M190" s="9">
        <v>44568</v>
      </c>
      <c r="N190" s="4">
        <v>74.2</v>
      </c>
      <c r="O190" s="4"/>
      <c r="P190" s="4"/>
      <c r="Q190" s="9">
        <v>44568</v>
      </c>
      <c r="R190" s="4">
        <v>75.7</v>
      </c>
      <c r="S190" s="9">
        <v>44568</v>
      </c>
      <c r="T190" s="4">
        <v>73.8</v>
      </c>
      <c r="U190" s="9">
        <v>44568</v>
      </c>
      <c r="V190" s="4">
        <v>73.3</v>
      </c>
      <c r="W190" s="9">
        <v>44568</v>
      </c>
      <c r="X190" s="4">
        <v>73.099999999999994</v>
      </c>
      <c r="Y190" s="9">
        <v>44568</v>
      </c>
      <c r="Z190" s="4">
        <v>73.3</v>
      </c>
      <c r="AA190" s="9">
        <v>44568</v>
      </c>
      <c r="AB190" s="4">
        <v>73.8</v>
      </c>
      <c r="AC190" s="4"/>
      <c r="AD190" s="4"/>
      <c r="AE190" s="9">
        <v>44568</v>
      </c>
      <c r="AF190" s="4">
        <v>75.3</v>
      </c>
      <c r="AG190" s="9">
        <v>44568</v>
      </c>
      <c r="AH190" s="4">
        <v>77.5</v>
      </c>
      <c r="AI190" s="9">
        <v>44568</v>
      </c>
      <c r="AJ190" s="4">
        <v>80.400000000000006</v>
      </c>
      <c r="AK190" s="9">
        <v>44568</v>
      </c>
      <c r="AL190" s="4">
        <v>84.2</v>
      </c>
      <c r="AM190" s="9">
        <v>44568</v>
      </c>
      <c r="AN190" s="4">
        <v>88.5</v>
      </c>
      <c r="AO190" s="9">
        <v>44568</v>
      </c>
      <c r="AP190" s="4">
        <v>93.4</v>
      </c>
      <c r="AQ190" s="9">
        <v>44568</v>
      </c>
      <c r="AR190" s="4">
        <v>98.6</v>
      </c>
      <c r="AS190" s="9">
        <v>44568</v>
      </c>
      <c r="AT190" s="4">
        <v>104</v>
      </c>
      <c r="AW190" s="9">
        <v>44568</v>
      </c>
      <c r="AX190" s="4">
        <v>115.1</v>
      </c>
      <c r="BA190" s="9">
        <v>44568</v>
      </c>
      <c r="BB190" s="4">
        <v>126.5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9">
        <v>44567</v>
      </c>
      <c r="J191" s="4">
        <v>73.5</v>
      </c>
      <c r="K191" s="9">
        <v>44567</v>
      </c>
      <c r="L191" s="4">
        <v>73.900000000000006</v>
      </c>
      <c r="M191" s="9">
        <v>44567</v>
      </c>
      <c r="N191" s="4">
        <v>73.8</v>
      </c>
      <c r="O191" s="4"/>
      <c r="P191" s="4"/>
      <c r="Q191" s="9">
        <v>44567</v>
      </c>
      <c r="R191" s="4">
        <v>75.5</v>
      </c>
      <c r="S191" s="9">
        <v>44567</v>
      </c>
      <c r="T191" s="4">
        <v>73.400000000000006</v>
      </c>
      <c r="U191" s="9">
        <v>44567</v>
      </c>
      <c r="V191" s="4">
        <v>73</v>
      </c>
      <c r="W191" s="9">
        <v>44567</v>
      </c>
      <c r="X191" s="4">
        <v>72.8</v>
      </c>
      <c r="Y191" s="9">
        <v>44567</v>
      </c>
      <c r="Z191" s="4">
        <v>73</v>
      </c>
      <c r="AA191" s="9">
        <v>44567</v>
      </c>
      <c r="AB191" s="4">
        <v>73.599999999999994</v>
      </c>
      <c r="AC191" s="4"/>
      <c r="AD191" s="4"/>
      <c r="AE191" s="9">
        <v>44567</v>
      </c>
      <c r="AF191" s="4">
        <v>75.3</v>
      </c>
      <c r="AG191" s="9">
        <v>44567</v>
      </c>
      <c r="AH191" s="4">
        <v>77.599999999999994</v>
      </c>
      <c r="AI191" s="9">
        <v>44567</v>
      </c>
      <c r="AJ191" s="4">
        <v>80.599999999999994</v>
      </c>
      <c r="AK191" s="9">
        <v>44567</v>
      </c>
      <c r="AL191" s="4">
        <v>84.5</v>
      </c>
      <c r="AM191" s="9">
        <v>44567</v>
      </c>
      <c r="AN191" s="4">
        <v>88.9</v>
      </c>
      <c r="AO191" s="9">
        <v>44567</v>
      </c>
      <c r="AP191" s="4">
        <v>93.8</v>
      </c>
      <c r="AQ191" s="9">
        <v>44567</v>
      </c>
      <c r="AR191" s="4">
        <v>99.1</v>
      </c>
      <c r="AS191" s="9">
        <v>44567</v>
      </c>
      <c r="AT191" s="4">
        <v>104.5</v>
      </c>
      <c r="AW191" s="9">
        <v>44567</v>
      </c>
      <c r="AX191" s="4">
        <v>115.7</v>
      </c>
      <c r="BA191" s="9">
        <v>44567</v>
      </c>
      <c r="BB191" s="4">
        <v>127.1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9">
        <v>44566</v>
      </c>
      <c r="J192" s="4">
        <v>69.3</v>
      </c>
      <c r="K192" s="9">
        <v>44566</v>
      </c>
      <c r="L192" s="4">
        <v>69.900000000000006</v>
      </c>
      <c r="M192" s="9">
        <v>44566</v>
      </c>
      <c r="N192" s="4">
        <v>70.099999999999994</v>
      </c>
      <c r="O192" s="4"/>
      <c r="P192" s="4"/>
      <c r="Q192" s="9">
        <v>44566</v>
      </c>
      <c r="R192" s="4">
        <v>75.099999999999994</v>
      </c>
      <c r="S192" s="9">
        <v>44566</v>
      </c>
      <c r="T192" s="4">
        <v>69.900000000000006</v>
      </c>
      <c r="U192" s="9">
        <v>44566</v>
      </c>
      <c r="V192" s="4">
        <v>69.8</v>
      </c>
      <c r="W192" s="9">
        <v>44566</v>
      </c>
      <c r="X192" s="4">
        <v>70.3</v>
      </c>
      <c r="Y192" s="9">
        <v>44566</v>
      </c>
      <c r="Z192" s="4">
        <v>71.2</v>
      </c>
      <c r="AA192" s="9">
        <v>44566</v>
      </c>
      <c r="AB192" s="4">
        <v>72.3</v>
      </c>
      <c r="AC192" s="4"/>
      <c r="AD192" s="4"/>
      <c r="AE192" s="9">
        <v>44566</v>
      </c>
      <c r="AF192" s="4">
        <v>75</v>
      </c>
      <c r="AG192" s="9">
        <v>44566</v>
      </c>
      <c r="AH192" s="4">
        <v>78.5</v>
      </c>
      <c r="AI192" s="9">
        <v>44566</v>
      </c>
      <c r="AJ192" s="4">
        <v>82.6</v>
      </c>
      <c r="AK192" s="9">
        <v>44566</v>
      </c>
      <c r="AL192" s="4">
        <v>87.4</v>
      </c>
      <c r="AM192" s="9">
        <v>44566</v>
      </c>
      <c r="AN192" s="4">
        <v>92.6</v>
      </c>
      <c r="AO192" s="9">
        <v>44566</v>
      </c>
      <c r="AP192" s="4">
        <v>98.2</v>
      </c>
      <c r="AQ192" s="9">
        <v>44566</v>
      </c>
      <c r="AR192" s="4">
        <v>103.9</v>
      </c>
      <c r="AS192" s="9">
        <v>44566</v>
      </c>
      <c r="AT192" s="4">
        <v>109.8</v>
      </c>
      <c r="AW192" s="9">
        <v>44566</v>
      </c>
      <c r="AX192" s="4">
        <v>121.8</v>
      </c>
      <c r="BA192" s="9">
        <v>44566</v>
      </c>
      <c r="BB192" s="4">
        <v>133.80000000000001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9">
        <v>44565</v>
      </c>
      <c r="J193" s="4">
        <v>68.900000000000006</v>
      </c>
      <c r="K193" s="9">
        <v>44565</v>
      </c>
      <c r="L193" s="4">
        <v>69.5</v>
      </c>
      <c r="M193" s="9">
        <v>44565</v>
      </c>
      <c r="N193" s="4">
        <v>69.900000000000006</v>
      </c>
      <c r="O193" s="4"/>
      <c r="P193" s="4"/>
      <c r="Q193" s="9">
        <v>44565</v>
      </c>
      <c r="R193" s="4">
        <v>75.7</v>
      </c>
      <c r="S193" s="9">
        <v>44565</v>
      </c>
      <c r="T193" s="4">
        <v>70</v>
      </c>
      <c r="U193" s="9">
        <v>44565</v>
      </c>
      <c r="V193" s="4">
        <v>70.2</v>
      </c>
      <c r="W193" s="9">
        <v>44565</v>
      </c>
      <c r="X193" s="4">
        <v>70.599999999999994</v>
      </c>
      <c r="Y193" s="9">
        <v>44565</v>
      </c>
      <c r="Z193" s="4">
        <v>71.5</v>
      </c>
      <c r="AA193" s="9">
        <v>44565</v>
      </c>
      <c r="AB193" s="4">
        <v>72.8</v>
      </c>
      <c r="AC193" s="4"/>
      <c r="AD193" s="4"/>
      <c r="AE193" s="9">
        <v>44565</v>
      </c>
      <c r="AF193" s="4">
        <v>76</v>
      </c>
      <c r="AG193" s="9">
        <v>44565</v>
      </c>
      <c r="AH193" s="4">
        <v>79.599999999999994</v>
      </c>
      <c r="AI193" s="9">
        <v>44565</v>
      </c>
      <c r="AJ193" s="4">
        <v>84</v>
      </c>
      <c r="AK193" s="9">
        <v>44565</v>
      </c>
      <c r="AL193" s="4">
        <v>88.8</v>
      </c>
      <c r="AM193" s="9">
        <v>44565</v>
      </c>
      <c r="AN193" s="4">
        <v>94.1</v>
      </c>
      <c r="AO193" s="9">
        <v>44565</v>
      </c>
      <c r="AP193" s="4">
        <v>99.8</v>
      </c>
      <c r="AQ193" s="9">
        <v>44565</v>
      </c>
      <c r="AR193" s="4">
        <v>105.6</v>
      </c>
      <c r="AS193" s="9">
        <v>44565</v>
      </c>
      <c r="AT193" s="4">
        <v>111.5</v>
      </c>
      <c r="AW193" s="9">
        <v>44565</v>
      </c>
      <c r="AX193" s="4">
        <v>123.5</v>
      </c>
      <c r="BA193" s="9">
        <v>44565</v>
      </c>
      <c r="BB193" s="4">
        <v>135.5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9">
        <v>44564</v>
      </c>
      <c r="J194" s="4">
        <v>68.099999999999994</v>
      </c>
      <c r="K194" s="9">
        <v>44564</v>
      </c>
      <c r="L194" s="4">
        <v>68.5</v>
      </c>
      <c r="M194" s="9">
        <v>44564</v>
      </c>
      <c r="N194" s="4">
        <v>68.7</v>
      </c>
      <c r="O194" s="4"/>
      <c r="P194" s="4"/>
      <c r="Q194" s="9">
        <v>44564</v>
      </c>
      <c r="R194" s="4">
        <v>76.2</v>
      </c>
      <c r="S194" s="9">
        <v>44564</v>
      </c>
      <c r="T194" s="4">
        <v>68.8</v>
      </c>
      <c r="U194" s="9">
        <v>44564</v>
      </c>
      <c r="V194" s="4">
        <v>69</v>
      </c>
      <c r="W194" s="9">
        <v>44564</v>
      </c>
      <c r="X194" s="4">
        <v>69.8</v>
      </c>
      <c r="Y194" s="9">
        <v>44564</v>
      </c>
      <c r="Z194" s="4">
        <v>71.099999999999994</v>
      </c>
      <c r="AA194" s="9">
        <v>44564</v>
      </c>
      <c r="AB194" s="4">
        <v>72.8</v>
      </c>
      <c r="AC194" s="4"/>
      <c r="AD194" s="4"/>
      <c r="AE194" s="9">
        <v>44564</v>
      </c>
      <c r="AF194" s="4">
        <v>76.599999999999994</v>
      </c>
      <c r="AG194" s="9">
        <v>44564</v>
      </c>
      <c r="AH194" s="4">
        <v>80.8</v>
      </c>
      <c r="AI194" s="9">
        <v>44564</v>
      </c>
      <c r="AJ194" s="4">
        <v>85.5</v>
      </c>
      <c r="AK194" s="9">
        <v>44564</v>
      </c>
      <c r="AL194" s="4">
        <v>90.7</v>
      </c>
      <c r="AM194" s="9">
        <v>44564</v>
      </c>
      <c r="AN194" s="4">
        <v>96.1</v>
      </c>
      <c r="AO194" s="9">
        <v>44564</v>
      </c>
      <c r="AP194" s="4">
        <v>101.9</v>
      </c>
      <c r="AQ194" s="9">
        <v>44564</v>
      </c>
      <c r="AR194" s="4">
        <v>107.8</v>
      </c>
      <c r="AS194" s="9">
        <v>44564</v>
      </c>
      <c r="AT194" s="4">
        <v>113.8</v>
      </c>
      <c r="AW194" s="9">
        <v>44564</v>
      </c>
      <c r="AX194" s="4">
        <v>125.8</v>
      </c>
      <c r="BA194" s="9">
        <v>44564</v>
      </c>
      <c r="BB194" s="4">
        <v>138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9">
        <v>44561</v>
      </c>
      <c r="J195" s="4">
        <v>67</v>
      </c>
      <c r="K195" s="9">
        <v>44561</v>
      </c>
      <c r="L195" s="4">
        <v>67.599999999999994</v>
      </c>
      <c r="M195" s="9">
        <v>44561</v>
      </c>
      <c r="N195" s="4">
        <v>67.900000000000006</v>
      </c>
      <c r="O195" s="4"/>
      <c r="P195" s="4"/>
      <c r="Q195" s="9">
        <v>44561</v>
      </c>
      <c r="R195" s="4">
        <v>76</v>
      </c>
      <c r="S195" s="9">
        <v>44561</v>
      </c>
      <c r="T195" s="4">
        <v>68.099999999999994</v>
      </c>
      <c r="U195" s="9">
        <v>44561</v>
      </c>
      <c r="V195" s="4">
        <v>68.5</v>
      </c>
      <c r="W195" s="9">
        <v>44561</v>
      </c>
      <c r="X195" s="4">
        <v>69.8</v>
      </c>
      <c r="Y195" s="9">
        <v>44561</v>
      </c>
      <c r="Z195" s="4">
        <v>71.5</v>
      </c>
      <c r="AA195" s="9">
        <v>44561</v>
      </c>
      <c r="AB195" s="4">
        <v>73.3</v>
      </c>
      <c r="AC195" s="4"/>
      <c r="AD195" s="4"/>
      <c r="AE195" s="9">
        <v>44561</v>
      </c>
      <c r="AF195" s="4">
        <v>77.400000000000006</v>
      </c>
      <c r="AG195" s="9">
        <v>44561</v>
      </c>
      <c r="AH195" s="4">
        <v>81.8</v>
      </c>
      <c r="AI195" s="9">
        <v>44561</v>
      </c>
      <c r="AJ195" s="4">
        <v>86.8</v>
      </c>
      <c r="AK195" s="9">
        <v>44561</v>
      </c>
      <c r="AL195" s="4">
        <v>92.1</v>
      </c>
      <c r="AM195" s="9">
        <v>44561</v>
      </c>
      <c r="AN195" s="4">
        <v>97.7</v>
      </c>
      <c r="AO195" s="9">
        <v>44561</v>
      </c>
      <c r="AP195" s="4">
        <v>103.6</v>
      </c>
      <c r="AQ195" s="9">
        <v>44561</v>
      </c>
      <c r="AR195" s="4">
        <v>109.6</v>
      </c>
      <c r="AS195" s="9">
        <v>44561</v>
      </c>
      <c r="AT195" s="4">
        <v>115.6</v>
      </c>
      <c r="AW195" s="9">
        <v>44561</v>
      </c>
      <c r="AX195" s="4">
        <v>127.8</v>
      </c>
      <c r="BA195" s="9">
        <v>44561</v>
      </c>
      <c r="BB195" s="4">
        <v>140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9">
        <v>44560</v>
      </c>
      <c r="J196" s="4">
        <v>66.900000000000006</v>
      </c>
      <c r="K196" s="9">
        <v>44560</v>
      </c>
      <c r="L196" s="4">
        <v>67.5</v>
      </c>
      <c r="M196" s="9">
        <v>44560</v>
      </c>
      <c r="N196" s="4">
        <v>67.900000000000006</v>
      </c>
      <c r="O196" s="4"/>
      <c r="P196" s="4"/>
      <c r="Q196" s="9">
        <v>44560</v>
      </c>
      <c r="R196" s="4">
        <v>75.7</v>
      </c>
      <c r="S196" s="9">
        <v>44560</v>
      </c>
      <c r="T196" s="4">
        <v>68.3</v>
      </c>
      <c r="U196" s="9">
        <v>44560</v>
      </c>
      <c r="V196" s="4">
        <v>68.7</v>
      </c>
      <c r="W196" s="9">
        <v>44560</v>
      </c>
      <c r="X196" s="4">
        <v>69.400000000000006</v>
      </c>
      <c r="Y196" s="9">
        <v>44560</v>
      </c>
      <c r="Z196" s="4">
        <v>70.7</v>
      </c>
      <c r="AA196" s="9">
        <v>44560</v>
      </c>
      <c r="AB196" s="4">
        <v>72.7</v>
      </c>
      <c r="AC196" s="4"/>
      <c r="AD196" s="4"/>
      <c r="AE196" s="9">
        <v>44560</v>
      </c>
      <c r="AF196" s="4">
        <v>77.099999999999994</v>
      </c>
      <c r="AG196" s="9">
        <v>44560</v>
      </c>
      <c r="AH196" s="4">
        <v>81.8</v>
      </c>
      <c r="AI196" s="9">
        <v>44560</v>
      </c>
      <c r="AJ196" s="4">
        <v>86.9</v>
      </c>
      <c r="AK196" s="9">
        <v>44560</v>
      </c>
      <c r="AL196" s="4">
        <v>92.4</v>
      </c>
      <c r="AM196" s="9">
        <v>44560</v>
      </c>
      <c r="AN196" s="4">
        <v>98.1</v>
      </c>
      <c r="AO196" s="9">
        <v>44560</v>
      </c>
      <c r="AP196" s="4">
        <v>104</v>
      </c>
      <c r="AQ196" s="9">
        <v>44560</v>
      </c>
      <c r="AR196" s="4">
        <v>110.1</v>
      </c>
      <c r="AS196" s="9">
        <v>44560</v>
      </c>
      <c r="AT196" s="4">
        <v>116.2</v>
      </c>
      <c r="AW196" s="9">
        <v>44560</v>
      </c>
      <c r="AX196" s="4">
        <v>128.5</v>
      </c>
      <c r="BA196" s="9">
        <v>44560</v>
      </c>
      <c r="BB196" s="4">
        <v>140.80000000000001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9">
        <v>44559</v>
      </c>
      <c r="J197" s="4">
        <v>67.5</v>
      </c>
      <c r="K197" s="9">
        <v>44559</v>
      </c>
      <c r="L197" s="4">
        <v>68.099999999999994</v>
      </c>
      <c r="M197" s="9">
        <v>44559</v>
      </c>
      <c r="N197" s="4">
        <v>68.3</v>
      </c>
      <c r="O197" s="4"/>
      <c r="P197" s="4"/>
      <c r="Q197" s="9">
        <v>44559</v>
      </c>
      <c r="R197" s="4">
        <v>76.099999999999994</v>
      </c>
      <c r="S197" s="9">
        <v>44559</v>
      </c>
      <c r="T197" s="4">
        <v>68.400000000000006</v>
      </c>
      <c r="U197" s="9">
        <v>44559</v>
      </c>
      <c r="V197" s="4">
        <v>68.7</v>
      </c>
      <c r="W197" s="9">
        <v>44559</v>
      </c>
      <c r="X197" s="4">
        <v>69.8</v>
      </c>
      <c r="Y197" s="9">
        <v>44559</v>
      </c>
      <c r="Z197" s="4">
        <v>71.3</v>
      </c>
      <c r="AA197" s="9">
        <v>44559</v>
      </c>
      <c r="AB197" s="4">
        <v>73.099999999999994</v>
      </c>
      <c r="AC197" s="4"/>
      <c r="AD197" s="4"/>
      <c r="AE197" s="9">
        <v>44559</v>
      </c>
      <c r="AF197" s="4">
        <v>77</v>
      </c>
      <c r="AG197" s="9">
        <v>44559</v>
      </c>
      <c r="AH197" s="4">
        <v>81.400000000000006</v>
      </c>
      <c r="AI197" s="9">
        <v>44559</v>
      </c>
      <c r="AJ197" s="4">
        <v>86.2</v>
      </c>
      <c r="AK197" s="9">
        <v>44559</v>
      </c>
      <c r="AL197" s="4">
        <v>91.4</v>
      </c>
      <c r="AM197" s="9">
        <v>44559</v>
      </c>
      <c r="AN197" s="4">
        <v>97</v>
      </c>
      <c r="AO197" s="9">
        <v>44559</v>
      </c>
      <c r="AP197" s="4">
        <v>102.8</v>
      </c>
      <c r="AQ197" s="9">
        <v>44559</v>
      </c>
      <c r="AR197" s="4">
        <v>108.7</v>
      </c>
      <c r="AS197" s="9">
        <v>44559</v>
      </c>
      <c r="AT197" s="4">
        <v>114.7</v>
      </c>
      <c r="AW197" s="9">
        <v>44559</v>
      </c>
      <c r="AX197" s="4">
        <v>126.9</v>
      </c>
      <c r="BA197" s="9">
        <v>44559</v>
      </c>
      <c r="BB197" s="4">
        <v>139.1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9">
        <v>44558</v>
      </c>
      <c r="J198" s="4">
        <v>66.8</v>
      </c>
      <c r="K198" s="9">
        <v>44558</v>
      </c>
      <c r="L198" s="4">
        <v>67.5</v>
      </c>
      <c r="M198" s="9">
        <v>44558</v>
      </c>
      <c r="N198" s="4">
        <v>67.900000000000006</v>
      </c>
      <c r="O198" s="4"/>
      <c r="P198" s="4"/>
      <c r="Q198" s="9">
        <v>44558</v>
      </c>
      <c r="R198" s="4">
        <v>75.900000000000006</v>
      </c>
      <c r="S198" s="9">
        <v>44558</v>
      </c>
      <c r="T198" s="4">
        <v>68.2</v>
      </c>
      <c r="U198" s="9">
        <v>44558</v>
      </c>
      <c r="V198" s="4">
        <v>68.599999999999994</v>
      </c>
      <c r="W198" s="9">
        <v>44558</v>
      </c>
      <c r="X198" s="4">
        <v>69.599999999999994</v>
      </c>
      <c r="Y198" s="9">
        <v>44558</v>
      </c>
      <c r="Z198" s="4">
        <v>71.2</v>
      </c>
      <c r="AA198" s="9">
        <v>44558</v>
      </c>
      <c r="AB198" s="4">
        <v>73.099999999999994</v>
      </c>
      <c r="AC198" s="4"/>
      <c r="AD198" s="4"/>
      <c r="AE198" s="9">
        <v>44558</v>
      </c>
      <c r="AF198" s="4">
        <v>77.5</v>
      </c>
      <c r="AG198" s="9">
        <v>44558</v>
      </c>
      <c r="AH198" s="4">
        <v>82.2</v>
      </c>
      <c r="AI198" s="9">
        <v>44558</v>
      </c>
      <c r="AJ198" s="4">
        <v>87.4</v>
      </c>
      <c r="AK198" s="9">
        <v>44558</v>
      </c>
      <c r="AL198" s="4">
        <v>92.9</v>
      </c>
      <c r="AM198" s="9">
        <v>44558</v>
      </c>
      <c r="AN198" s="4">
        <v>98.6</v>
      </c>
      <c r="AO198" s="9">
        <v>44558</v>
      </c>
      <c r="AP198" s="4">
        <v>104.6</v>
      </c>
      <c r="AQ198" s="9">
        <v>44558</v>
      </c>
      <c r="AR198" s="4">
        <v>110.6</v>
      </c>
      <c r="AS198" s="9">
        <v>44558</v>
      </c>
      <c r="AT198" s="4">
        <v>116.8</v>
      </c>
      <c r="AW198" s="9">
        <v>44558</v>
      </c>
      <c r="AX198" s="4">
        <v>129.1</v>
      </c>
      <c r="BA198" s="9">
        <v>44558</v>
      </c>
      <c r="BB198" s="4">
        <v>141.4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9">
        <v>44557</v>
      </c>
      <c r="J199" s="4">
        <v>67</v>
      </c>
      <c r="K199" s="9">
        <v>44557</v>
      </c>
      <c r="L199" s="4">
        <v>67.599999999999994</v>
      </c>
      <c r="M199" s="9">
        <v>44557</v>
      </c>
      <c r="N199" s="4">
        <v>68.099999999999994</v>
      </c>
      <c r="O199" s="4"/>
      <c r="P199" s="4"/>
      <c r="Q199" s="9">
        <v>44557</v>
      </c>
      <c r="R199" s="4">
        <v>76.099999999999994</v>
      </c>
      <c r="S199" s="9">
        <v>44557</v>
      </c>
      <c r="T199" s="4">
        <v>68.400000000000006</v>
      </c>
      <c r="U199" s="9">
        <v>44557</v>
      </c>
      <c r="V199" s="4">
        <v>68.8</v>
      </c>
      <c r="W199" s="9">
        <v>44557</v>
      </c>
      <c r="X199" s="4">
        <v>69.900000000000006</v>
      </c>
      <c r="Y199" s="9">
        <v>44557</v>
      </c>
      <c r="Z199" s="4">
        <v>71.400000000000006</v>
      </c>
      <c r="AA199" s="9">
        <v>44557</v>
      </c>
      <c r="AB199" s="4">
        <v>73.400000000000006</v>
      </c>
      <c r="AC199" s="4"/>
      <c r="AD199" s="4"/>
      <c r="AE199" s="9">
        <v>44557</v>
      </c>
      <c r="AF199" s="4">
        <v>77.7</v>
      </c>
      <c r="AG199" s="9">
        <v>44557</v>
      </c>
      <c r="AH199" s="4">
        <v>82.4</v>
      </c>
      <c r="AI199" s="9">
        <v>44557</v>
      </c>
      <c r="AJ199" s="4">
        <v>87.6</v>
      </c>
      <c r="AK199" s="9">
        <v>44557</v>
      </c>
      <c r="AL199" s="4">
        <v>93.1</v>
      </c>
      <c r="AM199" s="9">
        <v>44557</v>
      </c>
      <c r="AN199" s="4">
        <v>98.8</v>
      </c>
      <c r="AO199" s="9">
        <v>44557</v>
      </c>
      <c r="AP199" s="4">
        <v>104.8</v>
      </c>
      <c r="AQ199" s="9">
        <v>44557</v>
      </c>
      <c r="AR199" s="4">
        <v>110.9</v>
      </c>
      <c r="AS199" s="9">
        <v>44557</v>
      </c>
      <c r="AT199" s="4">
        <v>117</v>
      </c>
      <c r="AW199" s="9">
        <v>44557</v>
      </c>
      <c r="AX199" s="4">
        <v>129.4</v>
      </c>
      <c r="BA199" s="9">
        <v>44557</v>
      </c>
      <c r="BB199" s="4">
        <v>141.69999999999999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9">
        <v>44554</v>
      </c>
      <c r="J200" s="4">
        <v>67.099999999999994</v>
      </c>
      <c r="K200" s="9">
        <v>44554</v>
      </c>
      <c r="L200" s="4">
        <v>67.7</v>
      </c>
      <c r="M200" s="9">
        <v>44554</v>
      </c>
      <c r="N200" s="4">
        <v>68.099999999999994</v>
      </c>
      <c r="O200" s="4"/>
      <c r="P200" s="4"/>
      <c r="Q200" s="9">
        <v>44554</v>
      </c>
      <c r="R200" s="4">
        <v>76.2</v>
      </c>
      <c r="S200" s="9">
        <v>44554</v>
      </c>
      <c r="T200" s="4">
        <v>68.3</v>
      </c>
      <c r="U200" s="9">
        <v>44554</v>
      </c>
      <c r="V200" s="4">
        <v>68.8</v>
      </c>
      <c r="W200" s="9">
        <v>44554</v>
      </c>
      <c r="X200" s="4">
        <v>70</v>
      </c>
      <c r="Y200" s="9">
        <v>44554</v>
      </c>
      <c r="Z200" s="4">
        <v>71.599999999999994</v>
      </c>
      <c r="AA200" s="9">
        <v>44554</v>
      </c>
      <c r="AB200" s="4">
        <v>73.5</v>
      </c>
      <c r="AC200" s="4"/>
      <c r="AD200" s="4"/>
      <c r="AE200" s="9">
        <v>44554</v>
      </c>
      <c r="AF200" s="4">
        <v>77.599999999999994</v>
      </c>
      <c r="AG200" s="9">
        <v>44554</v>
      </c>
      <c r="AH200" s="4">
        <v>82.2</v>
      </c>
      <c r="AI200" s="9">
        <v>44554</v>
      </c>
      <c r="AJ200" s="4">
        <v>87.1</v>
      </c>
      <c r="AK200" s="9">
        <v>44554</v>
      </c>
      <c r="AL200" s="4">
        <v>92.5</v>
      </c>
      <c r="AM200" s="9">
        <v>44554</v>
      </c>
      <c r="AN200" s="4">
        <v>98.2</v>
      </c>
      <c r="AO200" s="9">
        <v>44554</v>
      </c>
      <c r="AP200" s="4">
        <v>104</v>
      </c>
      <c r="AQ200" s="9">
        <v>44554</v>
      </c>
      <c r="AR200" s="4">
        <v>110</v>
      </c>
      <c r="AS200" s="9">
        <v>44554</v>
      </c>
      <c r="AT200" s="4">
        <v>116.1</v>
      </c>
      <c r="AW200" s="9">
        <v>44554</v>
      </c>
      <c r="AX200" s="4">
        <v>128.4</v>
      </c>
      <c r="BA200" s="9">
        <v>44554</v>
      </c>
      <c r="BB200" s="4">
        <v>140.6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9">
        <v>44553</v>
      </c>
      <c r="J201" s="4">
        <v>67.099999999999994</v>
      </c>
      <c r="K201" s="9">
        <v>44553</v>
      </c>
      <c r="L201" s="4">
        <v>67.7</v>
      </c>
      <c r="M201" s="9">
        <v>44553</v>
      </c>
      <c r="N201" s="4">
        <v>68</v>
      </c>
      <c r="O201" s="4"/>
      <c r="P201" s="4"/>
      <c r="Q201" s="9">
        <v>44553</v>
      </c>
      <c r="R201" s="4">
        <v>76.2</v>
      </c>
      <c r="S201" s="9">
        <v>44553</v>
      </c>
      <c r="T201" s="4">
        <v>68.2</v>
      </c>
      <c r="U201" s="9">
        <v>44553</v>
      </c>
      <c r="V201" s="4">
        <v>68.7</v>
      </c>
      <c r="W201" s="9">
        <v>44553</v>
      </c>
      <c r="X201" s="4">
        <v>70</v>
      </c>
      <c r="Y201" s="9">
        <v>44553</v>
      </c>
      <c r="Z201" s="4">
        <v>71.599999999999994</v>
      </c>
      <c r="AA201" s="9">
        <v>44553</v>
      </c>
      <c r="AB201" s="4">
        <v>73.5</v>
      </c>
      <c r="AC201" s="4"/>
      <c r="AD201" s="4"/>
      <c r="AE201" s="9">
        <v>44553</v>
      </c>
      <c r="AF201" s="4">
        <v>77.599999999999994</v>
      </c>
      <c r="AG201" s="9">
        <v>44553</v>
      </c>
      <c r="AH201" s="4">
        <v>82.2</v>
      </c>
      <c r="AI201" s="9">
        <v>44553</v>
      </c>
      <c r="AJ201" s="4">
        <v>87.2</v>
      </c>
      <c r="AK201" s="9">
        <v>44553</v>
      </c>
      <c r="AL201" s="4">
        <v>92.5</v>
      </c>
      <c r="AM201" s="9">
        <v>44553</v>
      </c>
      <c r="AN201" s="4">
        <v>98.2</v>
      </c>
      <c r="AO201" s="9">
        <v>44553</v>
      </c>
      <c r="AP201" s="4">
        <v>104.1</v>
      </c>
      <c r="AQ201" s="9">
        <v>44553</v>
      </c>
      <c r="AR201" s="4">
        <v>110.1</v>
      </c>
      <c r="AS201" s="9">
        <v>44553</v>
      </c>
      <c r="AT201" s="4">
        <v>116.2</v>
      </c>
      <c r="AW201" s="9">
        <v>44553</v>
      </c>
      <c r="AX201" s="4">
        <v>128.4</v>
      </c>
      <c r="BA201" s="9">
        <v>44553</v>
      </c>
      <c r="BB201" s="4">
        <v>140.69999999999999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9">
        <v>44552</v>
      </c>
      <c r="J202" s="4">
        <v>67</v>
      </c>
      <c r="K202" s="9">
        <v>44552</v>
      </c>
      <c r="L202" s="4">
        <v>67.7</v>
      </c>
      <c r="M202" s="9">
        <v>44552</v>
      </c>
      <c r="N202" s="4">
        <v>68.2</v>
      </c>
      <c r="O202" s="4"/>
      <c r="P202" s="4"/>
      <c r="Q202" s="9">
        <v>44552</v>
      </c>
      <c r="R202" s="4">
        <v>76.400000000000006</v>
      </c>
      <c r="S202" s="9">
        <v>44552</v>
      </c>
      <c r="T202" s="4">
        <v>68.599999999999994</v>
      </c>
      <c r="U202" s="9">
        <v>44552</v>
      </c>
      <c r="V202" s="4">
        <v>69.2</v>
      </c>
      <c r="W202" s="9">
        <v>44552</v>
      </c>
      <c r="X202" s="4">
        <v>70.099999999999994</v>
      </c>
      <c r="Y202" s="9">
        <v>44552</v>
      </c>
      <c r="Z202" s="4">
        <v>71.7</v>
      </c>
      <c r="AA202" s="9">
        <v>44552</v>
      </c>
      <c r="AB202" s="4">
        <v>73.8</v>
      </c>
      <c r="AC202" s="4"/>
      <c r="AD202" s="4"/>
      <c r="AE202" s="9">
        <v>44552</v>
      </c>
      <c r="AF202" s="4">
        <v>78.3</v>
      </c>
      <c r="AG202" s="9">
        <v>44552</v>
      </c>
      <c r="AH202" s="4">
        <v>83.1</v>
      </c>
      <c r="AI202" s="9">
        <v>44552</v>
      </c>
      <c r="AJ202" s="4">
        <v>88.3</v>
      </c>
      <c r="AK202" s="9">
        <v>44552</v>
      </c>
      <c r="AL202" s="4">
        <v>93.9</v>
      </c>
      <c r="AM202" s="9">
        <v>44552</v>
      </c>
      <c r="AN202" s="4">
        <v>99.8</v>
      </c>
      <c r="AO202" s="9">
        <v>44552</v>
      </c>
      <c r="AP202" s="4">
        <v>105.8</v>
      </c>
      <c r="AQ202" s="9">
        <v>44552</v>
      </c>
      <c r="AR202" s="4">
        <v>111.9</v>
      </c>
      <c r="AS202" s="9">
        <v>44552</v>
      </c>
      <c r="AT202" s="4">
        <v>118.1</v>
      </c>
      <c r="AW202" s="9">
        <v>44552</v>
      </c>
      <c r="AX202" s="4">
        <v>130.6</v>
      </c>
      <c r="BA202" s="9">
        <v>44552</v>
      </c>
      <c r="BB202" s="4">
        <v>143.1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9">
        <v>44551</v>
      </c>
      <c r="J203" s="4">
        <v>67.599999999999994</v>
      </c>
      <c r="K203" s="9">
        <v>44551</v>
      </c>
      <c r="L203" s="4">
        <v>68.3</v>
      </c>
      <c r="M203" s="9">
        <v>44551</v>
      </c>
      <c r="N203" s="4">
        <v>68.8</v>
      </c>
      <c r="O203" s="4"/>
      <c r="P203" s="4"/>
      <c r="Q203" s="9">
        <v>44551</v>
      </c>
      <c r="R203" s="4">
        <v>77.2</v>
      </c>
      <c r="S203" s="9">
        <v>44551</v>
      </c>
      <c r="T203" s="4">
        <v>69.099999999999994</v>
      </c>
      <c r="U203" s="9">
        <v>44551</v>
      </c>
      <c r="V203" s="4">
        <v>69.599999999999994</v>
      </c>
      <c r="W203" s="9">
        <v>44551</v>
      </c>
      <c r="X203" s="4">
        <v>70.599999999999994</v>
      </c>
      <c r="Y203" s="9">
        <v>44551</v>
      </c>
      <c r="Z203" s="4">
        <v>72.3</v>
      </c>
      <c r="AA203" s="9">
        <v>44551</v>
      </c>
      <c r="AB203" s="4">
        <v>74.5</v>
      </c>
      <c r="AC203" s="4"/>
      <c r="AD203" s="4"/>
      <c r="AE203" s="9">
        <v>44551</v>
      </c>
      <c r="AF203" s="4">
        <v>79</v>
      </c>
      <c r="AG203" s="9">
        <v>44551</v>
      </c>
      <c r="AH203" s="4">
        <v>83.8</v>
      </c>
      <c r="AI203" s="9">
        <v>44551</v>
      </c>
      <c r="AJ203" s="4">
        <v>89</v>
      </c>
      <c r="AK203" s="9">
        <v>44551</v>
      </c>
      <c r="AL203" s="4">
        <v>94.5</v>
      </c>
      <c r="AM203" s="9">
        <v>44551</v>
      </c>
      <c r="AN203" s="4">
        <v>100.3</v>
      </c>
      <c r="AO203" s="9">
        <v>44551</v>
      </c>
      <c r="AP203" s="4">
        <v>106.3</v>
      </c>
      <c r="AQ203" s="9">
        <v>44551</v>
      </c>
      <c r="AR203" s="4">
        <v>112.4</v>
      </c>
      <c r="AS203" s="9">
        <v>44551</v>
      </c>
      <c r="AT203" s="4">
        <v>118.6</v>
      </c>
      <c r="AW203" s="9">
        <v>44551</v>
      </c>
      <c r="AX203" s="4">
        <v>131</v>
      </c>
      <c r="BA203" s="9">
        <v>44551</v>
      </c>
      <c r="BB203" s="4">
        <v>143.5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9">
        <v>44550</v>
      </c>
      <c r="J204" s="4">
        <v>66.3</v>
      </c>
      <c r="K204" s="9">
        <v>44550</v>
      </c>
      <c r="L204" s="4">
        <v>66.8</v>
      </c>
      <c r="M204" s="9">
        <v>44550</v>
      </c>
      <c r="N204" s="4">
        <v>67.2</v>
      </c>
      <c r="O204" s="4"/>
      <c r="P204" s="4"/>
      <c r="Q204" s="9">
        <v>44550</v>
      </c>
      <c r="R204" s="4">
        <v>75.3</v>
      </c>
      <c r="S204" s="9">
        <v>44550</v>
      </c>
      <c r="T204" s="4">
        <v>67.400000000000006</v>
      </c>
      <c r="U204" s="9">
        <v>44550</v>
      </c>
      <c r="V204" s="4">
        <v>67.900000000000006</v>
      </c>
      <c r="W204" s="9">
        <v>44550</v>
      </c>
      <c r="X204" s="4">
        <v>69.3</v>
      </c>
      <c r="Y204" s="9">
        <v>44550</v>
      </c>
      <c r="Z204" s="4">
        <v>71</v>
      </c>
      <c r="AA204" s="9">
        <v>44550</v>
      </c>
      <c r="AB204" s="4">
        <v>73</v>
      </c>
      <c r="AC204" s="4"/>
      <c r="AD204" s="4"/>
      <c r="AE204" s="9">
        <v>44550</v>
      </c>
      <c r="AF204" s="4">
        <v>77.400000000000006</v>
      </c>
      <c r="AG204" s="9">
        <v>44550</v>
      </c>
      <c r="AH204" s="4">
        <v>82.2</v>
      </c>
      <c r="AI204" s="9">
        <v>44550</v>
      </c>
      <c r="AJ204" s="4">
        <v>87.3</v>
      </c>
      <c r="AK204" s="9">
        <v>44550</v>
      </c>
      <c r="AL204" s="4">
        <v>92.8</v>
      </c>
      <c r="AM204" s="9">
        <v>44550</v>
      </c>
      <c r="AN204" s="4">
        <v>98.6</v>
      </c>
      <c r="AO204" s="9">
        <v>44550</v>
      </c>
      <c r="AP204" s="4">
        <v>104.6</v>
      </c>
      <c r="AQ204" s="9">
        <v>44550</v>
      </c>
      <c r="AR204" s="4">
        <v>110.7</v>
      </c>
      <c r="AS204" s="9">
        <v>44550</v>
      </c>
      <c r="AT204" s="4">
        <v>116.8</v>
      </c>
      <c r="AW204" s="9">
        <v>44550</v>
      </c>
      <c r="AX204" s="4">
        <v>129.19999999999999</v>
      </c>
      <c r="BA204" s="9">
        <v>44550</v>
      </c>
      <c r="BB204" s="4">
        <v>141.5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9">
        <v>44547</v>
      </c>
      <c r="J205" s="4">
        <v>66.400000000000006</v>
      </c>
      <c r="K205" s="9">
        <v>44547</v>
      </c>
      <c r="L205" s="4">
        <v>67.099999999999994</v>
      </c>
      <c r="M205" s="9">
        <v>44547</v>
      </c>
      <c r="N205" s="4">
        <v>67.599999999999994</v>
      </c>
      <c r="O205" s="4"/>
      <c r="P205" s="4"/>
      <c r="Q205" s="9">
        <v>44547</v>
      </c>
      <c r="R205" s="4">
        <v>75.8</v>
      </c>
      <c r="S205" s="9">
        <v>44547</v>
      </c>
      <c r="T205" s="4">
        <v>67.900000000000006</v>
      </c>
      <c r="U205" s="9">
        <v>44547</v>
      </c>
      <c r="V205" s="4">
        <v>68.400000000000006</v>
      </c>
      <c r="W205" s="9">
        <v>44547</v>
      </c>
      <c r="X205" s="4">
        <v>69.599999999999994</v>
      </c>
      <c r="Y205" s="9">
        <v>44547</v>
      </c>
      <c r="Z205" s="4">
        <v>71.400000000000006</v>
      </c>
      <c r="AA205" s="9">
        <v>44547</v>
      </c>
      <c r="AB205" s="4">
        <v>73.7</v>
      </c>
      <c r="AC205" s="4"/>
      <c r="AD205" s="4"/>
      <c r="AE205" s="9">
        <v>44547</v>
      </c>
      <c r="AF205" s="4">
        <v>78.5</v>
      </c>
      <c r="AG205" s="9">
        <v>44547</v>
      </c>
      <c r="AH205" s="4">
        <v>83.7</v>
      </c>
      <c r="AI205" s="9">
        <v>44547</v>
      </c>
      <c r="AJ205" s="4">
        <v>89.3</v>
      </c>
      <c r="AK205" s="9">
        <v>44547</v>
      </c>
      <c r="AL205" s="4">
        <v>95.2</v>
      </c>
      <c r="AM205" s="9">
        <v>44547</v>
      </c>
      <c r="AN205" s="4">
        <v>101.3</v>
      </c>
      <c r="AO205" s="9">
        <v>44547</v>
      </c>
      <c r="AP205" s="4">
        <v>107.5</v>
      </c>
      <c r="AQ205" s="9">
        <v>44547</v>
      </c>
      <c r="AR205" s="4">
        <v>113.9</v>
      </c>
      <c r="AS205" s="9">
        <v>44547</v>
      </c>
      <c r="AT205" s="4">
        <v>120.3</v>
      </c>
      <c r="AW205" s="9">
        <v>44547</v>
      </c>
      <c r="AX205" s="4">
        <v>133.1</v>
      </c>
      <c r="BA205" s="9">
        <v>44547</v>
      </c>
      <c r="BB205" s="4">
        <v>145.9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9">
        <v>44546</v>
      </c>
      <c r="J206" s="4">
        <v>66.2</v>
      </c>
      <c r="K206" s="9">
        <v>44546</v>
      </c>
      <c r="L206" s="4">
        <v>66.8</v>
      </c>
      <c r="M206" s="9">
        <v>44546</v>
      </c>
      <c r="N206" s="4">
        <v>67.099999999999994</v>
      </c>
      <c r="O206" s="4"/>
      <c r="P206" s="4"/>
      <c r="Q206" s="9">
        <v>44546</v>
      </c>
      <c r="R206" s="4">
        <v>75.2</v>
      </c>
      <c r="S206" s="9">
        <v>44546</v>
      </c>
      <c r="T206" s="4">
        <v>67.2</v>
      </c>
      <c r="U206" s="9">
        <v>44546</v>
      </c>
      <c r="V206" s="4">
        <v>67.7</v>
      </c>
      <c r="W206" s="9">
        <v>44546</v>
      </c>
      <c r="X206" s="4">
        <v>69.2</v>
      </c>
      <c r="Y206" s="9">
        <v>44546</v>
      </c>
      <c r="Z206" s="4">
        <v>71</v>
      </c>
      <c r="AA206" s="9">
        <v>44546</v>
      </c>
      <c r="AB206" s="4">
        <v>73.099999999999994</v>
      </c>
      <c r="AC206" s="4"/>
      <c r="AD206" s="4"/>
      <c r="AE206" s="9">
        <v>44546</v>
      </c>
      <c r="AF206" s="4">
        <v>77.599999999999994</v>
      </c>
      <c r="AG206" s="9">
        <v>44546</v>
      </c>
      <c r="AH206" s="4">
        <v>82.5</v>
      </c>
      <c r="AI206" s="9">
        <v>44546</v>
      </c>
      <c r="AJ206" s="4">
        <v>87.8</v>
      </c>
      <c r="AK206" s="9">
        <v>44546</v>
      </c>
      <c r="AL206" s="4">
        <v>93.5</v>
      </c>
      <c r="AM206" s="9">
        <v>44546</v>
      </c>
      <c r="AN206" s="4">
        <v>99.4</v>
      </c>
      <c r="AO206" s="9">
        <v>44546</v>
      </c>
      <c r="AP206" s="4">
        <v>105.5</v>
      </c>
      <c r="AQ206" s="9">
        <v>44546</v>
      </c>
      <c r="AR206" s="4">
        <v>111.8</v>
      </c>
      <c r="AS206" s="9">
        <v>44546</v>
      </c>
      <c r="AT206" s="4">
        <v>118.1</v>
      </c>
      <c r="AW206" s="9">
        <v>44546</v>
      </c>
      <c r="AX206" s="4">
        <v>130.69999999999999</v>
      </c>
      <c r="BA206" s="9">
        <v>44546</v>
      </c>
      <c r="BB206" s="4">
        <v>143.30000000000001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9">
        <v>44545</v>
      </c>
      <c r="J207" s="4">
        <v>67.599999999999994</v>
      </c>
      <c r="K207" s="9">
        <v>44545</v>
      </c>
      <c r="L207" s="4">
        <v>68.2</v>
      </c>
      <c r="M207" s="9">
        <v>44545</v>
      </c>
      <c r="N207" s="4">
        <v>68.5</v>
      </c>
      <c r="O207" s="4"/>
      <c r="P207" s="4"/>
      <c r="Q207" s="9">
        <v>44545</v>
      </c>
      <c r="R207" s="4">
        <v>77</v>
      </c>
      <c r="S207" s="9">
        <v>44545</v>
      </c>
      <c r="T207" s="4">
        <v>68.400000000000006</v>
      </c>
      <c r="U207" s="9">
        <v>44545</v>
      </c>
      <c r="V207" s="4">
        <v>68.7</v>
      </c>
      <c r="W207" s="9">
        <v>44545</v>
      </c>
      <c r="X207" s="4">
        <v>70.2</v>
      </c>
      <c r="Y207" s="9">
        <v>44545</v>
      </c>
      <c r="Z207" s="4">
        <v>72.099999999999994</v>
      </c>
      <c r="AA207" s="9">
        <v>44545</v>
      </c>
      <c r="AB207" s="4">
        <v>74.2</v>
      </c>
      <c r="AC207" s="4"/>
      <c r="AD207" s="4"/>
      <c r="AE207" s="9">
        <v>44545</v>
      </c>
      <c r="AF207" s="4">
        <v>78.900000000000006</v>
      </c>
      <c r="AG207" s="9">
        <v>44545</v>
      </c>
      <c r="AH207" s="4">
        <v>84</v>
      </c>
      <c r="AI207" s="9">
        <v>44545</v>
      </c>
      <c r="AJ207" s="4">
        <v>89.6</v>
      </c>
      <c r="AK207" s="9">
        <v>44545</v>
      </c>
      <c r="AL207" s="4">
        <v>95.5</v>
      </c>
      <c r="AM207" s="9">
        <v>44545</v>
      </c>
      <c r="AN207" s="4">
        <v>101.7</v>
      </c>
      <c r="AO207" s="9">
        <v>44545</v>
      </c>
      <c r="AP207" s="4">
        <v>108.2</v>
      </c>
      <c r="AQ207" s="9">
        <v>44545</v>
      </c>
      <c r="AR207" s="4">
        <v>114.8</v>
      </c>
      <c r="AS207" s="9">
        <v>44545</v>
      </c>
      <c r="AT207" s="4">
        <v>121.5</v>
      </c>
      <c r="AW207" s="9">
        <v>44545</v>
      </c>
      <c r="AX207" s="4">
        <v>135.1</v>
      </c>
      <c r="BA207" s="9">
        <v>44545</v>
      </c>
      <c r="BB207" s="4">
        <v>148.9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9">
        <v>44544</v>
      </c>
      <c r="J208" s="4">
        <v>68</v>
      </c>
      <c r="K208" s="9">
        <v>44544</v>
      </c>
      <c r="L208" s="4">
        <v>68.599999999999994</v>
      </c>
      <c r="M208" s="9">
        <v>44544</v>
      </c>
      <c r="N208" s="4">
        <v>68.900000000000006</v>
      </c>
      <c r="O208" s="4"/>
      <c r="P208" s="4"/>
      <c r="Q208" s="9">
        <v>44544</v>
      </c>
      <c r="R208" s="4">
        <v>77.599999999999994</v>
      </c>
      <c r="S208" s="9">
        <v>44544</v>
      </c>
      <c r="T208" s="4">
        <v>68.8</v>
      </c>
      <c r="U208" s="9">
        <v>44544</v>
      </c>
      <c r="V208" s="4">
        <v>69.2</v>
      </c>
      <c r="W208" s="9">
        <v>44544</v>
      </c>
      <c r="X208" s="4">
        <v>70.599999999999994</v>
      </c>
      <c r="Y208" s="9">
        <v>44544</v>
      </c>
      <c r="Z208" s="4">
        <v>72.599999999999994</v>
      </c>
      <c r="AA208" s="9">
        <v>44544</v>
      </c>
      <c r="AB208" s="4">
        <v>74.8</v>
      </c>
      <c r="AC208" s="4"/>
      <c r="AD208" s="4"/>
      <c r="AE208" s="9">
        <v>44544</v>
      </c>
      <c r="AF208" s="4">
        <v>79.599999999999994</v>
      </c>
      <c r="AG208" s="9">
        <v>44544</v>
      </c>
      <c r="AH208" s="4">
        <v>84.9</v>
      </c>
      <c r="AI208" s="9">
        <v>44544</v>
      </c>
      <c r="AJ208" s="4">
        <v>90.6</v>
      </c>
      <c r="AK208" s="9">
        <v>44544</v>
      </c>
      <c r="AL208" s="4">
        <v>96.7</v>
      </c>
      <c r="AM208" s="9">
        <v>44544</v>
      </c>
      <c r="AN208" s="4">
        <v>103.1</v>
      </c>
      <c r="AO208" s="9">
        <v>44544</v>
      </c>
      <c r="AP208" s="4">
        <v>109.7</v>
      </c>
      <c r="AQ208" s="9">
        <v>44544</v>
      </c>
      <c r="AR208" s="4">
        <v>116.5</v>
      </c>
      <c r="AS208" s="9">
        <v>44544</v>
      </c>
      <c r="AT208" s="4">
        <v>123.4</v>
      </c>
      <c r="AW208" s="9">
        <v>44544</v>
      </c>
      <c r="AX208" s="4">
        <v>137.5</v>
      </c>
      <c r="BA208" s="9">
        <v>44544</v>
      </c>
      <c r="BB208" s="4">
        <v>151.69999999999999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9">
        <v>44543</v>
      </c>
      <c r="J209" s="4">
        <v>67.099999999999994</v>
      </c>
      <c r="K209" s="9">
        <v>44543</v>
      </c>
      <c r="L209" s="4">
        <v>68</v>
      </c>
      <c r="M209" s="9">
        <v>44543</v>
      </c>
      <c r="N209" s="4">
        <v>68.400000000000006</v>
      </c>
      <c r="O209" s="4"/>
      <c r="P209" s="4"/>
      <c r="Q209" s="9">
        <v>44543</v>
      </c>
      <c r="R209" s="4">
        <v>77</v>
      </c>
      <c r="S209" s="9">
        <v>44543</v>
      </c>
      <c r="T209" s="4">
        <v>68.8</v>
      </c>
      <c r="U209" s="9">
        <v>44543</v>
      </c>
      <c r="V209" s="4">
        <v>69.7</v>
      </c>
      <c r="W209" s="9">
        <v>44543</v>
      </c>
      <c r="X209" s="4">
        <v>71</v>
      </c>
      <c r="Y209" s="9">
        <v>44543</v>
      </c>
      <c r="Z209" s="4">
        <v>72.8</v>
      </c>
      <c r="AA209" s="9">
        <v>44543</v>
      </c>
      <c r="AB209" s="4">
        <v>74.7</v>
      </c>
      <c r="AC209" s="4"/>
      <c r="AD209" s="4"/>
      <c r="AE209" s="9">
        <v>44543</v>
      </c>
      <c r="AF209" s="4">
        <v>79.099999999999994</v>
      </c>
      <c r="AG209" s="9">
        <v>44543</v>
      </c>
      <c r="AH209" s="4">
        <v>84</v>
      </c>
      <c r="AI209" s="9">
        <v>44543</v>
      </c>
      <c r="AJ209" s="4">
        <v>89.3</v>
      </c>
      <c r="AK209" s="9">
        <v>44543</v>
      </c>
      <c r="AL209" s="4">
        <v>95.1</v>
      </c>
      <c r="AM209" s="9">
        <v>44543</v>
      </c>
      <c r="AN209" s="4">
        <v>101.1</v>
      </c>
      <c r="AO209" s="9">
        <v>44543</v>
      </c>
      <c r="AP209" s="4">
        <v>107.4</v>
      </c>
      <c r="AQ209" s="9">
        <v>44543</v>
      </c>
      <c r="AR209" s="4">
        <v>113.7</v>
      </c>
      <c r="AS209" s="9">
        <v>44543</v>
      </c>
      <c r="AT209" s="4">
        <v>120.1</v>
      </c>
      <c r="AW209" s="9">
        <v>44543</v>
      </c>
      <c r="AX209" s="4">
        <v>133.1</v>
      </c>
      <c r="BA209" s="9">
        <v>44543</v>
      </c>
      <c r="BB209" s="4">
        <v>146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9">
        <v>44540</v>
      </c>
      <c r="J210" s="4">
        <v>67.900000000000006</v>
      </c>
      <c r="K210" s="9">
        <v>44540</v>
      </c>
      <c r="L210" s="4">
        <v>68.7</v>
      </c>
      <c r="M210" s="9">
        <v>44540</v>
      </c>
      <c r="N210" s="4">
        <v>69</v>
      </c>
      <c r="O210" s="4"/>
      <c r="P210" s="4"/>
      <c r="Q210" s="9">
        <v>44540</v>
      </c>
      <c r="R210" s="4">
        <v>77.5</v>
      </c>
      <c r="S210" s="9">
        <v>44540</v>
      </c>
      <c r="T210" s="4">
        <v>69.2</v>
      </c>
      <c r="U210" s="9">
        <v>44540</v>
      </c>
      <c r="V210" s="4">
        <v>69.900000000000006</v>
      </c>
      <c r="W210" s="9">
        <v>44540</v>
      </c>
      <c r="X210" s="4">
        <v>71.5</v>
      </c>
      <c r="Y210" s="9">
        <v>44540</v>
      </c>
      <c r="Z210" s="4">
        <v>73.099999999999994</v>
      </c>
      <c r="AA210" s="9">
        <v>44540</v>
      </c>
      <c r="AB210" s="4">
        <v>74.900000000000006</v>
      </c>
      <c r="AC210" s="4"/>
      <c r="AD210" s="4"/>
      <c r="AE210" s="9">
        <v>44540</v>
      </c>
      <c r="AF210" s="4">
        <v>78.900000000000006</v>
      </c>
      <c r="AG210" s="9">
        <v>44540</v>
      </c>
      <c r="AH210" s="4">
        <v>83.4</v>
      </c>
      <c r="AI210" s="9">
        <v>44540</v>
      </c>
      <c r="AJ210" s="4">
        <v>88.4</v>
      </c>
      <c r="AK210" s="9">
        <v>44540</v>
      </c>
      <c r="AL210" s="4">
        <v>93.9</v>
      </c>
      <c r="AM210" s="9">
        <v>44540</v>
      </c>
      <c r="AN210" s="4">
        <v>99.7</v>
      </c>
      <c r="AO210" s="9">
        <v>44540</v>
      </c>
      <c r="AP210" s="4">
        <v>105.8</v>
      </c>
      <c r="AQ210" s="9">
        <v>44540</v>
      </c>
      <c r="AR210" s="4">
        <v>112</v>
      </c>
      <c r="AS210" s="9">
        <v>44540</v>
      </c>
      <c r="AT210" s="4">
        <v>118.3</v>
      </c>
      <c r="AW210" s="9">
        <v>44540</v>
      </c>
      <c r="AX210" s="4">
        <v>131.1</v>
      </c>
      <c r="BA210" s="9">
        <v>44540</v>
      </c>
      <c r="BB210" s="4">
        <v>143.80000000000001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9">
        <v>44539</v>
      </c>
      <c r="J211" s="4">
        <v>68.599999999999994</v>
      </c>
      <c r="K211" s="9">
        <v>44539</v>
      </c>
      <c r="L211" s="4">
        <v>69.599999999999994</v>
      </c>
      <c r="M211" s="9">
        <v>44539</v>
      </c>
      <c r="N211" s="4">
        <v>70.099999999999994</v>
      </c>
      <c r="O211" s="4"/>
      <c r="P211" s="4"/>
      <c r="Q211" s="9">
        <v>44539</v>
      </c>
      <c r="R211" s="4">
        <v>78.900000000000006</v>
      </c>
      <c r="S211" s="9">
        <v>44539</v>
      </c>
      <c r="T211" s="4">
        <v>70.2</v>
      </c>
      <c r="U211" s="9">
        <v>44539</v>
      </c>
      <c r="V211" s="4">
        <v>70.599999999999994</v>
      </c>
      <c r="W211" s="9">
        <v>44539</v>
      </c>
      <c r="X211" s="4">
        <v>71.8</v>
      </c>
      <c r="Y211" s="9">
        <v>44539</v>
      </c>
      <c r="Z211" s="4">
        <v>73.7</v>
      </c>
      <c r="AA211" s="9">
        <v>44539</v>
      </c>
      <c r="AB211" s="4">
        <v>75.900000000000006</v>
      </c>
      <c r="AC211" s="4"/>
      <c r="AD211" s="4"/>
      <c r="AE211" s="9">
        <v>44539</v>
      </c>
      <c r="AF211" s="4">
        <v>80.599999999999994</v>
      </c>
      <c r="AG211" s="9">
        <v>44539</v>
      </c>
      <c r="AH211" s="4">
        <v>85.6</v>
      </c>
      <c r="AI211" s="9">
        <v>44539</v>
      </c>
      <c r="AJ211" s="4">
        <v>91</v>
      </c>
      <c r="AK211" s="9">
        <v>44539</v>
      </c>
      <c r="AL211" s="4">
        <v>96.8</v>
      </c>
      <c r="AM211" s="9">
        <v>44539</v>
      </c>
      <c r="AN211" s="4">
        <v>102.9</v>
      </c>
      <c r="AO211" s="9">
        <v>44539</v>
      </c>
      <c r="AP211" s="4">
        <v>109.1</v>
      </c>
      <c r="AQ211" s="9">
        <v>44539</v>
      </c>
      <c r="AR211" s="4">
        <v>115.5</v>
      </c>
      <c r="AS211" s="9">
        <v>44539</v>
      </c>
      <c r="AT211" s="4">
        <v>122</v>
      </c>
      <c r="AW211" s="9">
        <v>44539</v>
      </c>
      <c r="AX211" s="4">
        <v>135.1</v>
      </c>
      <c r="BA211" s="9">
        <v>44539</v>
      </c>
      <c r="BB211" s="4">
        <v>148.1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9">
        <v>44538</v>
      </c>
      <c r="J212" s="4">
        <v>69.599999999999994</v>
      </c>
      <c r="K212" s="9">
        <v>44538</v>
      </c>
      <c r="L212" s="4">
        <v>70.5</v>
      </c>
      <c r="M212" s="9">
        <v>44538</v>
      </c>
      <c r="N212" s="4">
        <v>71.099999999999994</v>
      </c>
      <c r="O212" s="4"/>
      <c r="P212" s="4"/>
      <c r="Q212" s="9">
        <v>44538</v>
      </c>
      <c r="R212" s="4">
        <v>80.5</v>
      </c>
      <c r="S212" s="9">
        <v>44538</v>
      </c>
      <c r="T212" s="4">
        <v>71.599999999999994</v>
      </c>
      <c r="U212" s="9">
        <v>44538</v>
      </c>
      <c r="V212" s="4">
        <v>72.400000000000006</v>
      </c>
      <c r="W212" s="9">
        <v>44538</v>
      </c>
      <c r="X212" s="4">
        <v>73.599999999999994</v>
      </c>
      <c r="Y212" s="9">
        <v>44538</v>
      </c>
      <c r="Z212" s="4">
        <v>75.400000000000006</v>
      </c>
      <c r="AA212" s="9">
        <v>44538</v>
      </c>
      <c r="AB212" s="4">
        <v>77.400000000000006</v>
      </c>
      <c r="AC212" s="4"/>
      <c r="AD212" s="4"/>
      <c r="AE212" s="9">
        <v>44538</v>
      </c>
      <c r="AF212" s="4">
        <v>81.8</v>
      </c>
      <c r="AG212" s="9">
        <v>44538</v>
      </c>
      <c r="AH212" s="4">
        <v>86.7</v>
      </c>
      <c r="AI212" s="9">
        <v>44538</v>
      </c>
      <c r="AJ212" s="4">
        <v>91.9</v>
      </c>
      <c r="AK212" s="9">
        <v>44538</v>
      </c>
      <c r="AL212" s="4">
        <v>97.6</v>
      </c>
      <c r="AM212" s="9">
        <v>44538</v>
      </c>
      <c r="AN212" s="4">
        <v>103.5</v>
      </c>
      <c r="AO212" s="9">
        <v>44538</v>
      </c>
      <c r="AP212" s="4">
        <v>109.7</v>
      </c>
      <c r="AQ212" s="9">
        <v>44538</v>
      </c>
      <c r="AR212" s="4">
        <v>116.1</v>
      </c>
      <c r="AS212" s="9">
        <v>44538</v>
      </c>
      <c r="AT212" s="4">
        <v>122.5</v>
      </c>
      <c r="AW212" s="9">
        <v>44538</v>
      </c>
      <c r="AX212" s="4">
        <v>135.4</v>
      </c>
      <c r="BA212" s="9">
        <v>44538</v>
      </c>
      <c r="BB212" s="4">
        <v>148.4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9">
        <v>44537</v>
      </c>
      <c r="J213" s="4">
        <v>70.3</v>
      </c>
      <c r="K213" s="9">
        <v>44537</v>
      </c>
      <c r="L213" s="4">
        <v>71.400000000000006</v>
      </c>
      <c r="M213" s="9">
        <v>44537</v>
      </c>
      <c r="N213" s="4">
        <v>72.3</v>
      </c>
      <c r="O213" s="4"/>
      <c r="P213" s="4"/>
      <c r="Q213" s="9">
        <v>44537</v>
      </c>
      <c r="R213" s="4">
        <v>82.6</v>
      </c>
      <c r="S213" s="9">
        <v>44537</v>
      </c>
      <c r="T213" s="4">
        <v>73</v>
      </c>
      <c r="U213" s="9">
        <v>44537</v>
      </c>
      <c r="V213" s="4">
        <v>74</v>
      </c>
      <c r="W213" s="9">
        <v>44537</v>
      </c>
      <c r="X213" s="4">
        <v>75.2</v>
      </c>
      <c r="Y213" s="9">
        <v>44537</v>
      </c>
      <c r="Z213" s="4">
        <v>77.2</v>
      </c>
      <c r="AA213" s="9">
        <v>44537</v>
      </c>
      <c r="AB213" s="4">
        <v>79.5</v>
      </c>
      <c r="AC213" s="4"/>
      <c r="AD213" s="4"/>
      <c r="AE213" s="9">
        <v>44537</v>
      </c>
      <c r="AF213" s="4">
        <v>84.2</v>
      </c>
      <c r="AG213" s="9">
        <v>44537</v>
      </c>
      <c r="AH213" s="4">
        <v>89.4</v>
      </c>
      <c r="AI213" s="9">
        <v>44537</v>
      </c>
      <c r="AJ213" s="4">
        <v>94.8</v>
      </c>
      <c r="AK213" s="9">
        <v>44537</v>
      </c>
      <c r="AL213" s="4">
        <v>100.7</v>
      </c>
      <c r="AM213" s="9">
        <v>44537</v>
      </c>
      <c r="AN213" s="4">
        <v>106.8</v>
      </c>
      <c r="AO213" s="9">
        <v>44537</v>
      </c>
      <c r="AP213" s="4">
        <v>113.1</v>
      </c>
      <c r="AQ213" s="9">
        <v>44537</v>
      </c>
      <c r="AR213" s="4">
        <v>119.5</v>
      </c>
      <c r="AS213" s="9">
        <v>44537</v>
      </c>
      <c r="AT213" s="4">
        <v>126</v>
      </c>
      <c r="AW213" s="9">
        <v>44537</v>
      </c>
      <c r="AX213" s="4">
        <v>139.19999999999999</v>
      </c>
      <c r="BA213" s="9">
        <v>44537</v>
      </c>
      <c r="BB213" s="4">
        <v>152.30000000000001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9">
        <v>44536</v>
      </c>
      <c r="J214" s="4">
        <v>69.900000000000006</v>
      </c>
      <c r="K214" s="9">
        <v>44536</v>
      </c>
      <c r="L214" s="4">
        <v>71.2</v>
      </c>
      <c r="M214" s="9">
        <v>44536</v>
      </c>
      <c r="N214" s="4">
        <v>72.099999999999994</v>
      </c>
      <c r="O214" s="4"/>
      <c r="P214" s="4"/>
      <c r="Q214" s="9">
        <v>44536</v>
      </c>
      <c r="R214" s="4">
        <v>83.3</v>
      </c>
      <c r="S214" s="9">
        <v>44536</v>
      </c>
      <c r="T214" s="4">
        <v>72.900000000000006</v>
      </c>
      <c r="U214" s="9">
        <v>44536</v>
      </c>
      <c r="V214" s="4">
        <v>74.3</v>
      </c>
      <c r="W214" s="9">
        <v>44536</v>
      </c>
      <c r="X214" s="4">
        <v>76.2</v>
      </c>
      <c r="Y214" s="9">
        <v>44536</v>
      </c>
      <c r="Z214" s="4">
        <v>78.400000000000006</v>
      </c>
      <c r="AA214" s="9">
        <v>44536</v>
      </c>
      <c r="AB214" s="4">
        <v>80.7</v>
      </c>
      <c r="AC214" s="4"/>
      <c r="AD214" s="4"/>
      <c r="AE214" s="9">
        <v>44536</v>
      </c>
      <c r="AF214" s="4">
        <v>85.5</v>
      </c>
      <c r="AG214" s="9">
        <v>44536</v>
      </c>
      <c r="AH214" s="4">
        <v>90.7</v>
      </c>
      <c r="AI214" s="9">
        <v>44536</v>
      </c>
      <c r="AJ214" s="4">
        <v>96.2</v>
      </c>
      <c r="AK214" s="9">
        <v>44536</v>
      </c>
      <c r="AL214" s="4">
        <v>102.1</v>
      </c>
      <c r="AM214" s="9">
        <v>44536</v>
      </c>
      <c r="AN214" s="4">
        <v>108.2</v>
      </c>
      <c r="AO214" s="9">
        <v>44536</v>
      </c>
      <c r="AP214" s="4">
        <v>114.5</v>
      </c>
      <c r="AQ214" s="9">
        <v>44536</v>
      </c>
      <c r="AR214" s="4">
        <v>121</v>
      </c>
      <c r="AS214" s="9">
        <v>44536</v>
      </c>
      <c r="AT214" s="4">
        <v>127.5</v>
      </c>
      <c r="AW214" s="9">
        <v>44536</v>
      </c>
      <c r="AX214" s="4">
        <v>140.6</v>
      </c>
      <c r="BA214" s="9">
        <v>44536</v>
      </c>
      <c r="BB214" s="4">
        <v>153.80000000000001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9">
        <v>44533</v>
      </c>
      <c r="J215" s="4">
        <v>69</v>
      </c>
      <c r="K215" s="9">
        <v>44533</v>
      </c>
      <c r="L215" s="4">
        <v>70.400000000000006</v>
      </c>
      <c r="M215" s="9">
        <v>44533</v>
      </c>
      <c r="N215" s="4">
        <v>71.5</v>
      </c>
      <c r="O215" s="4"/>
      <c r="P215" s="4"/>
      <c r="Q215" s="9">
        <v>44533</v>
      </c>
      <c r="R215" s="4">
        <v>83.2</v>
      </c>
      <c r="S215" s="9">
        <v>44533</v>
      </c>
      <c r="T215" s="4">
        <v>72.7</v>
      </c>
      <c r="U215" s="9">
        <v>44533</v>
      </c>
      <c r="V215" s="4">
        <v>74.599999999999994</v>
      </c>
      <c r="W215" s="9">
        <v>44533</v>
      </c>
      <c r="X215" s="4">
        <v>76.7</v>
      </c>
      <c r="Y215" s="9">
        <v>44533</v>
      </c>
      <c r="Z215" s="4">
        <v>78.900000000000006</v>
      </c>
      <c r="AA215" s="9">
        <v>44533</v>
      </c>
      <c r="AB215" s="4">
        <v>81.2</v>
      </c>
      <c r="AC215" s="4"/>
      <c r="AD215" s="4"/>
      <c r="AE215" s="9">
        <v>44533</v>
      </c>
      <c r="AF215" s="4">
        <v>86.1</v>
      </c>
      <c r="AG215" s="9">
        <v>44533</v>
      </c>
      <c r="AH215" s="4">
        <v>91.3</v>
      </c>
      <c r="AI215" s="9">
        <v>44533</v>
      </c>
      <c r="AJ215" s="4">
        <v>96.8</v>
      </c>
      <c r="AK215" s="9">
        <v>44533</v>
      </c>
      <c r="AL215" s="4">
        <v>102.7</v>
      </c>
      <c r="AM215" s="9">
        <v>44533</v>
      </c>
      <c r="AN215" s="4">
        <v>108.9</v>
      </c>
      <c r="AO215" s="9">
        <v>44533</v>
      </c>
      <c r="AP215" s="4">
        <v>115.2</v>
      </c>
      <c r="AQ215" s="9">
        <v>44533</v>
      </c>
      <c r="AR215" s="4">
        <v>121.7</v>
      </c>
      <c r="AS215" s="9">
        <v>44533</v>
      </c>
      <c r="AT215" s="4">
        <v>128.19999999999999</v>
      </c>
      <c r="AW215" s="9">
        <v>44533</v>
      </c>
      <c r="AX215" s="4">
        <v>141.30000000000001</v>
      </c>
      <c r="BA215" s="9">
        <v>44533</v>
      </c>
      <c r="BB215" s="4">
        <v>154.4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9">
        <v>44532</v>
      </c>
      <c r="J216" s="4">
        <v>70.2</v>
      </c>
      <c r="K216" s="9">
        <v>44532</v>
      </c>
      <c r="L216" s="4">
        <v>71.7</v>
      </c>
      <c r="M216" s="9">
        <v>44532</v>
      </c>
      <c r="N216" s="4">
        <v>72.8</v>
      </c>
      <c r="O216" s="4"/>
      <c r="P216" s="4"/>
      <c r="Q216" s="9">
        <v>44532</v>
      </c>
      <c r="R216" s="4">
        <v>82.3</v>
      </c>
      <c r="S216" s="9">
        <v>44532</v>
      </c>
      <c r="T216" s="4">
        <v>73.900000000000006</v>
      </c>
      <c r="U216" s="9">
        <v>44532</v>
      </c>
      <c r="V216" s="4">
        <v>75</v>
      </c>
      <c r="W216" s="9">
        <v>44532</v>
      </c>
      <c r="X216" s="4">
        <v>76.400000000000006</v>
      </c>
      <c r="Y216" s="9">
        <v>44532</v>
      </c>
      <c r="Z216" s="4">
        <v>78.3</v>
      </c>
      <c r="AA216" s="9">
        <v>44532</v>
      </c>
      <c r="AB216" s="4">
        <v>80.2</v>
      </c>
      <c r="AC216" s="4"/>
      <c r="AD216" s="4"/>
      <c r="AE216" s="9">
        <v>44532</v>
      </c>
      <c r="AF216" s="4">
        <v>84.1</v>
      </c>
      <c r="AG216" s="9">
        <v>44532</v>
      </c>
      <c r="AH216" s="4">
        <v>88.4</v>
      </c>
      <c r="AI216" s="9">
        <v>44532</v>
      </c>
      <c r="AJ216" s="4">
        <v>93.3</v>
      </c>
      <c r="AK216" s="9">
        <v>44532</v>
      </c>
      <c r="AL216" s="4">
        <v>98.5</v>
      </c>
      <c r="AM216" s="9">
        <v>44532</v>
      </c>
      <c r="AN216" s="4">
        <v>104.2</v>
      </c>
      <c r="AO216" s="9">
        <v>44532</v>
      </c>
      <c r="AP216" s="4">
        <v>110.1</v>
      </c>
      <c r="AQ216" s="9">
        <v>44532</v>
      </c>
      <c r="AR216" s="4">
        <v>116.2</v>
      </c>
      <c r="AS216" s="9">
        <v>44532</v>
      </c>
      <c r="AT216" s="4">
        <v>122.4</v>
      </c>
      <c r="AW216" s="9">
        <v>44532</v>
      </c>
      <c r="AX216" s="4">
        <v>135</v>
      </c>
      <c r="BA216" s="9">
        <v>44532</v>
      </c>
      <c r="BB216" s="4">
        <v>147.69999999999999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9">
        <v>44531</v>
      </c>
      <c r="J217" s="4">
        <v>69.3</v>
      </c>
      <c r="K217" s="9">
        <v>44531</v>
      </c>
      <c r="L217" s="4">
        <v>70.599999999999994</v>
      </c>
      <c r="M217" s="9">
        <v>44531</v>
      </c>
      <c r="N217" s="4">
        <v>71.400000000000006</v>
      </c>
      <c r="O217" s="4"/>
      <c r="P217" s="4"/>
      <c r="Q217" s="9">
        <v>44531</v>
      </c>
      <c r="R217" s="4">
        <v>80.7</v>
      </c>
      <c r="S217" s="9">
        <v>44531</v>
      </c>
      <c r="T217" s="4">
        <v>72.2</v>
      </c>
      <c r="U217" s="9">
        <v>44531</v>
      </c>
      <c r="V217" s="4">
        <v>73.599999999999994</v>
      </c>
      <c r="W217" s="9">
        <v>44531</v>
      </c>
      <c r="X217" s="4">
        <v>75.400000000000006</v>
      </c>
      <c r="Y217" s="9">
        <v>44531</v>
      </c>
      <c r="Z217" s="4">
        <v>77.2</v>
      </c>
      <c r="AA217" s="9">
        <v>44531</v>
      </c>
      <c r="AB217" s="4">
        <v>79</v>
      </c>
      <c r="AC217" s="4"/>
      <c r="AD217" s="4"/>
      <c r="AE217" s="9">
        <v>44531</v>
      </c>
      <c r="AF217" s="4">
        <v>82.7</v>
      </c>
      <c r="AG217" s="9">
        <v>44531</v>
      </c>
      <c r="AH217" s="4">
        <v>86.9</v>
      </c>
      <c r="AI217" s="9">
        <v>44531</v>
      </c>
      <c r="AJ217" s="4">
        <v>91.7</v>
      </c>
      <c r="AK217" s="9">
        <v>44531</v>
      </c>
      <c r="AL217" s="4">
        <v>97</v>
      </c>
      <c r="AM217" s="9">
        <v>44531</v>
      </c>
      <c r="AN217" s="4">
        <v>102.6</v>
      </c>
      <c r="AO217" s="9">
        <v>44531</v>
      </c>
      <c r="AP217" s="4">
        <v>108.6</v>
      </c>
      <c r="AQ217" s="9">
        <v>44531</v>
      </c>
      <c r="AR217" s="4">
        <v>114.7</v>
      </c>
      <c r="AS217" s="9">
        <v>44531</v>
      </c>
      <c r="AT217" s="4">
        <v>120.9</v>
      </c>
      <c r="AW217" s="9">
        <v>44531</v>
      </c>
      <c r="AX217" s="4">
        <v>133.5</v>
      </c>
      <c r="BA217" s="9">
        <v>44531</v>
      </c>
      <c r="BB217" s="4">
        <v>146.30000000000001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9">
        <v>44530</v>
      </c>
      <c r="J218" s="4">
        <v>70.099999999999994</v>
      </c>
      <c r="K218" s="9">
        <v>44530</v>
      </c>
      <c r="L218" s="4">
        <v>71.3</v>
      </c>
      <c r="M218" s="9">
        <v>44530</v>
      </c>
      <c r="N218" s="4">
        <v>72</v>
      </c>
      <c r="O218" s="4"/>
      <c r="P218" s="4"/>
      <c r="Q218" s="9">
        <v>44530</v>
      </c>
      <c r="R218" s="4">
        <v>80.900000000000006</v>
      </c>
      <c r="S218" s="9">
        <v>44530</v>
      </c>
      <c r="T218" s="4">
        <v>72.7</v>
      </c>
      <c r="U218" s="9">
        <v>44530</v>
      </c>
      <c r="V218" s="4">
        <v>73.900000000000006</v>
      </c>
      <c r="W218" s="9">
        <v>44530</v>
      </c>
      <c r="X218" s="4">
        <v>75.400000000000006</v>
      </c>
      <c r="Y218" s="9">
        <v>44530</v>
      </c>
      <c r="Z218" s="4">
        <v>77.099999999999994</v>
      </c>
      <c r="AA218" s="9">
        <v>44530</v>
      </c>
      <c r="AB218" s="4">
        <v>78.8</v>
      </c>
      <c r="AC218" s="4"/>
      <c r="AD218" s="4"/>
      <c r="AE218" s="9">
        <v>44530</v>
      </c>
      <c r="AF218" s="4">
        <v>82.5</v>
      </c>
      <c r="AG218" s="9">
        <v>44530</v>
      </c>
      <c r="AH218" s="4">
        <v>86.6</v>
      </c>
      <c r="AI218" s="9">
        <v>44530</v>
      </c>
      <c r="AJ218" s="4">
        <v>91.2</v>
      </c>
      <c r="AK218" s="9">
        <v>44530</v>
      </c>
      <c r="AL218" s="4">
        <v>96.4</v>
      </c>
      <c r="AM218" s="9">
        <v>44530</v>
      </c>
      <c r="AN218" s="4">
        <v>102</v>
      </c>
      <c r="AO218" s="9">
        <v>44530</v>
      </c>
      <c r="AP218" s="4">
        <v>107.8</v>
      </c>
      <c r="AQ218" s="9">
        <v>44530</v>
      </c>
      <c r="AR218" s="4">
        <v>113.9</v>
      </c>
      <c r="AS218" s="9">
        <v>44530</v>
      </c>
      <c r="AT218" s="4">
        <v>120.1</v>
      </c>
      <c r="AW218" s="9">
        <v>44530</v>
      </c>
      <c r="AX218" s="4">
        <v>132.6</v>
      </c>
      <c r="BA218" s="9">
        <v>44530</v>
      </c>
      <c r="BB218" s="4">
        <v>145.30000000000001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9">
        <v>44529</v>
      </c>
      <c r="J219" s="4">
        <v>69.599999999999994</v>
      </c>
      <c r="K219" s="9">
        <v>44529</v>
      </c>
      <c r="L219" s="4">
        <v>70.400000000000006</v>
      </c>
      <c r="M219" s="9">
        <v>44529</v>
      </c>
      <c r="N219" s="4">
        <v>70.8</v>
      </c>
      <c r="O219" s="4"/>
      <c r="P219" s="4"/>
      <c r="Q219" s="9">
        <v>44529</v>
      </c>
      <c r="R219" s="4">
        <v>78.900000000000006</v>
      </c>
      <c r="S219" s="9">
        <v>44529</v>
      </c>
      <c r="T219" s="4">
        <v>71.2</v>
      </c>
      <c r="U219" s="9">
        <v>44529</v>
      </c>
      <c r="V219" s="4">
        <v>72.3</v>
      </c>
      <c r="W219" s="9">
        <v>44529</v>
      </c>
      <c r="X219" s="4">
        <v>73.8</v>
      </c>
      <c r="Y219" s="9">
        <v>44529</v>
      </c>
      <c r="Z219" s="4">
        <v>75.3</v>
      </c>
      <c r="AA219" s="9">
        <v>44529</v>
      </c>
      <c r="AB219" s="4">
        <v>76.900000000000006</v>
      </c>
      <c r="AC219" s="4"/>
      <c r="AD219" s="4"/>
      <c r="AE219" s="9">
        <v>44529</v>
      </c>
      <c r="AF219" s="4">
        <v>80.099999999999994</v>
      </c>
      <c r="AG219" s="9">
        <v>44529</v>
      </c>
      <c r="AH219" s="4">
        <v>83.8</v>
      </c>
      <c r="AI219" s="9">
        <v>44529</v>
      </c>
      <c r="AJ219" s="4">
        <v>88.2</v>
      </c>
      <c r="AK219" s="9">
        <v>44529</v>
      </c>
      <c r="AL219" s="4">
        <v>93.2</v>
      </c>
      <c r="AM219" s="9">
        <v>44529</v>
      </c>
      <c r="AN219" s="4">
        <v>98.6</v>
      </c>
      <c r="AO219" s="9">
        <v>44529</v>
      </c>
      <c r="AP219" s="4">
        <v>104.3</v>
      </c>
      <c r="AQ219" s="9">
        <v>44529</v>
      </c>
      <c r="AR219" s="4">
        <v>110.3</v>
      </c>
      <c r="AS219" s="9">
        <v>44529</v>
      </c>
      <c r="AT219" s="4">
        <v>116.4</v>
      </c>
      <c r="AW219" s="9">
        <v>44529</v>
      </c>
      <c r="AX219" s="4">
        <v>128.9</v>
      </c>
      <c r="BA219" s="9">
        <v>44529</v>
      </c>
      <c r="BB219" s="4">
        <v>141.4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9">
        <v>44526</v>
      </c>
      <c r="J220" s="4">
        <v>69.099999999999994</v>
      </c>
      <c r="K220" s="9">
        <v>44526</v>
      </c>
      <c r="L220" s="4">
        <v>70.099999999999994</v>
      </c>
      <c r="M220" s="9">
        <v>44526</v>
      </c>
      <c r="N220" s="4">
        <v>70.599999999999994</v>
      </c>
      <c r="O220" s="4"/>
      <c r="P220" s="4"/>
      <c r="Q220" s="9">
        <v>44526</v>
      </c>
      <c r="R220" s="4">
        <v>79.2</v>
      </c>
      <c r="S220" s="9">
        <v>44526</v>
      </c>
      <c r="T220" s="4">
        <v>71.2</v>
      </c>
      <c r="U220" s="9">
        <v>44526</v>
      </c>
      <c r="V220" s="4">
        <v>72.599999999999994</v>
      </c>
      <c r="W220" s="9">
        <v>44526</v>
      </c>
      <c r="X220" s="4">
        <v>74.3</v>
      </c>
      <c r="Y220" s="9">
        <v>44526</v>
      </c>
      <c r="Z220" s="4">
        <v>75.8</v>
      </c>
      <c r="AA220" s="9">
        <v>44526</v>
      </c>
      <c r="AB220" s="4">
        <v>77.400000000000006</v>
      </c>
      <c r="AC220" s="4"/>
      <c r="AD220" s="4"/>
      <c r="AE220" s="9">
        <v>44526</v>
      </c>
      <c r="AF220" s="4">
        <v>80.7</v>
      </c>
      <c r="AG220" s="9">
        <v>44526</v>
      </c>
      <c r="AH220" s="4">
        <v>84.5</v>
      </c>
      <c r="AI220" s="9">
        <v>44526</v>
      </c>
      <c r="AJ220" s="4">
        <v>88.9</v>
      </c>
      <c r="AK220" s="9">
        <v>44526</v>
      </c>
      <c r="AL220" s="4">
        <v>94</v>
      </c>
      <c r="AM220" s="9">
        <v>44526</v>
      </c>
      <c r="AN220" s="4">
        <v>99.4</v>
      </c>
      <c r="AO220" s="9">
        <v>44526</v>
      </c>
      <c r="AP220" s="4">
        <v>105.2</v>
      </c>
      <c r="AQ220" s="9">
        <v>44526</v>
      </c>
      <c r="AR220" s="4">
        <v>111.2</v>
      </c>
      <c r="AS220" s="9">
        <v>44526</v>
      </c>
      <c r="AT220" s="4">
        <v>117.4</v>
      </c>
      <c r="AW220" s="9">
        <v>44526</v>
      </c>
      <c r="AX220" s="4">
        <v>129.9</v>
      </c>
      <c r="BA220" s="9">
        <v>44526</v>
      </c>
      <c r="BB220" s="4">
        <v>142.5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9">
        <v>44525</v>
      </c>
      <c r="J221" s="4">
        <v>71.099999999999994</v>
      </c>
      <c r="K221" s="9">
        <v>44525</v>
      </c>
      <c r="L221" s="4">
        <v>72</v>
      </c>
      <c r="M221" s="9">
        <v>44525</v>
      </c>
      <c r="N221" s="4">
        <v>72.400000000000006</v>
      </c>
      <c r="O221" s="4"/>
      <c r="P221" s="4"/>
      <c r="Q221" s="9">
        <v>44525</v>
      </c>
      <c r="R221" s="4">
        <v>80</v>
      </c>
      <c r="S221" s="9">
        <v>44525</v>
      </c>
      <c r="T221" s="4">
        <v>72.599999999999994</v>
      </c>
      <c r="U221" s="9">
        <v>44525</v>
      </c>
      <c r="V221" s="4">
        <v>73.3</v>
      </c>
      <c r="W221" s="9">
        <v>44525</v>
      </c>
      <c r="X221" s="4">
        <v>74.7</v>
      </c>
      <c r="Y221" s="9">
        <v>44525</v>
      </c>
      <c r="Z221" s="4">
        <v>76</v>
      </c>
      <c r="AA221" s="9">
        <v>44525</v>
      </c>
      <c r="AB221" s="4">
        <v>77.400000000000006</v>
      </c>
      <c r="AC221" s="4"/>
      <c r="AD221" s="4"/>
      <c r="AE221" s="9">
        <v>44525</v>
      </c>
      <c r="AF221" s="4">
        <v>80.3</v>
      </c>
      <c r="AG221" s="9">
        <v>44525</v>
      </c>
      <c r="AH221" s="4">
        <v>83.8</v>
      </c>
      <c r="AI221" s="9">
        <v>44525</v>
      </c>
      <c r="AJ221" s="4">
        <v>88</v>
      </c>
      <c r="AK221" s="9">
        <v>44525</v>
      </c>
      <c r="AL221" s="4">
        <v>92.7</v>
      </c>
      <c r="AM221" s="9">
        <v>44525</v>
      </c>
      <c r="AN221" s="4">
        <v>98</v>
      </c>
      <c r="AO221" s="9">
        <v>44525</v>
      </c>
      <c r="AP221" s="4">
        <v>103.6</v>
      </c>
      <c r="AQ221" s="9">
        <v>44525</v>
      </c>
      <c r="AR221" s="4">
        <v>109.5</v>
      </c>
      <c r="AS221" s="9">
        <v>44525</v>
      </c>
      <c r="AT221" s="4">
        <v>115.6</v>
      </c>
      <c r="AW221" s="9">
        <v>44525</v>
      </c>
      <c r="AX221" s="4">
        <v>127.9</v>
      </c>
      <c r="BA221" s="9">
        <v>44525</v>
      </c>
      <c r="BB221" s="4">
        <v>140.4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9">
        <v>44524</v>
      </c>
      <c r="J222" s="4">
        <v>71.099999999999994</v>
      </c>
      <c r="K222" s="9">
        <v>44524</v>
      </c>
      <c r="L222" s="4">
        <v>72</v>
      </c>
      <c r="M222" s="9">
        <v>44524</v>
      </c>
      <c r="N222" s="4">
        <v>72.400000000000006</v>
      </c>
      <c r="O222" s="4"/>
      <c r="P222" s="4"/>
      <c r="Q222" s="9">
        <v>44524</v>
      </c>
      <c r="R222" s="4">
        <v>80</v>
      </c>
      <c r="S222" s="9">
        <v>44524</v>
      </c>
      <c r="T222" s="4">
        <v>72.5</v>
      </c>
      <c r="U222" s="9">
        <v>44524</v>
      </c>
      <c r="V222" s="4">
        <v>73.3</v>
      </c>
      <c r="W222" s="9">
        <v>44524</v>
      </c>
      <c r="X222" s="4">
        <v>74.599999999999994</v>
      </c>
      <c r="Y222" s="9">
        <v>44524</v>
      </c>
      <c r="Z222" s="4">
        <v>76</v>
      </c>
      <c r="AA222" s="9">
        <v>44524</v>
      </c>
      <c r="AB222" s="4">
        <v>77.400000000000006</v>
      </c>
      <c r="AC222" s="4"/>
      <c r="AD222" s="4"/>
      <c r="AE222" s="9">
        <v>44524</v>
      </c>
      <c r="AF222" s="4">
        <v>80.3</v>
      </c>
      <c r="AG222" s="9">
        <v>44524</v>
      </c>
      <c r="AH222" s="4">
        <v>83.8</v>
      </c>
      <c r="AI222" s="9">
        <v>44524</v>
      </c>
      <c r="AJ222" s="4">
        <v>88</v>
      </c>
      <c r="AK222" s="9">
        <v>44524</v>
      </c>
      <c r="AL222" s="4">
        <v>92.7</v>
      </c>
      <c r="AM222" s="9">
        <v>44524</v>
      </c>
      <c r="AN222" s="4">
        <v>98</v>
      </c>
      <c r="AO222" s="9">
        <v>44524</v>
      </c>
      <c r="AP222" s="4">
        <v>103.6</v>
      </c>
      <c r="AQ222" s="9">
        <v>44524</v>
      </c>
      <c r="AR222" s="4">
        <v>109.5</v>
      </c>
      <c r="AS222" s="9">
        <v>44524</v>
      </c>
      <c r="AT222" s="4">
        <v>115.5</v>
      </c>
      <c r="AW222" s="9">
        <v>44524</v>
      </c>
      <c r="AX222" s="4">
        <v>127.9</v>
      </c>
      <c r="BA222" s="9">
        <v>44524</v>
      </c>
      <c r="BB222" s="4">
        <v>140.4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9">
        <v>44523</v>
      </c>
      <c r="J223" s="4">
        <v>71.3</v>
      </c>
      <c r="K223" s="9">
        <v>44523</v>
      </c>
      <c r="L223" s="4">
        <v>71.900000000000006</v>
      </c>
      <c r="M223" s="9">
        <v>44523</v>
      </c>
      <c r="N223" s="4">
        <v>72.099999999999994</v>
      </c>
      <c r="O223" s="4"/>
      <c r="P223" s="4"/>
      <c r="Q223" s="9">
        <v>44523</v>
      </c>
      <c r="R223" s="4">
        <v>79.400000000000006</v>
      </c>
      <c r="S223" s="9">
        <v>44523</v>
      </c>
      <c r="T223" s="4">
        <v>72.2</v>
      </c>
      <c r="U223" s="9">
        <v>44523</v>
      </c>
      <c r="V223" s="4">
        <v>73</v>
      </c>
      <c r="W223" s="9">
        <v>44523</v>
      </c>
      <c r="X223" s="4">
        <v>74.2</v>
      </c>
      <c r="Y223" s="9">
        <v>44523</v>
      </c>
      <c r="Z223" s="4">
        <v>75.5</v>
      </c>
      <c r="AA223" s="9">
        <v>44523</v>
      </c>
      <c r="AB223" s="4">
        <v>76.8</v>
      </c>
      <c r="AC223" s="4"/>
      <c r="AD223" s="4"/>
      <c r="AE223" s="9">
        <v>44523</v>
      </c>
      <c r="AF223" s="4">
        <v>79.400000000000006</v>
      </c>
      <c r="AG223" s="9">
        <v>44523</v>
      </c>
      <c r="AH223" s="4">
        <v>82.5</v>
      </c>
      <c r="AI223" s="9">
        <v>44523</v>
      </c>
      <c r="AJ223" s="4">
        <v>86.3</v>
      </c>
      <c r="AK223" s="9">
        <v>44523</v>
      </c>
      <c r="AL223" s="4">
        <v>90.8</v>
      </c>
      <c r="AM223" s="9">
        <v>44523</v>
      </c>
      <c r="AN223" s="4">
        <v>95.9</v>
      </c>
      <c r="AO223" s="9">
        <v>44523</v>
      </c>
      <c r="AP223" s="4">
        <v>101.3</v>
      </c>
      <c r="AQ223" s="9">
        <v>44523</v>
      </c>
      <c r="AR223" s="4">
        <v>107.1</v>
      </c>
      <c r="AS223" s="9">
        <v>44523</v>
      </c>
      <c r="AT223" s="4">
        <v>113</v>
      </c>
      <c r="AW223" s="9">
        <v>44523</v>
      </c>
      <c r="AX223" s="4">
        <v>125.1</v>
      </c>
      <c r="BA223" s="9">
        <v>44523</v>
      </c>
      <c r="BB223" s="4">
        <v>137.4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9">
        <v>44522</v>
      </c>
      <c r="J224" s="4">
        <v>70.5</v>
      </c>
      <c r="K224" s="9">
        <v>44522</v>
      </c>
      <c r="L224" s="4">
        <v>71.2</v>
      </c>
      <c r="M224" s="9">
        <v>44522</v>
      </c>
      <c r="N224" s="4">
        <v>71.5</v>
      </c>
      <c r="O224" s="4"/>
      <c r="P224" s="4"/>
      <c r="Q224" s="9">
        <v>44522</v>
      </c>
      <c r="R224" s="4">
        <v>78.8</v>
      </c>
      <c r="S224" s="9">
        <v>44522</v>
      </c>
      <c r="T224" s="4">
        <v>71.599999999999994</v>
      </c>
      <c r="U224" s="9">
        <v>44522</v>
      </c>
      <c r="V224" s="4">
        <v>72.400000000000006</v>
      </c>
      <c r="W224" s="9">
        <v>44522</v>
      </c>
      <c r="X224" s="4">
        <v>73.8</v>
      </c>
      <c r="Y224" s="9">
        <v>44522</v>
      </c>
      <c r="Z224" s="4">
        <v>75.099999999999994</v>
      </c>
      <c r="AA224" s="9">
        <v>44522</v>
      </c>
      <c r="AB224" s="4">
        <v>76.400000000000006</v>
      </c>
      <c r="AC224" s="4"/>
      <c r="AD224" s="4"/>
      <c r="AE224" s="9">
        <v>44522</v>
      </c>
      <c r="AF224" s="4">
        <v>79.099999999999994</v>
      </c>
      <c r="AG224" s="9">
        <v>44522</v>
      </c>
      <c r="AH224" s="4">
        <v>82.5</v>
      </c>
      <c r="AI224" s="9">
        <v>44522</v>
      </c>
      <c r="AJ224" s="4">
        <v>86.5</v>
      </c>
      <c r="AK224" s="9">
        <v>44522</v>
      </c>
      <c r="AL224" s="4">
        <v>91.2</v>
      </c>
      <c r="AM224" s="9">
        <v>44522</v>
      </c>
      <c r="AN224" s="4">
        <v>96.4</v>
      </c>
      <c r="AO224" s="9">
        <v>44522</v>
      </c>
      <c r="AP224" s="4">
        <v>102</v>
      </c>
      <c r="AQ224" s="9">
        <v>44522</v>
      </c>
      <c r="AR224" s="4">
        <v>107.8</v>
      </c>
      <c r="AS224" s="9">
        <v>44522</v>
      </c>
      <c r="AT224" s="4">
        <v>113.8</v>
      </c>
      <c r="AW224" s="9">
        <v>44522</v>
      </c>
      <c r="AX224" s="4">
        <v>126.1</v>
      </c>
      <c r="BA224" s="9">
        <v>44522</v>
      </c>
      <c r="BB224" s="4">
        <v>138.5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9">
        <v>44519</v>
      </c>
      <c r="J225" s="4">
        <v>69</v>
      </c>
      <c r="K225" s="9">
        <v>44519</v>
      </c>
      <c r="L225" s="4">
        <v>69.8</v>
      </c>
      <c r="M225" s="9">
        <v>44519</v>
      </c>
      <c r="N225" s="4">
        <v>70.099999999999994</v>
      </c>
      <c r="O225" s="4"/>
      <c r="P225" s="4"/>
      <c r="Q225" s="9">
        <v>44519</v>
      </c>
      <c r="R225" s="4">
        <v>77.5</v>
      </c>
      <c r="S225" s="9">
        <v>44519</v>
      </c>
      <c r="T225" s="4">
        <v>70.2</v>
      </c>
      <c r="U225" s="9">
        <v>44519</v>
      </c>
      <c r="V225" s="4">
        <v>71.2</v>
      </c>
      <c r="W225" s="9">
        <v>44519</v>
      </c>
      <c r="X225" s="4">
        <v>72.599999999999994</v>
      </c>
      <c r="Y225" s="9">
        <v>44519</v>
      </c>
      <c r="Z225" s="4">
        <v>74</v>
      </c>
      <c r="AA225" s="9">
        <v>44519</v>
      </c>
      <c r="AB225" s="4">
        <v>75.400000000000006</v>
      </c>
      <c r="AC225" s="4"/>
      <c r="AD225" s="4"/>
      <c r="AE225" s="9">
        <v>44519</v>
      </c>
      <c r="AF225" s="4">
        <v>78.400000000000006</v>
      </c>
      <c r="AG225" s="9">
        <v>44519</v>
      </c>
      <c r="AH225" s="4">
        <v>82</v>
      </c>
      <c r="AI225" s="9">
        <v>44519</v>
      </c>
      <c r="AJ225" s="4">
        <v>86.3</v>
      </c>
      <c r="AK225" s="9">
        <v>44519</v>
      </c>
      <c r="AL225" s="4">
        <v>91.1</v>
      </c>
      <c r="AM225" s="9">
        <v>44519</v>
      </c>
      <c r="AN225" s="4">
        <v>96.5</v>
      </c>
      <c r="AO225" s="9">
        <v>44519</v>
      </c>
      <c r="AP225" s="4">
        <v>102.2</v>
      </c>
      <c r="AQ225" s="9">
        <v>44519</v>
      </c>
      <c r="AR225" s="4">
        <v>108.1</v>
      </c>
      <c r="AS225" s="9">
        <v>44519</v>
      </c>
      <c r="AT225" s="4">
        <v>114.1</v>
      </c>
      <c r="AW225" s="9">
        <v>44519</v>
      </c>
      <c r="AX225" s="4">
        <v>126.5</v>
      </c>
      <c r="BA225" s="9">
        <v>44519</v>
      </c>
      <c r="BB225" s="4">
        <v>138.9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9">
        <v>44518</v>
      </c>
      <c r="J226" s="4">
        <v>70.3</v>
      </c>
      <c r="K226" s="9">
        <v>44518</v>
      </c>
      <c r="L226" s="4">
        <v>70.7</v>
      </c>
      <c r="M226" s="9">
        <v>44518</v>
      </c>
      <c r="N226" s="4">
        <v>70.5</v>
      </c>
      <c r="O226" s="4"/>
      <c r="P226" s="4"/>
      <c r="Q226" s="9">
        <v>44518</v>
      </c>
      <c r="R226" s="4">
        <v>77</v>
      </c>
      <c r="S226" s="9">
        <v>44518</v>
      </c>
      <c r="T226" s="4">
        <v>70.3</v>
      </c>
      <c r="U226" s="9">
        <v>44518</v>
      </c>
      <c r="V226" s="4">
        <v>70.8</v>
      </c>
      <c r="W226" s="9">
        <v>44518</v>
      </c>
      <c r="X226" s="4">
        <v>71.8</v>
      </c>
      <c r="Y226" s="9">
        <v>44518</v>
      </c>
      <c r="Z226" s="4">
        <v>73</v>
      </c>
      <c r="AA226" s="9">
        <v>44518</v>
      </c>
      <c r="AB226" s="4">
        <v>74.400000000000006</v>
      </c>
      <c r="AC226" s="4"/>
      <c r="AD226" s="4"/>
      <c r="AE226" s="9">
        <v>44518</v>
      </c>
      <c r="AF226" s="4">
        <v>77.8</v>
      </c>
      <c r="AG226" s="9">
        <v>44518</v>
      </c>
      <c r="AH226" s="4">
        <v>82.1</v>
      </c>
      <c r="AI226" s="9">
        <v>44518</v>
      </c>
      <c r="AJ226" s="4">
        <v>87.2</v>
      </c>
      <c r="AK226" s="9">
        <v>44518</v>
      </c>
      <c r="AL226" s="4">
        <v>92.8</v>
      </c>
      <c r="AM226" s="9">
        <v>44518</v>
      </c>
      <c r="AN226" s="4">
        <v>98.9</v>
      </c>
      <c r="AO226" s="9">
        <v>44518</v>
      </c>
      <c r="AP226" s="4">
        <v>105.3</v>
      </c>
      <c r="AQ226" s="9">
        <v>44518</v>
      </c>
      <c r="AR226" s="4">
        <v>111.9</v>
      </c>
      <c r="AS226" s="9">
        <v>44518</v>
      </c>
      <c r="AT226" s="4">
        <v>118.6</v>
      </c>
      <c r="AW226" s="9">
        <v>44518</v>
      </c>
      <c r="AX226" s="4">
        <v>132.1</v>
      </c>
      <c r="BA226" s="9">
        <v>44518</v>
      </c>
      <c r="BB226" s="4">
        <v>145.6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9">
        <v>44517</v>
      </c>
      <c r="J227" s="4">
        <v>70.2</v>
      </c>
      <c r="K227" s="9">
        <v>44517</v>
      </c>
      <c r="L227" s="4">
        <v>70.5</v>
      </c>
      <c r="M227" s="9">
        <v>44517</v>
      </c>
      <c r="N227" s="4">
        <v>70.3</v>
      </c>
      <c r="O227" s="4"/>
      <c r="P227" s="4"/>
      <c r="Q227" s="9">
        <v>44517</v>
      </c>
      <c r="R227" s="4">
        <v>76.7</v>
      </c>
      <c r="S227" s="9">
        <v>44517</v>
      </c>
      <c r="T227" s="4">
        <v>70</v>
      </c>
      <c r="U227" s="9">
        <v>44517</v>
      </c>
      <c r="V227" s="4">
        <v>70.599999999999994</v>
      </c>
      <c r="W227" s="9">
        <v>44517</v>
      </c>
      <c r="X227" s="4">
        <v>71.7</v>
      </c>
      <c r="Y227" s="9">
        <v>44517</v>
      </c>
      <c r="Z227" s="4">
        <v>72.900000000000006</v>
      </c>
      <c r="AA227" s="9">
        <v>44517</v>
      </c>
      <c r="AB227" s="4">
        <v>74.2</v>
      </c>
      <c r="AC227" s="4"/>
      <c r="AD227" s="4"/>
      <c r="AE227" s="9">
        <v>44517</v>
      </c>
      <c r="AF227" s="4">
        <v>77.5</v>
      </c>
      <c r="AG227" s="9">
        <v>44517</v>
      </c>
      <c r="AH227" s="4">
        <v>81.599999999999994</v>
      </c>
      <c r="AI227" s="9">
        <v>44517</v>
      </c>
      <c r="AJ227" s="4">
        <v>86.6</v>
      </c>
      <c r="AK227" s="9">
        <v>44517</v>
      </c>
      <c r="AL227" s="4">
        <v>92.2</v>
      </c>
      <c r="AM227" s="9">
        <v>44517</v>
      </c>
      <c r="AN227" s="4">
        <v>98.3</v>
      </c>
      <c r="AO227" s="9">
        <v>44517</v>
      </c>
      <c r="AP227" s="4">
        <v>104.7</v>
      </c>
      <c r="AQ227" s="9">
        <v>44517</v>
      </c>
      <c r="AR227" s="4">
        <v>111.3</v>
      </c>
      <c r="AS227" s="9">
        <v>44517</v>
      </c>
      <c r="AT227" s="4">
        <v>118</v>
      </c>
      <c r="AW227" s="9">
        <v>44517</v>
      </c>
      <c r="AX227" s="4">
        <v>131.5</v>
      </c>
      <c r="BA227" s="9">
        <v>44517</v>
      </c>
      <c r="BB227" s="4">
        <v>145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9">
        <v>44516</v>
      </c>
      <c r="J228" s="4">
        <v>71.7</v>
      </c>
      <c r="K228" s="9">
        <v>44516</v>
      </c>
      <c r="L228" s="4">
        <v>72.099999999999994</v>
      </c>
      <c r="M228" s="9">
        <v>44516</v>
      </c>
      <c r="N228" s="4">
        <v>72</v>
      </c>
      <c r="O228" s="4"/>
      <c r="P228" s="4"/>
      <c r="Q228" s="9">
        <v>44516</v>
      </c>
      <c r="R228" s="4">
        <v>78.599999999999994</v>
      </c>
      <c r="S228" s="9">
        <v>44516</v>
      </c>
      <c r="T228" s="4">
        <v>71.7</v>
      </c>
      <c r="U228" s="9">
        <v>44516</v>
      </c>
      <c r="V228" s="4">
        <v>72.099999999999994</v>
      </c>
      <c r="W228" s="9">
        <v>44516</v>
      </c>
      <c r="X228" s="4">
        <v>73.099999999999994</v>
      </c>
      <c r="Y228" s="9">
        <v>44516</v>
      </c>
      <c r="Z228" s="4">
        <v>74.3</v>
      </c>
      <c r="AA228" s="9">
        <v>44516</v>
      </c>
      <c r="AB228" s="4">
        <v>75.7</v>
      </c>
      <c r="AC228" s="4"/>
      <c r="AD228" s="4"/>
      <c r="AE228" s="9">
        <v>44516</v>
      </c>
      <c r="AF228" s="4">
        <v>78.900000000000006</v>
      </c>
      <c r="AG228" s="9">
        <v>44516</v>
      </c>
      <c r="AH228" s="4">
        <v>83.1</v>
      </c>
      <c r="AI228" s="9">
        <v>44516</v>
      </c>
      <c r="AJ228" s="4">
        <v>88</v>
      </c>
      <c r="AK228" s="9">
        <v>44516</v>
      </c>
      <c r="AL228" s="4">
        <v>93.5</v>
      </c>
      <c r="AM228" s="9">
        <v>44516</v>
      </c>
      <c r="AN228" s="4">
        <v>99.5</v>
      </c>
      <c r="AO228" s="9">
        <v>44516</v>
      </c>
      <c r="AP228" s="4">
        <v>105.8</v>
      </c>
      <c r="AQ228" s="9">
        <v>44516</v>
      </c>
      <c r="AR228" s="4">
        <v>112.4</v>
      </c>
      <c r="AS228" s="9">
        <v>44516</v>
      </c>
      <c r="AT228" s="4">
        <v>119</v>
      </c>
      <c r="AW228" s="9">
        <v>44516</v>
      </c>
      <c r="AX228" s="4">
        <v>132.5</v>
      </c>
      <c r="BA228" s="9">
        <v>44516</v>
      </c>
      <c r="BB228" s="4">
        <v>146.1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9">
        <v>44515</v>
      </c>
      <c r="J229" s="4">
        <v>69.599999999999994</v>
      </c>
      <c r="K229" s="9">
        <v>44515</v>
      </c>
      <c r="L229" s="4">
        <v>70.099999999999994</v>
      </c>
      <c r="M229" s="9">
        <v>44515</v>
      </c>
      <c r="N229" s="4">
        <v>70.3</v>
      </c>
      <c r="O229" s="4"/>
      <c r="P229" s="4"/>
      <c r="Q229" s="9">
        <v>44515</v>
      </c>
      <c r="R229" s="4">
        <v>78.900000000000006</v>
      </c>
      <c r="S229" s="9">
        <v>44515</v>
      </c>
      <c r="T229" s="4">
        <v>70.3</v>
      </c>
      <c r="U229" s="9">
        <v>44515</v>
      </c>
      <c r="V229" s="4">
        <v>70.8</v>
      </c>
      <c r="W229" s="9">
        <v>44515</v>
      </c>
      <c r="X229" s="4">
        <v>71.900000000000006</v>
      </c>
      <c r="Y229" s="9">
        <v>44515</v>
      </c>
      <c r="Z229" s="4">
        <v>73.5</v>
      </c>
      <c r="AA229" s="9">
        <v>44515</v>
      </c>
      <c r="AB229" s="4">
        <v>75.3</v>
      </c>
      <c r="AC229" s="4"/>
      <c r="AD229" s="4"/>
      <c r="AE229" s="9">
        <v>44515</v>
      </c>
      <c r="AF229" s="4">
        <v>79.400000000000006</v>
      </c>
      <c r="AG229" s="9">
        <v>44515</v>
      </c>
      <c r="AH229" s="4">
        <v>84.4</v>
      </c>
      <c r="AI229" s="9">
        <v>44515</v>
      </c>
      <c r="AJ229" s="4">
        <v>90.1</v>
      </c>
      <c r="AK229" s="9">
        <v>44515</v>
      </c>
      <c r="AL229" s="4">
        <v>96.3</v>
      </c>
      <c r="AM229" s="9">
        <v>44515</v>
      </c>
      <c r="AN229" s="4">
        <v>102.9</v>
      </c>
      <c r="AO229" s="9">
        <v>44515</v>
      </c>
      <c r="AP229" s="4">
        <v>109.7</v>
      </c>
      <c r="AQ229" s="9">
        <v>44515</v>
      </c>
      <c r="AR229" s="4">
        <v>116.6</v>
      </c>
      <c r="AS229" s="9">
        <v>44515</v>
      </c>
      <c r="AT229" s="4">
        <v>123.6</v>
      </c>
      <c r="AW229" s="9">
        <v>44515</v>
      </c>
      <c r="AX229" s="4">
        <v>137.6</v>
      </c>
      <c r="BA229" s="9">
        <v>44515</v>
      </c>
      <c r="BB229" s="4">
        <v>151.5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9">
        <v>44512</v>
      </c>
      <c r="J230" s="4">
        <v>69.3</v>
      </c>
      <c r="K230" s="9">
        <v>44512</v>
      </c>
      <c r="L230" s="4">
        <v>69.900000000000006</v>
      </c>
      <c r="M230" s="9">
        <v>44512</v>
      </c>
      <c r="N230" s="4">
        <v>70.099999999999994</v>
      </c>
      <c r="O230" s="4"/>
      <c r="P230" s="4"/>
      <c r="Q230" s="9">
        <v>44512</v>
      </c>
      <c r="R230" s="4">
        <v>79.599999999999994</v>
      </c>
      <c r="S230" s="9">
        <v>44512</v>
      </c>
      <c r="T230" s="4">
        <v>70.2</v>
      </c>
      <c r="U230" s="9">
        <v>44512</v>
      </c>
      <c r="V230" s="4">
        <v>71.3</v>
      </c>
      <c r="W230" s="9">
        <v>44512</v>
      </c>
      <c r="X230" s="4">
        <v>72.900000000000006</v>
      </c>
      <c r="Y230" s="9">
        <v>44512</v>
      </c>
      <c r="Z230" s="4">
        <v>74.599999999999994</v>
      </c>
      <c r="AA230" s="9">
        <v>44512</v>
      </c>
      <c r="AB230" s="4">
        <v>76.400000000000006</v>
      </c>
      <c r="AC230" s="4"/>
      <c r="AD230" s="4"/>
      <c r="AE230" s="9">
        <v>44512</v>
      </c>
      <c r="AF230" s="4">
        <v>80.5</v>
      </c>
      <c r="AG230" s="9">
        <v>44512</v>
      </c>
      <c r="AH230" s="4">
        <v>85.5</v>
      </c>
      <c r="AI230" s="9">
        <v>44512</v>
      </c>
      <c r="AJ230" s="4">
        <v>91.3</v>
      </c>
      <c r="AK230" s="9">
        <v>44512</v>
      </c>
      <c r="AL230" s="4">
        <v>97.6</v>
      </c>
      <c r="AM230" s="9">
        <v>44512</v>
      </c>
      <c r="AN230" s="4">
        <v>104.2</v>
      </c>
      <c r="AO230" s="9">
        <v>44512</v>
      </c>
      <c r="AP230" s="4">
        <v>111.1</v>
      </c>
      <c r="AQ230" s="9">
        <v>44512</v>
      </c>
      <c r="AR230" s="4">
        <v>118</v>
      </c>
      <c r="AS230" s="9">
        <v>44512</v>
      </c>
      <c r="AT230" s="4">
        <v>125</v>
      </c>
      <c r="AW230" s="9">
        <v>44512</v>
      </c>
      <c r="AX230" s="4">
        <v>139.1</v>
      </c>
      <c r="BA230" s="9">
        <v>44512</v>
      </c>
      <c r="BB230" s="4">
        <v>153.1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9">
        <v>44511</v>
      </c>
      <c r="J231" s="4">
        <v>68.2</v>
      </c>
      <c r="K231" s="9">
        <v>44511</v>
      </c>
      <c r="L231" s="4">
        <v>68.8</v>
      </c>
      <c r="M231" s="9">
        <v>44511</v>
      </c>
      <c r="N231" s="4">
        <v>69</v>
      </c>
      <c r="O231" s="4"/>
      <c r="P231" s="4"/>
      <c r="Q231" s="9">
        <v>44511</v>
      </c>
      <c r="R231" s="4">
        <v>77.900000000000006</v>
      </c>
      <c r="S231" s="9">
        <v>44511</v>
      </c>
      <c r="T231" s="4">
        <v>69.099999999999994</v>
      </c>
      <c r="U231" s="9">
        <v>44511</v>
      </c>
      <c r="V231" s="4">
        <v>69.900000000000006</v>
      </c>
      <c r="W231" s="9">
        <v>44511</v>
      </c>
      <c r="X231" s="4">
        <v>71.3</v>
      </c>
      <c r="Y231" s="9">
        <v>44511</v>
      </c>
      <c r="Z231" s="4">
        <v>73</v>
      </c>
      <c r="AA231" s="9">
        <v>44511</v>
      </c>
      <c r="AB231" s="4">
        <v>74.900000000000006</v>
      </c>
      <c r="AC231" s="4"/>
      <c r="AD231" s="4"/>
      <c r="AE231" s="9">
        <v>44511</v>
      </c>
      <c r="AF231" s="4">
        <v>79.3</v>
      </c>
      <c r="AG231" s="9">
        <v>44511</v>
      </c>
      <c r="AH231" s="4">
        <v>84.7</v>
      </c>
      <c r="AI231" s="9">
        <v>44511</v>
      </c>
      <c r="AJ231" s="4">
        <v>90.7</v>
      </c>
      <c r="AK231" s="9">
        <v>44511</v>
      </c>
      <c r="AL231" s="4">
        <v>97.2</v>
      </c>
      <c r="AM231" s="9">
        <v>44511</v>
      </c>
      <c r="AN231" s="4">
        <v>104</v>
      </c>
      <c r="AO231" s="9">
        <v>44511</v>
      </c>
      <c r="AP231" s="4">
        <v>110.9</v>
      </c>
      <c r="AQ231" s="9">
        <v>44511</v>
      </c>
      <c r="AR231" s="4">
        <v>117.9</v>
      </c>
      <c r="AS231" s="9">
        <v>44511</v>
      </c>
      <c r="AT231" s="4">
        <v>125</v>
      </c>
      <c r="AW231" s="9">
        <v>44511</v>
      </c>
      <c r="AX231" s="4">
        <v>139.1</v>
      </c>
      <c r="BA231" s="9">
        <v>44511</v>
      </c>
      <c r="BB231" s="4">
        <v>153.1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9">
        <v>44510</v>
      </c>
      <c r="J232" s="4">
        <v>68.5</v>
      </c>
      <c r="K232" s="9">
        <v>44510</v>
      </c>
      <c r="L232" s="4">
        <v>69.099999999999994</v>
      </c>
      <c r="M232" s="9">
        <v>44510</v>
      </c>
      <c r="N232" s="4">
        <v>69.2</v>
      </c>
      <c r="O232" s="4"/>
      <c r="P232" s="4"/>
      <c r="Q232" s="9">
        <v>44510</v>
      </c>
      <c r="R232" s="4">
        <v>77.900000000000006</v>
      </c>
      <c r="S232" s="9">
        <v>44510</v>
      </c>
      <c r="T232" s="4">
        <v>69.3</v>
      </c>
      <c r="U232" s="9">
        <v>44510</v>
      </c>
      <c r="V232" s="4">
        <v>70</v>
      </c>
      <c r="W232" s="9">
        <v>44510</v>
      </c>
      <c r="X232" s="4">
        <v>71.3</v>
      </c>
      <c r="Y232" s="9">
        <v>44510</v>
      </c>
      <c r="Z232" s="4">
        <v>73</v>
      </c>
      <c r="AA232" s="9">
        <v>44510</v>
      </c>
      <c r="AB232" s="4">
        <v>74.8</v>
      </c>
      <c r="AC232" s="4"/>
      <c r="AD232" s="4"/>
      <c r="AE232" s="9">
        <v>44510</v>
      </c>
      <c r="AF232" s="4">
        <v>79.099999999999994</v>
      </c>
      <c r="AG232" s="9">
        <v>44510</v>
      </c>
      <c r="AH232" s="4">
        <v>84.4</v>
      </c>
      <c r="AI232" s="9">
        <v>44510</v>
      </c>
      <c r="AJ232" s="4">
        <v>90.3</v>
      </c>
      <c r="AK232" s="9">
        <v>44510</v>
      </c>
      <c r="AL232" s="4">
        <v>96.7</v>
      </c>
      <c r="AM232" s="9">
        <v>44510</v>
      </c>
      <c r="AN232" s="4">
        <v>103.4</v>
      </c>
      <c r="AO232" s="9">
        <v>44510</v>
      </c>
      <c r="AP232" s="4">
        <v>110.3</v>
      </c>
      <c r="AQ232" s="9">
        <v>44510</v>
      </c>
      <c r="AR232" s="4">
        <v>117.3</v>
      </c>
      <c r="AS232" s="9">
        <v>44510</v>
      </c>
      <c r="AT232" s="4">
        <v>124.3</v>
      </c>
      <c r="AW232" s="9">
        <v>44510</v>
      </c>
      <c r="AX232" s="4">
        <v>138.4</v>
      </c>
      <c r="BA232" s="9">
        <v>44510</v>
      </c>
      <c r="BB232" s="4">
        <v>152.30000000000001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9">
        <v>44509</v>
      </c>
      <c r="J233" s="4">
        <v>66.2</v>
      </c>
      <c r="K233" s="9">
        <v>44509</v>
      </c>
      <c r="L233" s="4">
        <v>66.7</v>
      </c>
      <c r="M233" s="9">
        <v>44509</v>
      </c>
      <c r="N233" s="4">
        <v>66.8</v>
      </c>
      <c r="O233" s="4"/>
      <c r="P233" s="4"/>
      <c r="Q233" s="9">
        <v>44509</v>
      </c>
      <c r="R233" s="4">
        <v>75.7</v>
      </c>
      <c r="S233" s="9">
        <v>44509</v>
      </c>
      <c r="T233" s="4">
        <v>67.099999999999994</v>
      </c>
      <c r="U233" s="9">
        <v>44509</v>
      </c>
      <c r="V233" s="4">
        <v>68.099999999999994</v>
      </c>
      <c r="W233" s="9">
        <v>44509</v>
      </c>
      <c r="X233" s="4">
        <v>69.7</v>
      </c>
      <c r="Y233" s="9">
        <v>44509</v>
      </c>
      <c r="Z233" s="4">
        <v>71.5</v>
      </c>
      <c r="AA233" s="9">
        <v>44509</v>
      </c>
      <c r="AB233" s="4">
        <v>73.599999999999994</v>
      </c>
      <c r="AC233" s="4"/>
      <c r="AD233" s="4"/>
      <c r="AE233" s="9">
        <v>44509</v>
      </c>
      <c r="AF233" s="4">
        <v>78.3</v>
      </c>
      <c r="AG233" s="9">
        <v>44509</v>
      </c>
      <c r="AH233" s="4">
        <v>83.9</v>
      </c>
      <c r="AI233" s="9">
        <v>44509</v>
      </c>
      <c r="AJ233" s="4">
        <v>90.1</v>
      </c>
      <c r="AK233" s="9">
        <v>44509</v>
      </c>
      <c r="AL233" s="4">
        <v>96.6</v>
      </c>
      <c r="AM233" s="9">
        <v>44509</v>
      </c>
      <c r="AN233" s="4">
        <v>103.5</v>
      </c>
      <c r="AO233" s="9">
        <v>44509</v>
      </c>
      <c r="AP233" s="4">
        <v>110.4</v>
      </c>
      <c r="AQ233" s="9">
        <v>44509</v>
      </c>
      <c r="AR233" s="4">
        <v>117.5</v>
      </c>
      <c r="AS233" s="9">
        <v>44509</v>
      </c>
      <c r="AT233" s="4">
        <v>124.5</v>
      </c>
      <c r="AW233" s="9">
        <v>44509</v>
      </c>
      <c r="AX233" s="4">
        <v>138.69999999999999</v>
      </c>
      <c r="BA233" s="9">
        <v>44509</v>
      </c>
      <c r="BB233" s="4">
        <v>152.6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B233"/>
  <sheetViews>
    <sheetView topLeftCell="AM2" workbookViewId="0">
      <selection activeCell="BB3" sqref="BB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9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12</v>
      </c>
      <c r="B1" s="3" t="str">
        <f>"USCLQH"&amp;A1</f>
        <v>USCLQH12</v>
      </c>
      <c r="D1" s="3" t="str">
        <f>"USCLQG"&amp;A1</f>
        <v>USCLQG12</v>
      </c>
      <c r="F1" s="3" t="str">
        <f>"USCLQF"&amp;A1</f>
        <v>USCLQF12</v>
      </c>
      <c r="H1" s="3" t="str">
        <f>"USCLQE"&amp;A1</f>
        <v>USCLQE12</v>
      </c>
      <c r="J1" s="3" t="str">
        <f>"USCLQD"&amp;A1</f>
        <v>USCLQD12</v>
      </c>
      <c r="L1" s="3" t="str">
        <f>"USCLQC"&amp;A1</f>
        <v>USCLQC12</v>
      </c>
      <c r="N1" s="3" t="str">
        <f>"USCLQB"&amp;A1</f>
        <v>USCLQB12</v>
      </c>
      <c r="P1" s="3" t="str">
        <f>"USCLQA"&amp;A1</f>
        <v>USCLQA12</v>
      </c>
      <c r="R1" s="3" t="str">
        <f>"USCNSQ"&amp;A1</f>
        <v>USCNSQ12</v>
      </c>
      <c r="T1" s="3" t="str">
        <f>"USCNQA"&amp;A1</f>
        <v>USCNQA12</v>
      </c>
      <c r="V1" s="3" t="str">
        <f>"USCNQB"&amp;A1</f>
        <v>USCNQB12</v>
      </c>
      <c r="X1" s="3" t="str">
        <f>"USCNQC"&amp;A1</f>
        <v>USCNQC12</v>
      </c>
      <c r="Z1" s="3" t="str">
        <f>"USCNQD"&amp;A1</f>
        <v>USCNQD12</v>
      </c>
      <c r="AB1" s="3" t="str">
        <f>"USCNQE"&amp;A1</f>
        <v>USCNQE12</v>
      </c>
      <c r="AD1" s="3" t="str">
        <f>"USCNQF"&amp;A1</f>
        <v>USCNQF12</v>
      </c>
      <c r="AF1" s="3" t="str">
        <f>"USCNQG"&amp;A1</f>
        <v>USCNQG12</v>
      </c>
      <c r="AH1" s="3" t="str">
        <f>"USCNQH"&amp;A1</f>
        <v>USCNQH12</v>
      </c>
      <c r="AJ1" s="3" t="str">
        <f>"USCNQI"&amp;A1</f>
        <v>USCNQI12</v>
      </c>
      <c r="AL1" s="3" t="str">
        <f>"USCNQJ"&amp;A1</f>
        <v>USCNQJ12</v>
      </c>
      <c r="AN1" s="3" t="str">
        <f>"USCNQK"&amp;A1</f>
        <v>USCNQK12</v>
      </c>
      <c r="AP1" s="3" t="str">
        <f>"USCNQL"&amp;A1</f>
        <v>USCNQL12</v>
      </c>
      <c r="AR1" s="3" t="str">
        <f>"USCNQM"&amp;A1</f>
        <v>USCNQM12</v>
      </c>
      <c r="AT1" s="3" t="str">
        <f>"USCNQO"&amp;A1</f>
        <v>USCNQO12</v>
      </c>
      <c r="AV1" s="3" t="str">
        <f>"USCNQP"&amp;A1</f>
        <v>USCNQP12</v>
      </c>
      <c r="AX1" s="3" t="str">
        <f>"USCNQQ"&amp;A1</f>
        <v>USCNQQ12</v>
      </c>
      <c r="AZ1" s="3" t="str">
        <f>"USCNQR"&amp;A1</f>
        <v>USCNQR12</v>
      </c>
      <c r="BB1" s="3" t="str">
        <f>"USCNQS"&amp;A1</f>
        <v>USCNQS12</v>
      </c>
    </row>
    <row r="2" spans="1:54" x14ac:dyDescent="0.2">
      <c r="B2" s="3" t="str">
        <f>B1&amp;" ICPL Curncy"</f>
        <v>USCLQH12 ICPL Curncy</v>
      </c>
      <c r="D2" s="3" t="str">
        <f t="shared" ref="D2:BB2" si="0">D1&amp;" ICPL Curncy"</f>
        <v>USCLQG12 ICPL Curncy</v>
      </c>
      <c r="F2" s="3" t="str">
        <f t="shared" si="0"/>
        <v>USCLQF12 ICPL Curncy</v>
      </c>
      <c r="H2" s="3" t="str">
        <f t="shared" si="0"/>
        <v>USCLQE12 ICPL Curncy</v>
      </c>
      <c r="J2" s="3" t="str">
        <f t="shared" si="0"/>
        <v>USCLQD12 ICPL Curncy</v>
      </c>
      <c r="L2" s="3" t="str">
        <f t="shared" si="0"/>
        <v>USCLQC12 ICPL Curncy</v>
      </c>
      <c r="N2" s="3" t="str">
        <f t="shared" si="0"/>
        <v>USCLQB12 ICPL Curncy</v>
      </c>
      <c r="P2" s="3" t="str">
        <f t="shared" si="0"/>
        <v>USCLQA12 ICPL Curncy</v>
      </c>
      <c r="R2" s="3" t="str">
        <f t="shared" si="0"/>
        <v>USCNSQ12 ICPL Curncy</v>
      </c>
      <c r="T2" s="3" t="str">
        <f t="shared" si="0"/>
        <v>USCNQA12 ICPL Curncy</v>
      </c>
      <c r="V2" s="3" t="str">
        <f t="shared" si="0"/>
        <v>USCNQB12 ICPL Curncy</v>
      </c>
      <c r="X2" s="3" t="str">
        <f t="shared" si="0"/>
        <v>USCNQC12 ICPL Curncy</v>
      </c>
      <c r="Z2" s="3" t="str">
        <f t="shared" si="0"/>
        <v>USCNQD12 ICPL Curncy</v>
      </c>
      <c r="AB2" s="3" t="str">
        <f t="shared" si="0"/>
        <v>USCNQE12 ICPL Curncy</v>
      </c>
      <c r="AD2" s="3" t="str">
        <f t="shared" si="0"/>
        <v>USCNQF12 ICPL Curncy</v>
      </c>
      <c r="AF2" s="3" t="str">
        <f t="shared" si="0"/>
        <v>USCNQG12 ICPL Curncy</v>
      </c>
      <c r="AH2" s="3" t="str">
        <f t="shared" si="0"/>
        <v>USCNQH12 ICPL Curncy</v>
      </c>
      <c r="AJ2" s="3" t="str">
        <f t="shared" si="0"/>
        <v>USCNQI12 ICPL Curncy</v>
      </c>
      <c r="AL2" s="3" t="str">
        <f t="shared" si="0"/>
        <v>USCNQJ12 ICPL Curncy</v>
      </c>
      <c r="AN2" s="3" t="str">
        <f t="shared" si="0"/>
        <v>USCNQK12 ICPL Curncy</v>
      </c>
      <c r="AP2" s="3" t="str">
        <f t="shared" si="0"/>
        <v>USCNQL12 ICPL Curncy</v>
      </c>
      <c r="AR2" s="3" t="str">
        <f t="shared" si="0"/>
        <v>USCNQM12 ICPL Curncy</v>
      </c>
      <c r="AT2" s="3" t="str">
        <f t="shared" si="0"/>
        <v>USCNQO12 ICPL Curncy</v>
      </c>
      <c r="AV2" s="3" t="str">
        <f t="shared" si="0"/>
        <v>USCNQP12 ICPL Curncy</v>
      </c>
      <c r="AX2" s="3" t="str">
        <f t="shared" si="0"/>
        <v>USCNQQ12 ICPL Curncy</v>
      </c>
      <c r="AZ2" s="3" t="str">
        <f t="shared" si="0"/>
        <v>USCNQR12 ICPL Curncy</v>
      </c>
      <c r="BB2" s="3" t="str">
        <f t="shared" si="0"/>
        <v>USCNQS12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44831</v>
      </c>
      <c r="J3" s="4">
        <v>113.1</v>
      </c>
      <c r="K3" s="9">
        <v>44831</v>
      </c>
      <c r="L3" s="4">
        <v>114.1</v>
      </c>
      <c r="M3" s="9">
        <v>44831</v>
      </c>
      <c r="N3" s="4">
        <v>114.8</v>
      </c>
      <c r="O3" s="9" t="s">
        <v>523</v>
      </c>
      <c r="P3" s="4"/>
      <c r="Q3" s="9">
        <v>44831</v>
      </c>
      <c r="R3" s="4">
        <v>121.9</v>
      </c>
      <c r="S3" s="9">
        <v>44831</v>
      </c>
      <c r="T3" s="4">
        <v>115.1</v>
      </c>
      <c r="U3" s="9">
        <v>44831</v>
      </c>
      <c r="V3" s="4">
        <v>115.6</v>
      </c>
      <c r="W3" s="9">
        <v>44831</v>
      </c>
      <c r="X3" s="4">
        <v>115.7</v>
      </c>
      <c r="Y3" s="9">
        <v>44831</v>
      </c>
      <c r="Z3" s="4">
        <v>115.7</v>
      </c>
      <c r="AA3" s="9">
        <v>44831</v>
      </c>
      <c r="AB3" s="4">
        <v>115.6</v>
      </c>
      <c r="AC3" s="9" t="s">
        <v>523</v>
      </c>
      <c r="AD3" s="4"/>
      <c r="AE3" s="9">
        <v>44831</v>
      </c>
      <c r="AF3" s="4">
        <v>115.7</v>
      </c>
      <c r="AG3" s="9">
        <v>44831</v>
      </c>
      <c r="AH3" s="4">
        <v>116</v>
      </c>
      <c r="AI3" s="9">
        <v>44831</v>
      </c>
      <c r="AJ3" s="4">
        <v>117</v>
      </c>
      <c r="AK3" s="9">
        <v>44831</v>
      </c>
      <c r="AL3" s="4">
        <v>118.8</v>
      </c>
      <c r="AM3" s="9">
        <v>44831</v>
      </c>
      <c r="AN3" s="4">
        <v>121.5</v>
      </c>
      <c r="AO3" s="9">
        <v>44831</v>
      </c>
      <c r="AP3" s="4">
        <v>125.3</v>
      </c>
      <c r="AQ3" s="9">
        <v>44831</v>
      </c>
      <c r="AR3" s="4">
        <v>129.9</v>
      </c>
      <c r="AS3" s="9">
        <v>44831</v>
      </c>
      <c r="AT3" s="4">
        <v>134.9</v>
      </c>
      <c r="AU3" s="9" t="s">
        <v>523</v>
      </c>
      <c r="AW3" s="9">
        <v>44831</v>
      </c>
      <c r="AX3" s="4">
        <v>145.9</v>
      </c>
      <c r="AY3" s="9" t="s">
        <v>523</v>
      </c>
      <c r="BA3" s="9">
        <v>44831</v>
      </c>
      <c r="BB3" s="4">
        <v>157.6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44830</v>
      </c>
      <c r="J4" s="4">
        <v>110.8</v>
      </c>
      <c r="K4" s="9">
        <v>44830</v>
      </c>
      <c r="L4" s="4">
        <v>111.7</v>
      </c>
      <c r="M4" s="9">
        <v>44830</v>
      </c>
      <c r="N4" s="4">
        <v>112.4</v>
      </c>
      <c r="O4" s="4"/>
      <c r="P4" s="4"/>
      <c r="Q4" s="9">
        <v>44830</v>
      </c>
      <c r="R4" s="4">
        <v>119.2</v>
      </c>
      <c r="S4" s="9">
        <v>44830</v>
      </c>
      <c r="T4" s="4">
        <v>112.6</v>
      </c>
      <c r="U4" s="9">
        <v>44830</v>
      </c>
      <c r="V4" s="4">
        <v>113.1</v>
      </c>
      <c r="W4" s="9">
        <v>44830</v>
      </c>
      <c r="X4" s="4">
        <v>113.2</v>
      </c>
      <c r="Y4" s="9">
        <v>44830</v>
      </c>
      <c r="Z4" s="4">
        <v>113.2</v>
      </c>
      <c r="AA4" s="9">
        <v>44830</v>
      </c>
      <c r="AB4" s="4">
        <v>113.2</v>
      </c>
      <c r="AC4" s="4"/>
      <c r="AD4" s="4"/>
      <c r="AE4" s="9">
        <v>44830</v>
      </c>
      <c r="AF4" s="4">
        <v>113.2</v>
      </c>
      <c r="AG4" s="9">
        <v>44830</v>
      </c>
      <c r="AH4" s="4">
        <v>113.6</v>
      </c>
      <c r="AI4" s="9">
        <v>44830</v>
      </c>
      <c r="AJ4" s="4">
        <v>114.6</v>
      </c>
      <c r="AK4" s="9">
        <v>44830</v>
      </c>
      <c r="AL4" s="4">
        <v>116.3</v>
      </c>
      <c r="AM4" s="9">
        <v>44830</v>
      </c>
      <c r="AN4" s="4">
        <v>118.9</v>
      </c>
      <c r="AO4" s="9">
        <v>44830</v>
      </c>
      <c r="AP4" s="4">
        <v>122.5</v>
      </c>
      <c r="AQ4" s="9">
        <v>44830</v>
      </c>
      <c r="AR4" s="4">
        <v>126.8</v>
      </c>
      <c r="AS4" s="9">
        <v>44830</v>
      </c>
      <c r="AT4" s="4">
        <v>131.69999999999999</v>
      </c>
      <c r="AW4" s="9">
        <v>44830</v>
      </c>
      <c r="AX4" s="4">
        <v>142.4</v>
      </c>
      <c r="BA4" s="9">
        <v>44830</v>
      </c>
      <c r="BB4" s="4">
        <v>153.80000000000001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44827</v>
      </c>
      <c r="J5" s="4">
        <v>108.1</v>
      </c>
      <c r="K5" s="9">
        <v>44827</v>
      </c>
      <c r="L5" s="4">
        <v>108.9</v>
      </c>
      <c r="M5" s="9">
        <v>44827</v>
      </c>
      <c r="N5" s="4">
        <v>109.5</v>
      </c>
      <c r="O5" s="4"/>
      <c r="P5" s="4"/>
      <c r="Q5" s="9">
        <v>44827</v>
      </c>
      <c r="R5" s="4">
        <v>115.2</v>
      </c>
      <c r="S5" s="9">
        <v>44827</v>
      </c>
      <c r="T5" s="4">
        <v>109.7</v>
      </c>
      <c r="U5" s="9">
        <v>44827</v>
      </c>
      <c r="V5" s="4">
        <v>110</v>
      </c>
      <c r="W5" s="9">
        <v>44827</v>
      </c>
      <c r="X5" s="4">
        <v>110</v>
      </c>
      <c r="Y5" s="9">
        <v>44827</v>
      </c>
      <c r="Z5" s="4">
        <v>110</v>
      </c>
      <c r="AA5" s="9">
        <v>44827</v>
      </c>
      <c r="AB5" s="4">
        <v>109.9</v>
      </c>
      <c r="AC5" s="4"/>
      <c r="AD5" s="4"/>
      <c r="AE5" s="9">
        <v>44827</v>
      </c>
      <c r="AF5" s="4">
        <v>109.8</v>
      </c>
      <c r="AG5" s="9">
        <v>44827</v>
      </c>
      <c r="AH5" s="4">
        <v>110.2</v>
      </c>
      <c r="AI5" s="9">
        <v>44827</v>
      </c>
      <c r="AJ5" s="4">
        <v>111.3</v>
      </c>
      <c r="AK5" s="9">
        <v>44827</v>
      </c>
      <c r="AL5" s="4">
        <v>113.2</v>
      </c>
      <c r="AM5" s="9">
        <v>44827</v>
      </c>
      <c r="AN5" s="4">
        <v>116.1</v>
      </c>
      <c r="AO5" s="9">
        <v>44827</v>
      </c>
      <c r="AP5" s="4">
        <v>120.1</v>
      </c>
      <c r="AQ5" s="9">
        <v>44827</v>
      </c>
      <c r="AR5" s="4">
        <v>124.8</v>
      </c>
      <c r="AS5" s="9">
        <v>44827</v>
      </c>
      <c r="AT5" s="4">
        <v>130.1</v>
      </c>
      <c r="AW5" s="9">
        <v>44827</v>
      </c>
      <c r="AX5" s="4">
        <v>141.69999999999999</v>
      </c>
      <c r="BA5" s="9">
        <v>44827</v>
      </c>
      <c r="BB5" s="4">
        <v>153.80000000000001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44826</v>
      </c>
      <c r="J6" s="4">
        <v>107.6</v>
      </c>
      <c r="K6" s="9">
        <v>44826</v>
      </c>
      <c r="L6" s="4">
        <v>108.3</v>
      </c>
      <c r="M6" s="9">
        <v>44826</v>
      </c>
      <c r="N6" s="4">
        <v>108.8</v>
      </c>
      <c r="O6" s="4"/>
      <c r="P6" s="4"/>
      <c r="Q6" s="9">
        <v>44826</v>
      </c>
      <c r="R6" s="4">
        <v>112.1</v>
      </c>
      <c r="S6" s="9">
        <v>44826</v>
      </c>
      <c r="T6" s="4">
        <v>108.9</v>
      </c>
      <c r="U6" s="9">
        <v>44826</v>
      </c>
      <c r="V6" s="4">
        <v>109.1</v>
      </c>
      <c r="W6" s="9">
        <v>44826</v>
      </c>
      <c r="X6" s="4">
        <v>108.9</v>
      </c>
      <c r="Y6" s="9">
        <v>44826</v>
      </c>
      <c r="Z6" s="4">
        <v>108.7</v>
      </c>
      <c r="AA6" s="9">
        <v>44826</v>
      </c>
      <c r="AB6" s="4">
        <v>108.5</v>
      </c>
      <c r="AC6" s="4"/>
      <c r="AD6" s="4"/>
      <c r="AE6" s="9">
        <v>44826</v>
      </c>
      <c r="AF6" s="4">
        <v>108.1</v>
      </c>
      <c r="AG6" s="9">
        <v>44826</v>
      </c>
      <c r="AH6" s="4">
        <v>108.1</v>
      </c>
      <c r="AI6" s="9">
        <v>44826</v>
      </c>
      <c r="AJ6" s="4">
        <v>108.7</v>
      </c>
      <c r="AK6" s="9">
        <v>44826</v>
      </c>
      <c r="AL6" s="4">
        <v>110.2</v>
      </c>
      <c r="AM6" s="9">
        <v>44826</v>
      </c>
      <c r="AN6" s="4">
        <v>112.7</v>
      </c>
      <c r="AO6" s="9">
        <v>44826</v>
      </c>
      <c r="AP6" s="4">
        <v>116.1</v>
      </c>
      <c r="AQ6" s="9">
        <v>44826</v>
      </c>
      <c r="AR6" s="4">
        <v>120.4</v>
      </c>
      <c r="AS6" s="9">
        <v>44826</v>
      </c>
      <c r="AT6" s="4">
        <v>125.6</v>
      </c>
      <c r="AW6" s="9">
        <v>44826</v>
      </c>
      <c r="AX6" s="4">
        <v>137.4</v>
      </c>
      <c r="BA6" s="9">
        <v>44826</v>
      </c>
      <c r="BB6" s="4">
        <v>149.80000000000001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44825</v>
      </c>
      <c r="J7" s="4">
        <v>105.5</v>
      </c>
      <c r="K7" s="9">
        <v>44825</v>
      </c>
      <c r="L7" s="4">
        <v>106.2</v>
      </c>
      <c r="M7" s="9">
        <v>44825</v>
      </c>
      <c r="N7" s="4">
        <v>106.7</v>
      </c>
      <c r="O7" s="4"/>
      <c r="P7" s="4"/>
      <c r="Q7" s="9">
        <v>44825</v>
      </c>
      <c r="R7" s="4">
        <v>110.8</v>
      </c>
      <c r="S7" s="9">
        <v>44825</v>
      </c>
      <c r="T7" s="4">
        <v>106.9</v>
      </c>
      <c r="U7" s="9">
        <v>44825</v>
      </c>
      <c r="V7" s="4">
        <v>107</v>
      </c>
      <c r="W7" s="9">
        <v>44825</v>
      </c>
      <c r="X7" s="4">
        <v>106.9</v>
      </c>
      <c r="Y7" s="9">
        <v>44825</v>
      </c>
      <c r="Z7" s="4">
        <v>106.8</v>
      </c>
      <c r="AA7" s="9">
        <v>44825</v>
      </c>
      <c r="AB7" s="4">
        <v>106.6</v>
      </c>
      <c r="AC7" s="4"/>
      <c r="AD7" s="4"/>
      <c r="AE7" s="9">
        <v>44825</v>
      </c>
      <c r="AF7" s="4">
        <v>106.4</v>
      </c>
      <c r="AG7" s="9">
        <v>44825</v>
      </c>
      <c r="AH7" s="4">
        <v>106.6</v>
      </c>
      <c r="AI7" s="9">
        <v>44825</v>
      </c>
      <c r="AJ7" s="4">
        <v>107.6</v>
      </c>
      <c r="AK7" s="9">
        <v>44825</v>
      </c>
      <c r="AL7" s="4">
        <v>109.5</v>
      </c>
      <c r="AM7" s="9">
        <v>44825</v>
      </c>
      <c r="AN7" s="4">
        <v>112.3</v>
      </c>
      <c r="AO7" s="9">
        <v>44825</v>
      </c>
      <c r="AP7" s="4">
        <v>116</v>
      </c>
      <c r="AQ7" s="9">
        <v>44825</v>
      </c>
      <c r="AR7" s="4">
        <v>120.7</v>
      </c>
      <c r="AS7" s="9">
        <v>44825</v>
      </c>
      <c r="AT7" s="4">
        <v>126.1</v>
      </c>
      <c r="AW7" s="9">
        <v>44825</v>
      </c>
      <c r="AX7" s="4">
        <v>138.19999999999999</v>
      </c>
      <c r="BA7" s="9">
        <v>44825</v>
      </c>
      <c r="BB7" s="4">
        <v>150.6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44824</v>
      </c>
      <c r="J8" s="4">
        <v>107.5</v>
      </c>
      <c r="K8" s="9">
        <v>44824</v>
      </c>
      <c r="L8" s="4">
        <v>108.3</v>
      </c>
      <c r="M8" s="9">
        <v>44824</v>
      </c>
      <c r="N8" s="4">
        <v>108.8</v>
      </c>
      <c r="O8" s="4"/>
      <c r="P8" s="4"/>
      <c r="Q8" s="9">
        <v>44824</v>
      </c>
      <c r="R8" s="4">
        <v>112.9</v>
      </c>
      <c r="S8" s="9">
        <v>44824</v>
      </c>
      <c r="T8" s="4">
        <v>108.9</v>
      </c>
      <c r="U8" s="9">
        <v>44824</v>
      </c>
      <c r="V8" s="4">
        <v>109.1</v>
      </c>
      <c r="W8" s="9">
        <v>44824</v>
      </c>
      <c r="X8" s="4">
        <v>109</v>
      </c>
      <c r="Y8" s="9">
        <v>44824</v>
      </c>
      <c r="Z8" s="4">
        <v>108.9</v>
      </c>
      <c r="AA8" s="9">
        <v>44824</v>
      </c>
      <c r="AB8" s="4">
        <v>108.7</v>
      </c>
      <c r="AC8" s="4"/>
      <c r="AD8" s="4"/>
      <c r="AE8" s="9">
        <v>44824</v>
      </c>
      <c r="AF8" s="4">
        <v>108.4</v>
      </c>
      <c r="AG8" s="9">
        <v>44824</v>
      </c>
      <c r="AH8" s="4">
        <v>108.7</v>
      </c>
      <c r="AI8" s="9">
        <v>44824</v>
      </c>
      <c r="AJ8" s="4">
        <v>109.6</v>
      </c>
      <c r="AK8" s="9">
        <v>44824</v>
      </c>
      <c r="AL8" s="4">
        <v>111.4</v>
      </c>
      <c r="AM8" s="9">
        <v>44824</v>
      </c>
      <c r="AN8" s="4">
        <v>114.2</v>
      </c>
      <c r="AO8" s="9">
        <v>44824</v>
      </c>
      <c r="AP8" s="4">
        <v>118.1</v>
      </c>
      <c r="AQ8" s="9">
        <v>44824</v>
      </c>
      <c r="AR8" s="4">
        <v>122.8</v>
      </c>
      <c r="AS8" s="9">
        <v>44824</v>
      </c>
      <c r="AT8" s="4">
        <v>128.1</v>
      </c>
      <c r="AW8" s="9">
        <v>44824</v>
      </c>
      <c r="AX8" s="4">
        <v>139.6</v>
      </c>
      <c r="BA8" s="9">
        <v>44824</v>
      </c>
      <c r="BB8" s="4">
        <v>151.69999999999999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44823</v>
      </c>
      <c r="J9" s="4">
        <v>106.9</v>
      </c>
      <c r="K9" s="9">
        <v>44823</v>
      </c>
      <c r="L9" s="4">
        <v>107.7</v>
      </c>
      <c r="M9" s="9">
        <v>44823</v>
      </c>
      <c r="N9" s="4">
        <v>108.2</v>
      </c>
      <c r="O9" s="4"/>
      <c r="P9" s="4"/>
      <c r="Q9" s="9">
        <v>44823</v>
      </c>
      <c r="R9" s="4">
        <v>112.7</v>
      </c>
      <c r="S9" s="9">
        <v>44823</v>
      </c>
      <c r="T9" s="4">
        <v>108.4</v>
      </c>
      <c r="U9" s="9">
        <v>44823</v>
      </c>
      <c r="V9" s="4">
        <v>108.6</v>
      </c>
      <c r="W9" s="9">
        <v>44823</v>
      </c>
      <c r="X9" s="4">
        <v>108.5</v>
      </c>
      <c r="Y9" s="9">
        <v>44823</v>
      </c>
      <c r="Z9" s="4">
        <v>108.4</v>
      </c>
      <c r="AA9" s="9">
        <v>44823</v>
      </c>
      <c r="AB9" s="4">
        <v>108.2</v>
      </c>
      <c r="AC9" s="4"/>
      <c r="AD9" s="4"/>
      <c r="AE9" s="9">
        <v>44823</v>
      </c>
      <c r="AF9" s="4">
        <v>108.1</v>
      </c>
      <c r="AG9" s="9">
        <v>44823</v>
      </c>
      <c r="AH9" s="4">
        <v>108.4</v>
      </c>
      <c r="AI9" s="9">
        <v>44823</v>
      </c>
      <c r="AJ9" s="4">
        <v>109.5</v>
      </c>
      <c r="AK9" s="9">
        <v>44823</v>
      </c>
      <c r="AL9" s="4">
        <v>111.5</v>
      </c>
      <c r="AM9" s="9">
        <v>44823</v>
      </c>
      <c r="AN9" s="4">
        <v>114.5</v>
      </c>
      <c r="AO9" s="9">
        <v>44823</v>
      </c>
      <c r="AP9" s="4">
        <v>118.4</v>
      </c>
      <c r="AQ9" s="9">
        <v>44823</v>
      </c>
      <c r="AR9" s="4">
        <v>123.1</v>
      </c>
      <c r="AS9" s="9">
        <v>44823</v>
      </c>
      <c r="AT9" s="4">
        <v>128.30000000000001</v>
      </c>
      <c r="AW9" s="9">
        <v>44823</v>
      </c>
      <c r="AX9" s="4">
        <v>139.80000000000001</v>
      </c>
      <c r="BA9" s="9">
        <v>44823</v>
      </c>
      <c r="BB9" s="4">
        <v>151.9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44820</v>
      </c>
      <c r="J10" s="4">
        <v>106.5</v>
      </c>
      <c r="K10" s="9">
        <v>44820</v>
      </c>
      <c r="L10" s="4">
        <v>107.2</v>
      </c>
      <c r="M10" s="9">
        <v>44820</v>
      </c>
      <c r="N10" s="4">
        <v>107.8</v>
      </c>
      <c r="O10" s="4"/>
      <c r="P10" s="4"/>
      <c r="Q10" s="9">
        <v>44820</v>
      </c>
      <c r="R10" s="4">
        <v>112</v>
      </c>
      <c r="S10" s="9">
        <v>44820</v>
      </c>
      <c r="T10" s="4">
        <v>107.9</v>
      </c>
      <c r="U10" s="9">
        <v>44820</v>
      </c>
      <c r="V10" s="4">
        <v>108.1</v>
      </c>
      <c r="W10" s="9">
        <v>44820</v>
      </c>
      <c r="X10" s="4">
        <v>108</v>
      </c>
      <c r="Y10" s="9">
        <v>44820</v>
      </c>
      <c r="Z10" s="4">
        <v>107.9</v>
      </c>
      <c r="AA10" s="9">
        <v>44820</v>
      </c>
      <c r="AB10" s="4">
        <v>107.7</v>
      </c>
      <c r="AC10" s="4"/>
      <c r="AD10" s="4"/>
      <c r="AE10" s="9">
        <v>44820</v>
      </c>
      <c r="AF10" s="4">
        <v>107.5</v>
      </c>
      <c r="AG10" s="9">
        <v>44820</v>
      </c>
      <c r="AH10" s="4">
        <v>107.8</v>
      </c>
      <c r="AI10" s="9">
        <v>44820</v>
      </c>
      <c r="AJ10" s="4">
        <v>108.9</v>
      </c>
      <c r="AK10" s="9">
        <v>44820</v>
      </c>
      <c r="AL10" s="4">
        <v>110.9</v>
      </c>
      <c r="AM10" s="9">
        <v>44820</v>
      </c>
      <c r="AN10" s="4">
        <v>114</v>
      </c>
      <c r="AO10" s="9">
        <v>44820</v>
      </c>
      <c r="AP10" s="4">
        <v>117.9</v>
      </c>
      <c r="AQ10" s="9">
        <v>44820</v>
      </c>
      <c r="AR10" s="4">
        <v>122.6</v>
      </c>
      <c r="AS10" s="9">
        <v>44820</v>
      </c>
      <c r="AT10" s="4">
        <v>127.8</v>
      </c>
      <c r="AW10" s="9">
        <v>44820</v>
      </c>
      <c r="AX10" s="4">
        <v>139.19999999999999</v>
      </c>
      <c r="BA10" s="9">
        <v>44820</v>
      </c>
      <c r="BB10" s="4">
        <v>151.30000000000001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44819</v>
      </c>
      <c r="J11" s="4">
        <v>105.6</v>
      </c>
      <c r="K11" s="9">
        <v>44819</v>
      </c>
      <c r="L11" s="4">
        <v>106.4</v>
      </c>
      <c r="M11" s="9">
        <v>44819</v>
      </c>
      <c r="N11" s="4">
        <v>106.9</v>
      </c>
      <c r="O11" s="4"/>
      <c r="P11" s="4"/>
      <c r="Q11" s="9">
        <v>44819</v>
      </c>
      <c r="R11" s="4">
        <v>111.4</v>
      </c>
      <c r="S11" s="9">
        <v>44819</v>
      </c>
      <c r="T11" s="4">
        <v>107</v>
      </c>
      <c r="U11" s="9">
        <v>44819</v>
      </c>
      <c r="V11" s="4">
        <v>107.3</v>
      </c>
      <c r="W11" s="9">
        <v>44819</v>
      </c>
      <c r="X11" s="4">
        <v>107.2</v>
      </c>
      <c r="Y11" s="9">
        <v>44819</v>
      </c>
      <c r="Z11" s="4">
        <v>107.1</v>
      </c>
      <c r="AA11" s="9">
        <v>44819</v>
      </c>
      <c r="AB11" s="4">
        <v>106.9</v>
      </c>
      <c r="AC11" s="4"/>
      <c r="AD11" s="4"/>
      <c r="AE11" s="9">
        <v>44819</v>
      </c>
      <c r="AF11" s="4">
        <v>106.8</v>
      </c>
      <c r="AG11" s="9">
        <v>44819</v>
      </c>
      <c r="AH11" s="4">
        <v>107.1</v>
      </c>
      <c r="AI11" s="9">
        <v>44819</v>
      </c>
      <c r="AJ11" s="4">
        <v>108.3</v>
      </c>
      <c r="AK11" s="9">
        <v>44819</v>
      </c>
      <c r="AL11" s="4">
        <v>110.4</v>
      </c>
      <c r="AM11" s="9">
        <v>44819</v>
      </c>
      <c r="AN11" s="4">
        <v>113.5</v>
      </c>
      <c r="AO11" s="9">
        <v>44819</v>
      </c>
      <c r="AP11" s="4">
        <v>117.5</v>
      </c>
      <c r="AQ11" s="9">
        <v>44819</v>
      </c>
      <c r="AR11" s="4">
        <v>122.2</v>
      </c>
      <c r="AS11" s="9">
        <v>44819</v>
      </c>
      <c r="AT11" s="4">
        <v>127.5</v>
      </c>
      <c r="AW11" s="9">
        <v>44819</v>
      </c>
      <c r="AX11" s="4">
        <v>139</v>
      </c>
      <c r="BA11" s="9">
        <v>44819</v>
      </c>
      <c r="BB11" s="4">
        <v>151.1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44818</v>
      </c>
      <c r="J12" s="4">
        <v>104.9</v>
      </c>
      <c r="K12" s="9">
        <v>44818</v>
      </c>
      <c r="L12" s="4">
        <v>105.6</v>
      </c>
      <c r="M12" s="9">
        <v>44818</v>
      </c>
      <c r="N12" s="4">
        <v>106.1</v>
      </c>
      <c r="O12" s="4"/>
      <c r="P12" s="4"/>
      <c r="Q12" s="9">
        <v>44818</v>
      </c>
      <c r="R12" s="4">
        <v>110</v>
      </c>
      <c r="S12" s="9">
        <v>44818</v>
      </c>
      <c r="T12" s="4">
        <v>106.2</v>
      </c>
      <c r="U12" s="9">
        <v>44818</v>
      </c>
      <c r="V12" s="4">
        <v>106.4</v>
      </c>
      <c r="W12" s="9">
        <v>44818</v>
      </c>
      <c r="X12" s="4">
        <v>106.3</v>
      </c>
      <c r="Y12" s="9">
        <v>44818</v>
      </c>
      <c r="Z12" s="4">
        <v>106.1</v>
      </c>
      <c r="AA12" s="9">
        <v>44818</v>
      </c>
      <c r="AB12" s="4">
        <v>105.9</v>
      </c>
      <c r="AC12" s="4"/>
      <c r="AD12" s="4"/>
      <c r="AE12" s="9">
        <v>44818</v>
      </c>
      <c r="AF12" s="4">
        <v>105.7</v>
      </c>
      <c r="AG12" s="9">
        <v>44818</v>
      </c>
      <c r="AH12" s="4">
        <v>106</v>
      </c>
      <c r="AI12" s="9">
        <v>44818</v>
      </c>
      <c r="AJ12" s="4">
        <v>107.1</v>
      </c>
      <c r="AK12" s="9">
        <v>44818</v>
      </c>
      <c r="AL12" s="4">
        <v>109.1</v>
      </c>
      <c r="AM12" s="9">
        <v>44818</v>
      </c>
      <c r="AN12" s="4">
        <v>112.2</v>
      </c>
      <c r="AO12" s="9">
        <v>44818</v>
      </c>
      <c r="AP12" s="4">
        <v>116.2</v>
      </c>
      <c r="AQ12" s="9">
        <v>44818</v>
      </c>
      <c r="AR12" s="4">
        <v>120.9</v>
      </c>
      <c r="AS12" s="9">
        <v>44818</v>
      </c>
      <c r="AT12" s="4">
        <v>126.2</v>
      </c>
      <c r="AW12" s="9">
        <v>44818</v>
      </c>
      <c r="AX12" s="4">
        <v>137.69999999999999</v>
      </c>
      <c r="BA12" s="9">
        <v>44818</v>
      </c>
      <c r="BB12" s="4">
        <v>149.9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44817</v>
      </c>
      <c r="J13" s="4">
        <v>105.2</v>
      </c>
      <c r="K13" s="9">
        <v>44817</v>
      </c>
      <c r="L13" s="4">
        <v>105.9</v>
      </c>
      <c r="M13" s="9">
        <v>44817</v>
      </c>
      <c r="N13" s="4">
        <v>106.3</v>
      </c>
      <c r="O13" s="4"/>
      <c r="P13" s="4"/>
      <c r="Q13" s="9">
        <v>44817</v>
      </c>
      <c r="R13" s="4">
        <v>109.5</v>
      </c>
      <c r="S13" s="9">
        <v>44817</v>
      </c>
      <c r="T13" s="4">
        <v>106.4</v>
      </c>
      <c r="U13" s="9">
        <v>44817</v>
      </c>
      <c r="V13" s="4">
        <v>106.6</v>
      </c>
      <c r="W13" s="9">
        <v>44817</v>
      </c>
      <c r="X13" s="4">
        <v>106.4</v>
      </c>
      <c r="Y13" s="9">
        <v>44817</v>
      </c>
      <c r="Z13" s="4">
        <v>106.2</v>
      </c>
      <c r="AA13" s="9">
        <v>44817</v>
      </c>
      <c r="AB13" s="4">
        <v>106</v>
      </c>
      <c r="AC13" s="4"/>
      <c r="AD13" s="4"/>
      <c r="AE13" s="9">
        <v>44817</v>
      </c>
      <c r="AF13" s="4">
        <v>105.7</v>
      </c>
      <c r="AG13" s="9">
        <v>44817</v>
      </c>
      <c r="AH13" s="4">
        <v>105.9</v>
      </c>
      <c r="AI13" s="9">
        <v>44817</v>
      </c>
      <c r="AJ13" s="4">
        <v>106.8</v>
      </c>
      <c r="AK13" s="9">
        <v>44817</v>
      </c>
      <c r="AL13" s="4">
        <v>108.7</v>
      </c>
      <c r="AM13" s="9">
        <v>44817</v>
      </c>
      <c r="AN13" s="4">
        <v>111.6</v>
      </c>
      <c r="AO13" s="9">
        <v>44817</v>
      </c>
      <c r="AP13" s="4">
        <v>115.4</v>
      </c>
      <c r="AQ13" s="9">
        <v>44817</v>
      </c>
      <c r="AR13" s="4">
        <v>120.1</v>
      </c>
      <c r="AS13" s="9">
        <v>44817</v>
      </c>
      <c r="AT13" s="4">
        <v>125.4</v>
      </c>
      <c r="AW13" s="9">
        <v>44817</v>
      </c>
      <c r="AX13" s="4">
        <v>137</v>
      </c>
      <c r="BA13" s="9">
        <v>44817</v>
      </c>
      <c r="BB13" s="4">
        <v>149.19999999999999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44816</v>
      </c>
      <c r="J14" s="4">
        <v>104.9</v>
      </c>
      <c r="K14" s="9">
        <v>44816</v>
      </c>
      <c r="L14" s="4">
        <v>105.5</v>
      </c>
      <c r="M14" s="9">
        <v>44816</v>
      </c>
      <c r="N14" s="4">
        <v>105.8</v>
      </c>
      <c r="O14" s="4"/>
      <c r="P14" s="4"/>
      <c r="Q14" s="9">
        <v>44816</v>
      </c>
      <c r="R14" s="4">
        <v>107.7</v>
      </c>
      <c r="S14" s="9">
        <v>44816</v>
      </c>
      <c r="T14" s="4">
        <v>105.9</v>
      </c>
      <c r="U14" s="9">
        <v>44816</v>
      </c>
      <c r="V14" s="4">
        <v>105.9</v>
      </c>
      <c r="W14" s="9">
        <v>44816</v>
      </c>
      <c r="X14" s="4">
        <v>105.7</v>
      </c>
      <c r="Y14" s="9">
        <v>44816</v>
      </c>
      <c r="Z14" s="4">
        <v>105.4</v>
      </c>
      <c r="AA14" s="9">
        <v>44816</v>
      </c>
      <c r="AB14" s="4">
        <v>105.1</v>
      </c>
      <c r="AC14" s="4"/>
      <c r="AD14" s="4"/>
      <c r="AE14" s="9">
        <v>44816</v>
      </c>
      <c r="AF14" s="4">
        <v>104.6</v>
      </c>
      <c r="AG14" s="9">
        <v>44816</v>
      </c>
      <c r="AH14" s="4">
        <v>104.5</v>
      </c>
      <c r="AI14" s="9">
        <v>44816</v>
      </c>
      <c r="AJ14" s="4">
        <v>105.3</v>
      </c>
      <c r="AK14" s="9">
        <v>44816</v>
      </c>
      <c r="AL14" s="4">
        <v>107.1</v>
      </c>
      <c r="AM14" s="9">
        <v>44816</v>
      </c>
      <c r="AN14" s="4">
        <v>109.9</v>
      </c>
      <c r="AO14" s="9">
        <v>44816</v>
      </c>
      <c r="AP14" s="4">
        <v>113.8</v>
      </c>
      <c r="AQ14" s="9">
        <v>44816</v>
      </c>
      <c r="AR14" s="4">
        <v>118.5</v>
      </c>
      <c r="AS14" s="9">
        <v>44816</v>
      </c>
      <c r="AT14" s="4">
        <v>123.7</v>
      </c>
      <c r="AW14" s="9">
        <v>44816</v>
      </c>
      <c r="AX14" s="4">
        <v>135.1</v>
      </c>
      <c r="BA14" s="9">
        <v>44816</v>
      </c>
      <c r="BB14" s="4">
        <v>147.1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44813</v>
      </c>
      <c r="J15" s="4">
        <v>104.6</v>
      </c>
      <c r="K15" s="9">
        <v>44813</v>
      </c>
      <c r="L15" s="4">
        <v>105.3</v>
      </c>
      <c r="M15" s="9">
        <v>44813</v>
      </c>
      <c r="N15" s="4">
        <v>105.7</v>
      </c>
      <c r="O15" s="4"/>
      <c r="P15" s="4"/>
      <c r="Q15" s="9">
        <v>44813</v>
      </c>
      <c r="R15" s="4">
        <v>108.3</v>
      </c>
      <c r="S15" s="9">
        <v>44813</v>
      </c>
      <c r="T15" s="4">
        <v>105.8</v>
      </c>
      <c r="U15" s="9">
        <v>44813</v>
      </c>
      <c r="V15" s="4">
        <v>105.9</v>
      </c>
      <c r="W15" s="9">
        <v>44813</v>
      </c>
      <c r="X15" s="4">
        <v>105.7</v>
      </c>
      <c r="Y15" s="9">
        <v>44813</v>
      </c>
      <c r="Z15" s="4">
        <v>105.5</v>
      </c>
      <c r="AA15" s="9">
        <v>44813</v>
      </c>
      <c r="AB15" s="4">
        <v>105.2</v>
      </c>
      <c r="AC15" s="4"/>
      <c r="AD15" s="4"/>
      <c r="AE15" s="9">
        <v>44813</v>
      </c>
      <c r="AF15" s="4">
        <v>104.9</v>
      </c>
      <c r="AG15" s="9">
        <v>44813</v>
      </c>
      <c r="AH15" s="4">
        <v>105</v>
      </c>
      <c r="AI15" s="9">
        <v>44813</v>
      </c>
      <c r="AJ15" s="4">
        <v>105.9</v>
      </c>
      <c r="AK15" s="9">
        <v>44813</v>
      </c>
      <c r="AL15" s="4">
        <v>107.9</v>
      </c>
      <c r="AM15" s="9">
        <v>44813</v>
      </c>
      <c r="AN15" s="4">
        <v>110.9</v>
      </c>
      <c r="AO15" s="9">
        <v>44813</v>
      </c>
      <c r="AP15" s="4">
        <v>114.9</v>
      </c>
      <c r="AQ15" s="9">
        <v>44813</v>
      </c>
      <c r="AR15" s="4">
        <v>119.7</v>
      </c>
      <c r="AS15" s="9">
        <v>44813</v>
      </c>
      <c r="AT15" s="4">
        <v>124.9</v>
      </c>
      <c r="AW15" s="9">
        <v>44813</v>
      </c>
      <c r="AX15" s="4">
        <v>136.5</v>
      </c>
      <c r="BA15" s="9">
        <v>44813</v>
      </c>
      <c r="BB15" s="4">
        <v>148.5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44812</v>
      </c>
      <c r="J16" s="4">
        <v>104.8</v>
      </c>
      <c r="K16" s="9">
        <v>44812</v>
      </c>
      <c r="L16" s="4">
        <v>105.4</v>
      </c>
      <c r="M16" s="9">
        <v>44812</v>
      </c>
      <c r="N16" s="4">
        <v>105.9</v>
      </c>
      <c r="O16" s="4"/>
      <c r="P16" s="4"/>
      <c r="Q16" s="9">
        <v>44812</v>
      </c>
      <c r="R16" s="4">
        <v>108.5</v>
      </c>
      <c r="S16" s="9">
        <v>44812</v>
      </c>
      <c r="T16" s="4">
        <v>106</v>
      </c>
      <c r="U16" s="9">
        <v>44812</v>
      </c>
      <c r="V16" s="4">
        <v>106</v>
      </c>
      <c r="W16" s="9">
        <v>44812</v>
      </c>
      <c r="X16" s="4">
        <v>105.9</v>
      </c>
      <c r="Y16" s="9">
        <v>44812</v>
      </c>
      <c r="Z16" s="4">
        <v>105.6</v>
      </c>
      <c r="AA16" s="9">
        <v>44812</v>
      </c>
      <c r="AB16" s="4">
        <v>105.4</v>
      </c>
      <c r="AC16" s="4"/>
      <c r="AD16" s="4"/>
      <c r="AE16" s="9">
        <v>44812</v>
      </c>
      <c r="AF16" s="4">
        <v>105</v>
      </c>
      <c r="AG16" s="9">
        <v>44812</v>
      </c>
      <c r="AH16" s="4">
        <v>105.2</v>
      </c>
      <c r="AI16" s="9">
        <v>44812</v>
      </c>
      <c r="AJ16" s="4">
        <v>106.2</v>
      </c>
      <c r="AK16" s="9">
        <v>44812</v>
      </c>
      <c r="AL16" s="4">
        <v>108.2</v>
      </c>
      <c r="AM16" s="9">
        <v>44812</v>
      </c>
      <c r="AN16" s="4">
        <v>111.3</v>
      </c>
      <c r="AO16" s="9">
        <v>44812</v>
      </c>
      <c r="AP16" s="4">
        <v>115.3</v>
      </c>
      <c r="AQ16" s="9">
        <v>44812</v>
      </c>
      <c r="AR16" s="4">
        <v>120</v>
      </c>
      <c r="AS16" s="9">
        <v>44812</v>
      </c>
      <c r="AT16" s="4">
        <v>125.2</v>
      </c>
      <c r="AW16" s="9">
        <v>44812</v>
      </c>
      <c r="AX16" s="4">
        <v>136.6</v>
      </c>
      <c r="BA16" s="9">
        <v>44812</v>
      </c>
      <c r="BB16" s="4">
        <v>148.5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44811</v>
      </c>
      <c r="J17" s="4">
        <v>104.7</v>
      </c>
      <c r="K17" s="9">
        <v>44811</v>
      </c>
      <c r="L17" s="4">
        <v>105.4</v>
      </c>
      <c r="M17" s="9">
        <v>44811</v>
      </c>
      <c r="N17" s="4">
        <v>105.9</v>
      </c>
      <c r="O17" s="4"/>
      <c r="P17" s="4"/>
      <c r="Q17" s="9">
        <v>44811</v>
      </c>
      <c r="R17" s="4">
        <v>109.1</v>
      </c>
      <c r="S17" s="9">
        <v>44811</v>
      </c>
      <c r="T17" s="4">
        <v>106</v>
      </c>
      <c r="U17" s="9">
        <v>44811</v>
      </c>
      <c r="V17" s="4">
        <v>106.1</v>
      </c>
      <c r="W17" s="9">
        <v>44811</v>
      </c>
      <c r="X17" s="4">
        <v>106</v>
      </c>
      <c r="Y17" s="9">
        <v>44811</v>
      </c>
      <c r="Z17" s="4">
        <v>105.8</v>
      </c>
      <c r="AA17" s="9">
        <v>44811</v>
      </c>
      <c r="AB17" s="4">
        <v>105.6</v>
      </c>
      <c r="AC17" s="4"/>
      <c r="AD17" s="4"/>
      <c r="AE17" s="9">
        <v>44811</v>
      </c>
      <c r="AF17" s="4">
        <v>105.3</v>
      </c>
      <c r="AG17" s="9">
        <v>44811</v>
      </c>
      <c r="AH17" s="4">
        <v>105.6</v>
      </c>
      <c r="AI17" s="9">
        <v>44811</v>
      </c>
      <c r="AJ17" s="4">
        <v>106.7</v>
      </c>
      <c r="AK17" s="9">
        <v>44811</v>
      </c>
      <c r="AL17" s="4">
        <v>108.8</v>
      </c>
      <c r="AM17" s="9">
        <v>44811</v>
      </c>
      <c r="AN17" s="4">
        <v>112</v>
      </c>
      <c r="AO17" s="9">
        <v>44811</v>
      </c>
      <c r="AP17" s="4">
        <v>116.1</v>
      </c>
      <c r="AQ17" s="9">
        <v>44811</v>
      </c>
      <c r="AR17" s="4">
        <v>120.8</v>
      </c>
      <c r="AS17" s="9">
        <v>44811</v>
      </c>
      <c r="AT17" s="4">
        <v>125.9</v>
      </c>
      <c r="AW17" s="9">
        <v>44811</v>
      </c>
      <c r="AX17" s="4">
        <v>137.19999999999999</v>
      </c>
      <c r="BA17" s="9">
        <v>44811</v>
      </c>
      <c r="BB17" s="4">
        <v>149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44810</v>
      </c>
      <c r="J18" s="4">
        <v>105.5</v>
      </c>
      <c r="K18" s="9">
        <v>44810</v>
      </c>
      <c r="L18" s="4">
        <v>106.2</v>
      </c>
      <c r="M18" s="9">
        <v>44810</v>
      </c>
      <c r="N18" s="4">
        <v>106.6</v>
      </c>
      <c r="O18" s="4"/>
      <c r="P18" s="4"/>
      <c r="Q18" s="9">
        <v>44810</v>
      </c>
      <c r="R18" s="4">
        <v>109.4</v>
      </c>
      <c r="S18" s="9">
        <v>44810</v>
      </c>
      <c r="T18" s="4">
        <v>106.7</v>
      </c>
      <c r="U18" s="9">
        <v>44810</v>
      </c>
      <c r="V18" s="4">
        <v>106.8</v>
      </c>
      <c r="W18" s="9">
        <v>44810</v>
      </c>
      <c r="X18" s="4">
        <v>106.6</v>
      </c>
      <c r="Y18" s="9">
        <v>44810</v>
      </c>
      <c r="Z18" s="4">
        <v>106.4</v>
      </c>
      <c r="AA18" s="9">
        <v>44810</v>
      </c>
      <c r="AB18" s="4">
        <v>106.1</v>
      </c>
      <c r="AC18" s="4"/>
      <c r="AD18" s="4"/>
      <c r="AE18" s="9">
        <v>44810</v>
      </c>
      <c r="AF18" s="4">
        <v>105.8</v>
      </c>
      <c r="AG18" s="9">
        <v>44810</v>
      </c>
      <c r="AH18" s="4">
        <v>105.9</v>
      </c>
      <c r="AI18" s="9">
        <v>44810</v>
      </c>
      <c r="AJ18" s="4">
        <v>106.8</v>
      </c>
      <c r="AK18" s="9">
        <v>44810</v>
      </c>
      <c r="AL18" s="4">
        <v>108.8</v>
      </c>
      <c r="AM18" s="9">
        <v>44810</v>
      </c>
      <c r="AN18" s="4">
        <v>111.8</v>
      </c>
      <c r="AO18" s="9">
        <v>44810</v>
      </c>
      <c r="AP18" s="4">
        <v>115.6</v>
      </c>
      <c r="AQ18" s="9">
        <v>44810</v>
      </c>
      <c r="AR18" s="4">
        <v>120.2</v>
      </c>
      <c r="AS18" s="9">
        <v>44810</v>
      </c>
      <c r="AT18" s="4">
        <v>125.3</v>
      </c>
      <c r="AW18" s="9">
        <v>44810</v>
      </c>
      <c r="AX18" s="4">
        <v>136.5</v>
      </c>
      <c r="BA18" s="9">
        <v>44810</v>
      </c>
      <c r="BB18" s="4">
        <v>148.4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44809</v>
      </c>
      <c r="J19" s="4">
        <v>103</v>
      </c>
      <c r="K19" s="9">
        <v>44809</v>
      </c>
      <c r="L19" s="4">
        <v>103.6</v>
      </c>
      <c r="M19" s="9">
        <v>44809</v>
      </c>
      <c r="N19" s="4">
        <v>104</v>
      </c>
      <c r="O19" s="4"/>
      <c r="P19" s="4"/>
      <c r="Q19" s="9">
        <v>44809</v>
      </c>
      <c r="R19" s="4">
        <v>107.2</v>
      </c>
      <c r="S19" s="9">
        <v>44809</v>
      </c>
      <c r="T19" s="4">
        <v>104.1</v>
      </c>
      <c r="U19" s="9">
        <v>44809</v>
      </c>
      <c r="V19" s="4">
        <v>104.2</v>
      </c>
      <c r="W19" s="9">
        <v>44809</v>
      </c>
      <c r="X19" s="4">
        <v>104.1</v>
      </c>
      <c r="Y19" s="9">
        <v>44809</v>
      </c>
      <c r="Z19" s="4">
        <v>103.9</v>
      </c>
      <c r="AA19" s="9">
        <v>44809</v>
      </c>
      <c r="AB19" s="4">
        <v>103.7</v>
      </c>
      <c r="AC19" s="4"/>
      <c r="AD19" s="4"/>
      <c r="AE19" s="9">
        <v>44809</v>
      </c>
      <c r="AF19" s="4">
        <v>103.5</v>
      </c>
      <c r="AG19" s="9">
        <v>44809</v>
      </c>
      <c r="AH19" s="4">
        <v>103.8</v>
      </c>
      <c r="AI19" s="9">
        <v>44809</v>
      </c>
      <c r="AJ19" s="4">
        <v>105</v>
      </c>
      <c r="AK19" s="9">
        <v>44809</v>
      </c>
      <c r="AL19" s="4">
        <v>107.3</v>
      </c>
      <c r="AM19" s="9">
        <v>44809</v>
      </c>
      <c r="AN19" s="4">
        <v>110.6</v>
      </c>
      <c r="AO19" s="9">
        <v>44809</v>
      </c>
      <c r="AP19" s="4">
        <v>114.8</v>
      </c>
      <c r="AQ19" s="9">
        <v>44809</v>
      </c>
      <c r="AR19" s="4">
        <v>119.6</v>
      </c>
      <c r="AS19" s="9">
        <v>44809</v>
      </c>
      <c r="AT19" s="4">
        <v>124.9</v>
      </c>
      <c r="AW19" s="9">
        <v>44809</v>
      </c>
      <c r="AX19" s="4">
        <v>136.30000000000001</v>
      </c>
      <c r="BA19" s="9">
        <v>44809</v>
      </c>
      <c r="BB19" s="4">
        <v>148.19999999999999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44806</v>
      </c>
      <c r="J20" s="4">
        <v>103</v>
      </c>
      <c r="K20" s="9">
        <v>44806</v>
      </c>
      <c r="L20" s="4">
        <v>103.6</v>
      </c>
      <c r="M20" s="9">
        <v>44806</v>
      </c>
      <c r="N20" s="4">
        <v>104</v>
      </c>
      <c r="O20" s="4"/>
      <c r="P20" s="4"/>
      <c r="Q20" s="9">
        <v>44806</v>
      </c>
      <c r="R20" s="4">
        <v>107.2</v>
      </c>
      <c r="S20" s="9">
        <v>44806</v>
      </c>
      <c r="T20" s="4">
        <v>104.1</v>
      </c>
      <c r="U20" s="9">
        <v>44806</v>
      </c>
      <c r="V20" s="4">
        <v>104.2</v>
      </c>
      <c r="W20" s="9">
        <v>44806</v>
      </c>
      <c r="X20" s="4">
        <v>104.1</v>
      </c>
      <c r="Y20" s="9">
        <v>44806</v>
      </c>
      <c r="Z20" s="4">
        <v>103.9</v>
      </c>
      <c r="AA20" s="9">
        <v>44806</v>
      </c>
      <c r="AB20" s="4">
        <v>103.7</v>
      </c>
      <c r="AC20" s="4"/>
      <c r="AD20" s="4"/>
      <c r="AE20" s="9">
        <v>44806</v>
      </c>
      <c r="AF20" s="4">
        <v>103.5</v>
      </c>
      <c r="AG20" s="9">
        <v>44806</v>
      </c>
      <c r="AH20" s="4">
        <v>103.8</v>
      </c>
      <c r="AI20" s="9">
        <v>44806</v>
      </c>
      <c r="AJ20" s="4">
        <v>105</v>
      </c>
      <c r="AK20" s="9">
        <v>44806</v>
      </c>
      <c r="AL20" s="4">
        <v>107.3</v>
      </c>
      <c r="AM20" s="9">
        <v>44806</v>
      </c>
      <c r="AN20" s="4">
        <v>110.6</v>
      </c>
      <c r="AO20" s="9">
        <v>44806</v>
      </c>
      <c r="AP20" s="4">
        <v>114.8</v>
      </c>
      <c r="AQ20" s="9">
        <v>44806</v>
      </c>
      <c r="AR20" s="4">
        <v>119.6</v>
      </c>
      <c r="AS20" s="9">
        <v>44806</v>
      </c>
      <c r="AT20" s="4">
        <v>124.9</v>
      </c>
      <c r="AW20" s="9">
        <v>44806</v>
      </c>
      <c r="AX20" s="4">
        <v>136.30000000000001</v>
      </c>
      <c r="BA20" s="9">
        <v>44806</v>
      </c>
      <c r="BB20" s="4">
        <v>148.19999999999999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44805</v>
      </c>
      <c r="J21" s="4">
        <v>103</v>
      </c>
      <c r="K21" s="9">
        <v>44805</v>
      </c>
      <c r="L21" s="4">
        <v>103.7</v>
      </c>
      <c r="M21" s="9">
        <v>44805</v>
      </c>
      <c r="N21" s="4">
        <v>104.1</v>
      </c>
      <c r="O21" s="4"/>
      <c r="P21" s="4"/>
      <c r="Q21" s="9">
        <v>44805</v>
      </c>
      <c r="R21" s="4">
        <v>107.7</v>
      </c>
      <c r="S21" s="9">
        <v>44805</v>
      </c>
      <c r="T21" s="4">
        <v>104.2</v>
      </c>
      <c r="U21" s="9">
        <v>44805</v>
      </c>
      <c r="V21" s="4">
        <v>104.3</v>
      </c>
      <c r="W21" s="9">
        <v>44805</v>
      </c>
      <c r="X21" s="4">
        <v>104.2</v>
      </c>
      <c r="Y21" s="9">
        <v>44805</v>
      </c>
      <c r="Z21" s="4">
        <v>104</v>
      </c>
      <c r="AA21" s="9">
        <v>44805</v>
      </c>
      <c r="AB21" s="4">
        <v>103.9</v>
      </c>
      <c r="AC21" s="4"/>
      <c r="AD21" s="4"/>
      <c r="AE21" s="9">
        <v>44805</v>
      </c>
      <c r="AF21" s="4">
        <v>103.7</v>
      </c>
      <c r="AG21" s="9">
        <v>44805</v>
      </c>
      <c r="AH21" s="4">
        <v>104.1</v>
      </c>
      <c r="AI21" s="9">
        <v>44805</v>
      </c>
      <c r="AJ21" s="4">
        <v>105.3</v>
      </c>
      <c r="AK21" s="9">
        <v>44805</v>
      </c>
      <c r="AL21" s="4">
        <v>107.5</v>
      </c>
      <c r="AM21" s="9">
        <v>44805</v>
      </c>
      <c r="AN21" s="4">
        <v>110.8</v>
      </c>
      <c r="AO21" s="9">
        <v>44805</v>
      </c>
      <c r="AP21" s="4">
        <v>114.9</v>
      </c>
      <c r="AQ21" s="9">
        <v>44805</v>
      </c>
      <c r="AR21" s="4">
        <v>119.6</v>
      </c>
      <c r="AS21" s="9">
        <v>44805</v>
      </c>
      <c r="AT21" s="4">
        <v>124.9</v>
      </c>
      <c r="AW21" s="9">
        <v>44805</v>
      </c>
      <c r="AX21" s="4">
        <v>136.19999999999999</v>
      </c>
      <c r="BA21" s="9">
        <v>44805</v>
      </c>
      <c r="BB21" s="4">
        <v>148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44804</v>
      </c>
      <c r="J22" s="4">
        <v>101.6</v>
      </c>
      <c r="K22" s="9">
        <v>44804</v>
      </c>
      <c r="L22" s="4">
        <v>102.3</v>
      </c>
      <c r="M22" s="9">
        <v>44804</v>
      </c>
      <c r="N22" s="4">
        <v>102.7</v>
      </c>
      <c r="O22" s="4"/>
      <c r="P22" s="4"/>
      <c r="Q22" s="9">
        <v>44804</v>
      </c>
      <c r="R22" s="4">
        <v>106.8</v>
      </c>
      <c r="S22" s="9">
        <v>44804</v>
      </c>
      <c r="T22" s="4">
        <v>102.8</v>
      </c>
      <c r="U22" s="9">
        <v>44804</v>
      </c>
      <c r="V22" s="4">
        <v>103</v>
      </c>
      <c r="W22" s="9">
        <v>44804</v>
      </c>
      <c r="X22" s="4">
        <v>102.9</v>
      </c>
      <c r="Y22" s="9">
        <v>44804</v>
      </c>
      <c r="Z22" s="4">
        <v>102.8</v>
      </c>
      <c r="AA22" s="9">
        <v>44804</v>
      </c>
      <c r="AB22" s="4">
        <v>102.7</v>
      </c>
      <c r="AC22" s="4"/>
      <c r="AD22" s="4"/>
      <c r="AE22" s="9">
        <v>44804</v>
      </c>
      <c r="AF22" s="4">
        <v>102.6</v>
      </c>
      <c r="AG22" s="9">
        <v>44804</v>
      </c>
      <c r="AH22" s="4">
        <v>103.2</v>
      </c>
      <c r="AI22" s="9">
        <v>44804</v>
      </c>
      <c r="AJ22" s="4">
        <v>104.6</v>
      </c>
      <c r="AK22" s="9">
        <v>44804</v>
      </c>
      <c r="AL22" s="4">
        <v>107.1</v>
      </c>
      <c r="AM22" s="9">
        <v>44804</v>
      </c>
      <c r="AN22" s="4">
        <v>110.5</v>
      </c>
      <c r="AO22" s="9">
        <v>44804</v>
      </c>
      <c r="AP22" s="4">
        <v>114.8</v>
      </c>
      <c r="AQ22" s="9">
        <v>44804</v>
      </c>
      <c r="AR22" s="4">
        <v>119.7</v>
      </c>
      <c r="AS22" s="9">
        <v>44804</v>
      </c>
      <c r="AT22" s="4">
        <v>125.1</v>
      </c>
      <c r="AW22" s="9">
        <v>44804</v>
      </c>
      <c r="AX22" s="4">
        <v>136.6</v>
      </c>
      <c r="BA22" s="9">
        <v>44804</v>
      </c>
      <c r="BB22" s="4">
        <v>148.6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44803</v>
      </c>
      <c r="J23" s="4">
        <v>100.3</v>
      </c>
      <c r="K23" s="9">
        <v>44803</v>
      </c>
      <c r="L23" s="4">
        <v>101</v>
      </c>
      <c r="M23" s="9">
        <v>44803</v>
      </c>
      <c r="N23" s="4">
        <v>101.4</v>
      </c>
      <c r="O23" s="4"/>
      <c r="P23" s="4"/>
      <c r="Q23" s="9">
        <v>44803</v>
      </c>
      <c r="R23" s="4">
        <v>106</v>
      </c>
      <c r="S23" s="9">
        <v>44803</v>
      </c>
      <c r="T23" s="4">
        <v>101.6</v>
      </c>
      <c r="U23" s="9">
        <v>44803</v>
      </c>
      <c r="V23" s="4">
        <v>101.8</v>
      </c>
      <c r="W23" s="9">
        <v>44803</v>
      </c>
      <c r="X23" s="4">
        <v>101.7</v>
      </c>
      <c r="Y23" s="9">
        <v>44803</v>
      </c>
      <c r="Z23" s="4">
        <v>101.6</v>
      </c>
      <c r="AA23" s="9">
        <v>44803</v>
      </c>
      <c r="AB23" s="4">
        <v>101.5</v>
      </c>
      <c r="AC23" s="4"/>
      <c r="AD23" s="4"/>
      <c r="AE23" s="9">
        <v>44803</v>
      </c>
      <c r="AF23" s="4">
        <v>101.6</v>
      </c>
      <c r="AG23" s="9">
        <v>44803</v>
      </c>
      <c r="AH23" s="4">
        <v>102.4</v>
      </c>
      <c r="AI23" s="9">
        <v>44803</v>
      </c>
      <c r="AJ23" s="4">
        <v>104</v>
      </c>
      <c r="AK23" s="9">
        <v>44803</v>
      </c>
      <c r="AL23" s="4">
        <v>106.6</v>
      </c>
      <c r="AM23" s="9">
        <v>44803</v>
      </c>
      <c r="AN23" s="4">
        <v>110.2</v>
      </c>
      <c r="AO23" s="9">
        <v>44803</v>
      </c>
      <c r="AP23" s="4">
        <v>114.6</v>
      </c>
      <c r="AQ23" s="9">
        <v>44803</v>
      </c>
      <c r="AR23" s="4">
        <v>119.6</v>
      </c>
      <c r="AS23" s="9">
        <v>44803</v>
      </c>
      <c r="AT23" s="4">
        <v>125</v>
      </c>
      <c r="AW23" s="9">
        <v>44803</v>
      </c>
      <c r="AX23" s="4">
        <v>136.6</v>
      </c>
      <c r="BA23" s="9">
        <v>44803</v>
      </c>
      <c r="BB23" s="4">
        <v>148.6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44802</v>
      </c>
      <c r="J24" s="4">
        <v>99.3</v>
      </c>
      <c r="K24" s="9">
        <v>44802</v>
      </c>
      <c r="L24" s="4">
        <v>99.9</v>
      </c>
      <c r="M24" s="9">
        <v>44802</v>
      </c>
      <c r="N24" s="4">
        <v>100.3</v>
      </c>
      <c r="O24" s="4"/>
      <c r="P24" s="4"/>
      <c r="Q24" s="9">
        <v>44802</v>
      </c>
      <c r="R24" s="4">
        <v>104.1</v>
      </c>
      <c r="S24" s="9">
        <v>44802</v>
      </c>
      <c r="T24" s="4">
        <v>100.4</v>
      </c>
      <c r="U24" s="9">
        <v>44802</v>
      </c>
      <c r="V24" s="4">
        <v>100.5</v>
      </c>
      <c r="W24" s="9">
        <v>44802</v>
      </c>
      <c r="X24" s="4">
        <v>100.4</v>
      </c>
      <c r="Y24" s="9">
        <v>44802</v>
      </c>
      <c r="Z24" s="4">
        <v>100.2</v>
      </c>
      <c r="AA24" s="9">
        <v>44802</v>
      </c>
      <c r="AB24" s="4">
        <v>100.1</v>
      </c>
      <c r="AC24" s="4"/>
      <c r="AD24" s="4"/>
      <c r="AE24" s="9">
        <v>44802</v>
      </c>
      <c r="AF24" s="4">
        <v>100</v>
      </c>
      <c r="AG24" s="9">
        <v>44802</v>
      </c>
      <c r="AH24" s="4">
        <v>100.6</v>
      </c>
      <c r="AI24" s="9">
        <v>44802</v>
      </c>
      <c r="AJ24" s="4">
        <v>102.1</v>
      </c>
      <c r="AK24" s="9">
        <v>44802</v>
      </c>
      <c r="AL24" s="4">
        <v>104.7</v>
      </c>
      <c r="AM24" s="9">
        <v>44802</v>
      </c>
      <c r="AN24" s="4">
        <v>108.3</v>
      </c>
      <c r="AO24" s="9">
        <v>44802</v>
      </c>
      <c r="AP24" s="4">
        <v>112.7</v>
      </c>
      <c r="AQ24" s="9">
        <v>44802</v>
      </c>
      <c r="AR24" s="4">
        <v>117.7</v>
      </c>
      <c r="AS24" s="9">
        <v>44802</v>
      </c>
      <c r="AT24" s="4">
        <v>123.1</v>
      </c>
      <c r="AW24" s="9">
        <v>44802</v>
      </c>
      <c r="AX24" s="4">
        <v>134.6</v>
      </c>
      <c r="BA24" s="9">
        <v>44802</v>
      </c>
      <c r="BB24" s="4">
        <v>146.5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44799</v>
      </c>
      <c r="J25" s="4">
        <v>98</v>
      </c>
      <c r="K25" s="9">
        <v>44799</v>
      </c>
      <c r="L25" s="4">
        <v>98.6</v>
      </c>
      <c r="M25" s="9">
        <v>44799</v>
      </c>
      <c r="N25" s="4">
        <v>99</v>
      </c>
      <c r="O25" s="4"/>
      <c r="P25" s="4"/>
      <c r="Q25" s="9">
        <v>44799</v>
      </c>
      <c r="R25" s="4">
        <v>103.1</v>
      </c>
      <c r="S25" s="9">
        <v>44799</v>
      </c>
      <c r="T25" s="4">
        <v>99.1</v>
      </c>
      <c r="U25" s="9">
        <v>44799</v>
      </c>
      <c r="V25" s="4">
        <v>99.2</v>
      </c>
      <c r="W25" s="9">
        <v>44799</v>
      </c>
      <c r="X25" s="4">
        <v>99.1</v>
      </c>
      <c r="Y25" s="9">
        <v>44799</v>
      </c>
      <c r="Z25" s="4">
        <v>99</v>
      </c>
      <c r="AA25" s="9">
        <v>44799</v>
      </c>
      <c r="AB25" s="4">
        <v>98.9</v>
      </c>
      <c r="AC25" s="4"/>
      <c r="AD25" s="4"/>
      <c r="AE25" s="9">
        <v>44799</v>
      </c>
      <c r="AF25" s="4">
        <v>99</v>
      </c>
      <c r="AG25" s="9">
        <v>44799</v>
      </c>
      <c r="AH25" s="4">
        <v>99.8</v>
      </c>
      <c r="AI25" s="9">
        <v>44799</v>
      </c>
      <c r="AJ25" s="4">
        <v>101.5</v>
      </c>
      <c r="AK25" s="9">
        <v>44799</v>
      </c>
      <c r="AL25" s="4">
        <v>104.4</v>
      </c>
      <c r="AM25" s="9">
        <v>44799</v>
      </c>
      <c r="AN25" s="4">
        <v>108.1</v>
      </c>
      <c r="AO25" s="9">
        <v>44799</v>
      </c>
      <c r="AP25" s="4">
        <v>112.7</v>
      </c>
      <c r="AQ25" s="9">
        <v>44799</v>
      </c>
      <c r="AR25" s="4">
        <v>117.7</v>
      </c>
      <c r="AS25" s="9">
        <v>44799</v>
      </c>
      <c r="AT25" s="4">
        <v>123.1</v>
      </c>
      <c r="AW25" s="9">
        <v>44799</v>
      </c>
      <c r="AX25" s="4">
        <v>134.6</v>
      </c>
      <c r="BA25" s="9">
        <v>44799</v>
      </c>
      <c r="BB25" s="4">
        <v>146.6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44798</v>
      </c>
      <c r="J26" s="4">
        <v>98.9</v>
      </c>
      <c r="K26" s="9">
        <v>44798</v>
      </c>
      <c r="L26" s="4">
        <v>99.5</v>
      </c>
      <c r="M26" s="9">
        <v>44798</v>
      </c>
      <c r="N26" s="4">
        <v>99.9</v>
      </c>
      <c r="O26" s="4"/>
      <c r="P26" s="4"/>
      <c r="Q26" s="9">
        <v>44798</v>
      </c>
      <c r="R26" s="4">
        <v>104.1</v>
      </c>
      <c r="S26" s="9">
        <v>44798</v>
      </c>
      <c r="T26" s="4">
        <v>100</v>
      </c>
      <c r="U26" s="9">
        <v>44798</v>
      </c>
      <c r="V26" s="4">
        <v>100.1</v>
      </c>
      <c r="W26" s="9">
        <v>44798</v>
      </c>
      <c r="X26" s="4">
        <v>100</v>
      </c>
      <c r="Y26" s="9">
        <v>44798</v>
      </c>
      <c r="Z26" s="4">
        <v>99.9</v>
      </c>
      <c r="AA26" s="9">
        <v>44798</v>
      </c>
      <c r="AB26" s="4">
        <v>99.8</v>
      </c>
      <c r="AC26" s="4"/>
      <c r="AD26" s="4"/>
      <c r="AE26" s="9">
        <v>44798</v>
      </c>
      <c r="AF26" s="4">
        <v>99.9</v>
      </c>
      <c r="AG26" s="9">
        <v>44798</v>
      </c>
      <c r="AH26" s="4">
        <v>100.6</v>
      </c>
      <c r="AI26" s="9">
        <v>44798</v>
      </c>
      <c r="AJ26" s="4">
        <v>102.4</v>
      </c>
      <c r="AK26" s="9">
        <v>44798</v>
      </c>
      <c r="AL26" s="4">
        <v>105.2</v>
      </c>
      <c r="AM26" s="9">
        <v>44798</v>
      </c>
      <c r="AN26" s="4">
        <v>109</v>
      </c>
      <c r="AO26" s="9">
        <v>44798</v>
      </c>
      <c r="AP26" s="4">
        <v>113.4</v>
      </c>
      <c r="AQ26" s="9">
        <v>44798</v>
      </c>
      <c r="AR26" s="4">
        <v>118.4</v>
      </c>
      <c r="AS26" s="9">
        <v>44798</v>
      </c>
      <c r="AT26" s="4">
        <v>123.6</v>
      </c>
      <c r="AW26" s="9">
        <v>44798</v>
      </c>
      <c r="AX26" s="4">
        <v>134.9</v>
      </c>
      <c r="BA26" s="9">
        <v>44798</v>
      </c>
      <c r="BB26" s="4">
        <v>146.69999999999999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44797</v>
      </c>
      <c r="J27" s="4">
        <v>100.6</v>
      </c>
      <c r="K27" s="9">
        <v>44797</v>
      </c>
      <c r="L27" s="4">
        <v>101.2</v>
      </c>
      <c r="M27" s="9">
        <v>44797</v>
      </c>
      <c r="N27" s="4">
        <v>101.6</v>
      </c>
      <c r="O27" s="4"/>
      <c r="P27" s="4"/>
      <c r="Q27" s="9">
        <v>44797</v>
      </c>
      <c r="R27" s="4">
        <v>105.8</v>
      </c>
      <c r="S27" s="9">
        <v>44797</v>
      </c>
      <c r="T27" s="4">
        <v>101.7</v>
      </c>
      <c r="U27" s="9">
        <v>44797</v>
      </c>
      <c r="V27" s="4">
        <v>101.8</v>
      </c>
      <c r="W27" s="9">
        <v>44797</v>
      </c>
      <c r="X27" s="4">
        <v>101.7</v>
      </c>
      <c r="Y27" s="9">
        <v>44797</v>
      </c>
      <c r="Z27" s="4">
        <v>101.5</v>
      </c>
      <c r="AA27" s="9">
        <v>44797</v>
      </c>
      <c r="AB27" s="4">
        <v>101.4</v>
      </c>
      <c r="AC27" s="4"/>
      <c r="AD27" s="4"/>
      <c r="AE27" s="9">
        <v>44797</v>
      </c>
      <c r="AF27" s="4">
        <v>101.4</v>
      </c>
      <c r="AG27" s="9">
        <v>44797</v>
      </c>
      <c r="AH27" s="4">
        <v>102</v>
      </c>
      <c r="AI27" s="9">
        <v>44797</v>
      </c>
      <c r="AJ27" s="4">
        <v>103.7</v>
      </c>
      <c r="AK27" s="9">
        <v>44797</v>
      </c>
      <c r="AL27" s="4">
        <v>106.4</v>
      </c>
      <c r="AM27" s="9">
        <v>44797</v>
      </c>
      <c r="AN27" s="4">
        <v>110.1</v>
      </c>
      <c r="AO27" s="9">
        <v>44797</v>
      </c>
      <c r="AP27" s="4">
        <v>114.4</v>
      </c>
      <c r="AQ27" s="9">
        <v>44797</v>
      </c>
      <c r="AR27" s="4">
        <v>119.1</v>
      </c>
      <c r="AS27" s="9">
        <v>44797</v>
      </c>
      <c r="AT27" s="4">
        <v>124.2</v>
      </c>
      <c r="AW27" s="9">
        <v>44797</v>
      </c>
      <c r="AX27" s="4">
        <v>135.1</v>
      </c>
      <c r="BA27" s="9">
        <v>44797</v>
      </c>
      <c r="BB27" s="4">
        <v>146.6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44796</v>
      </c>
      <c r="J28" s="4">
        <v>99.4</v>
      </c>
      <c r="K28" s="9">
        <v>44796</v>
      </c>
      <c r="L28" s="4">
        <v>100</v>
      </c>
      <c r="M28" s="9">
        <v>44796</v>
      </c>
      <c r="N28" s="4">
        <v>100.4</v>
      </c>
      <c r="O28" s="4"/>
      <c r="P28" s="4"/>
      <c r="Q28" s="9">
        <v>44796</v>
      </c>
      <c r="R28" s="4">
        <v>104.5</v>
      </c>
      <c r="S28" s="9">
        <v>44796</v>
      </c>
      <c r="T28" s="4">
        <v>100.5</v>
      </c>
      <c r="U28" s="9">
        <v>44796</v>
      </c>
      <c r="V28" s="4">
        <v>100.5</v>
      </c>
      <c r="W28" s="9">
        <v>44796</v>
      </c>
      <c r="X28" s="4">
        <v>100.4</v>
      </c>
      <c r="Y28" s="9">
        <v>44796</v>
      </c>
      <c r="Z28" s="4">
        <v>100.2</v>
      </c>
      <c r="AA28" s="9">
        <v>44796</v>
      </c>
      <c r="AB28" s="4">
        <v>100.1</v>
      </c>
      <c r="AC28" s="4"/>
      <c r="AD28" s="4"/>
      <c r="AE28" s="9">
        <v>44796</v>
      </c>
      <c r="AF28" s="4">
        <v>100.1</v>
      </c>
      <c r="AG28" s="9">
        <v>44796</v>
      </c>
      <c r="AH28" s="4">
        <v>100.9</v>
      </c>
      <c r="AI28" s="9">
        <v>44796</v>
      </c>
      <c r="AJ28" s="4">
        <v>102.6</v>
      </c>
      <c r="AK28" s="9">
        <v>44796</v>
      </c>
      <c r="AL28" s="4">
        <v>105.6</v>
      </c>
      <c r="AM28" s="9">
        <v>44796</v>
      </c>
      <c r="AN28" s="4">
        <v>109.4</v>
      </c>
      <c r="AO28" s="9">
        <v>44796</v>
      </c>
      <c r="AP28" s="4">
        <v>113.8</v>
      </c>
      <c r="AQ28" s="9">
        <v>44796</v>
      </c>
      <c r="AR28" s="4">
        <v>118.7</v>
      </c>
      <c r="AS28" s="9">
        <v>44796</v>
      </c>
      <c r="AT28" s="4">
        <v>123.9</v>
      </c>
      <c r="AW28" s="9">
        <v>44796</v>
      </c>
      <c r="AX28" s="4">
        <v>134.9</v>
      </c>
      <c r="BA28" s="9">
        <v>44796</v>
      </c>
      <c r="BB28" s="4">
        <v>146.6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44795</v>
      </c>
      <c r="J29" s="4">
        <v>98.8</v>
      </c>
      <c r="K29" s="9">
        <v>44795</v>
      </c>
      <c r="L29" s="4">
        <v>99.4</v>
      </c>
      <c r="M29" s="9">
        <v>44795</v>
      </c>
      <c r="N29" s="4">
        <v>99.8</v>
      </c>
      <c r="O29" s="4"/>
      <c r="P29" s="4"/>
      <c r="Q29" s="9">
        <v>44795</v>
      </c>
      <c r="R29" s="4">
        <v>104.6</v>
      </c>
      <c r="S29" s="9">
        <v>44795</v>
      </c>
      <c r="T29" s="4">
        <v>100</v>
      </c>
      <c r="U29" s="9">
        <v>44795</v>
      </c>
      <c r="V29" s="4">
        <v>100.1</v>
      </c>
      <c r="W29" s="9">
        <v>44795</v>
      </c>
      <c r="X29" s="4">
        <v>100</v>
      </c>
      <c r="Y29" s="9">
        <v>44795</v>
      </c>
      <c r="Z29" s="4">
        <v>99.9</v>
      </c>
      <c r="AA29" s="9">
        <v>44795</v>
      </c>
      <c r="AB29" s="4">
        <v>99.8</v>
      </c>
      <c r="AC29" s="4"/>
      <c r="AD29" s="4"/>
      <c r="AE29" s="9">
        <v>44795</v>
      </c>
      <c r="AF29" s="4">
        <v>100</v>
      </c>
      <c r="AG29" s="9">
        <v>44795</v>
      </c>
      <c r="AH29" s="4">
        <v>100.9</v>
      </c>
      <c r="AI29" s="9">
        <v>44795</v>
      </c>
      <c r="AJ29" s="4">
        <v>102.9</v>
      </c>
      <c r="AK29" s="9">
        <v>44795</v>
      </c>
      <c r="AL29" s="4">
        <v>106</v>
      </c>
      <c r="AM29" s="9">
        <v>44795</v>
      </c>
      <c r="AN29" s="4">
        <v>109.9</v>
      </c>
      <c r="AO29" s="9">
        <v>44795</v>
      </c>
      <c r="AP29" s="4">
        <v>114.5</v>
      </c>
      <c r="AQ29" s="9">
        <v>44795</v>
      </c>
      <c r="AR29" s="4">
        <v>119.5</v>
      </c>
      <c r="AS29" s="9">
        <v>44795</v>
      </c>
      <c r="AT29" s="4">
        <v>124.8</v>
      </c>
      <c r="AW29" s="9">
        <v>44795</v>
      </c>
      <c r="AX29" s="4">
        <v>136.1</v>
      </c>
      <c r="BA29" s="9">
        <v>44795</v>
      </c>
      <c r="BB29" s="4">
        <v>147.9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44792</v>
      </c>
      <c r="J30" s="4">
        <v>97.4</v>
      </c>
      <c r="K30" s="9">
        <v>44792</v>
      </c>
      <c r="L30" s="4">
        <v>98.1</v>
      </c>
      <c r="M30" s="9">
        <v>44792</v>
      </c>
      <c r="N30" s="4">
        <v>98.5</v>
      </c>
      <c r="O30" s="4"/>
      <c r="P30" s="4"/>
      <c r="Q30" s="9">
        <v>44792</v>
      </c>
      <c r="R30" s="4">
        <v>103.2</v>
      </c>
      <c r="S30" s="9">
        <v>44792</v>
      </c>
      <c r="T30" s="4">
        <v>98.6</v>
      </c>
      <c r="U30" s="9">
        <v>44792</v>
      </c>
      <c r="V30" s="4">
        <v>98.8</v>
      </c>
      <c r="W30" s="9">
        <v>44792</v>
      </c>
      <c r="X30" s="4">
        <v>98.8</v>
      </c>
      <c r="Y30" s="9">
        <v>44792</v>
      </c>
      <c r="Z30" s="4">
        <v>98.7</v>
      </c>
      <c r="AA30" s="9">
        <v>44792</v>
      </c>
      <c r="AB30" s="4">
        <v>98.7</v>
      </c>
      <c r="AC30" s="4"/>
      <c r="AD30" s="4"/>
      <c r="AE30" s="9">
        <v>44792</v>
      </c>
      <c r="AF30" s="4">
        <v>99</v>
      </c>
      <c r="AG30" s="9">
        <v>44792</v>
      </c>
      <c r="AH30" s="4">
        <v>99.9</v>
      </c>
      <c r="AI30" s="9">
        <v>44792</v>
      </c>
      <c r="AJ30" s="4">
        <v>101.9</v>
      </c>
      <c r="AK30" s="9">
        <v>44792</v>
      </c>
      <c r="AL30" s="4">
        <v>104.9</v>
      </c>
      <c r="AM30" s="9">
        <v>44792</v>
      </c>
      <c r="AN30" s="4">
        <v>108.8</v>
      </c>
      <c r="AO30" s="9">
        <v>44792</v>
      </c>
      <c r="AP30" s="4">
        <v>113.3</v>
      </c>
      <c r="AQ30" s="9">
        <v>44792</v>
      </c>
      <c r="AR30" s="4">
        <v>118.1</v>
      </c>
      <c r="AS30" s="9">
        <v>44792</v>
      </c>
      <c r="AT30" s="4">
        <v>123.3</v>
      </c>
      <c r="AW30" s="9">
        <v>44792</v>
      </c>
      <c r="AX30" s="4">
        <v>134.4</v>
      </c>
      <c r="BA30" s="9">
        <v>44792</v>
      </c>
      <c r="BB30" s="4">
        <v>146.1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44791</v>
      </c>
      <c r="J31" s="4">
        <v>95.4</v>
      </c>
      <c r="K31" s="9">
        <v>44791</v>
      </c>
      <c r="L31" s="4">
        <v>96.1</v>
      </c>
      <c r="M31" s="9">
        <v>44791</v>
      </c>
      <c r="N31" s="4">
        <v>96.5</v>
      </c>
      <c r="O31" s="4"/>
      <c r="P31" s="4"/>
      <c r="Q31" s="9">
        <v>44791</v>
      </c>
      <c r="R31" s="4">
        <v>101.7</v>
      </c>
      <c r="S31" s="9">
        <v>44791</v>
      </c>
      <c r="T31" s="4">
        <v>96.6</v>
      </c>
      <c r="U31" s="9">
        <v>44791</v>
      </c>
      <c r="V31" s="4">
        <v>96.9</v>
      </c>
      <c r="W31" s="9">
        <v>44791</v>
      </c>
      <c r="X31" s="4">
        <v>96.9</v>
      </c>
      <c r="Y31" s="9">
        <v>44791</v>
      </c>
      <c r="Z31" s="4">
        <v>96.9</v>
      </c>
      <c r="AA31" s="9">
        <v>44791</v>
      </c>
      <c r="AB31" s="4">
        <v>96.9</v>
      </c>
      <c r="AC31" s="4"/>
      <c r="AD31" s="4"/>
      <c r="AE31" s="9">
        <v>44791</v>
      </c>
      <c r="AF31" s="4">
        <v>97.4</v>
      </c>
      <c r="AG31" s="9">
        <v>44791</v>
      </c>
      <c r="AH31" s="4">
        <v>98.6</v>
      </c>
      <c r="AI31" s="9">
        <v>44791</v>
      </c>
      <c r="AJ31" s="4">
        <v>100.9</v>
      </c>
      <c r="AK31" s="9">
        <v>44791</v>
      </c>
      <c r="AL31" s="4">
        <v>104.3</v>
      </c>
      <c r="AM31" s="9">
        <v>44791</v>
      </c>
      <c r="AN31" s="4">
        <v>108.4</v>
      </c>
      <c r="AO31" s="9">
        <v>44791</v>
      </c>
      <c r="AP31" s="4">
        <v>113.1</v>
      </c>
      <c r="AQ31" s="9">
        <v>44791</v>
      </c>
      <c r="AR31" s="4">
        <v>118.1</v>
      </c>
      <c r="AS31" s="9">
        <v>44791</v>
      </c>
      <c r="AT31" s="4">
        <v>123.4</v>
      </c>
      <c r="AW31" s="9">
        <v>44791</v>
      </c>
      <c r="AX31" s="4">
        <v>134.6</v>
      </c>
      <c r="BA31" s="9">
        <v>44791</v>
      </c>
      <c r="BB31" s="4">
        <v>146.30000000000001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44790</v>
      </c>
      <c r="J32" s="4">
        <v>95</v>
      </c>
      <c r="K32" s="9">
        <v>44790</v>
      </c>
      <c r="L32" s="4">
        <v>95.6</v>
      </c>
      <c r="M32" s="9">
        <v>44790</v>
      </c>
      <c r="N32" s="4">
        <v>96</v>
      </c>
      <c r="O32" s="4"/>
      <c r="P32" s="4"/>
      <c r="Q32" s="9">
        <v>44790</v>
      </c>
      <c r="R32" s="4">
        <v>100.9</v>
      </c>
      <c r="S32" s="9">
        <v>44790</v>
      </c>
      <c r="T32" s="4">
        <v>96.1</v>
      </c>
      <c r="U32" s="9">
        <v>44790</v>
      </c>
      <c r="V32" s="4">
        <v>96.2</v>
      </c>
      <c r="W32" s="9">
        <v>44790</v>
      </c>
      <c r="X32" s="4">
        <v>96.2</v>
      </c>
      <c r="Y32" s="9">
        <v>44790</v>
      </c>
      <c r="Z32" s="4">
        <v>96.2</v>
      </c>
      <c r="AA32" s="9">
        <v>44790</v>
      </c>
      <c r="AB32" s="4">
        <v>96.2</v>
      </c>
      <c r="AC32" s="4"/>
      <c r="AD32" s="4"/>
      <c r="AE32" s="9">
        <v>44790</v>
      </c>
      <c r="AF32" s="4">
        <v>96.6</v>
      </c>
      <c r="AG32" s="9">
        <v>44790</v>
      </c>
      <c r="AH32" s="4">
        <v>97.8</v>
      </c>
      <c r="AI32" s="9">
        <v>44790</v>
      </c>
      <c r="AJ32" s="4">
        <v>100</v>
      </c>
      <c r="AK32" s="9">
        <v>44790</v>
      </c>
      <c r="AL32" s="4">
        <v>103.3</v>
      </c>
      <c r="AM32" s="9">
        <v>44790</v>
      </c>
      <c r="AN32" s="4">
        <v>107.3</v>
      </c>
      <c r="AO32" s="9">
        <v>44790</v>
      </c>
      <c r="AP32" s="4">
        <v>111.9</v>
      </c>
      <c r="AQ32" s="9">
        <v>44790</v>
      </c>
      <c r="AR32" s="4">
        <v>116.9</v>
      </c>
      <c r="AS32" s="9">
        <v>44790</v>
      </c>
      <c r="AT32" s="4">
        <v>122.2</v>
      </c>
      <c r="AW32" s="9">
        <v>44790</v>
      </c>
      <c r="AX32" s="4">
        <v>133.5</v>
      </c>
      <c r="BA32" s="9">
        <v>44790</v>
      </c>
      <c r="BB32" s="4">
        <v>145.19999999999999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44789</v>
      </c>
      <c r="J33" s="4">
        <v>94.1</v>
      </c>
      <c r="K33" s="9">
        <v>44789</v>
      </c>
      <c r="L33" s="4">
        <v>94.6</v>
      </c>
      <c r="M33" s="9">
        <v>44789</v>
      </c>
      <c r="N33" s="4">
        <v>95</v>
      </c>
      <c r="O33" s="4"/>
      <c r="P33" s="4"/>
      <c r="Q33" s="9">
        <v>44789</v>
      </c>
      <c r="R33" s="4">
        <v>98.7</v>
      </c>
      <c r="S33" s="9">
        <v>44789</v>
      </c>
      <c r="T33" s="4">
        <v>95.1</v>
      </c>
      <c r="U33" s="9">
        <v>44789</v>
      </c>
      <c r="V33" s="4">
        <v>95.1</v>
      </c>
      <c r="W33" s="9">
        <v>44789</v>
      </c>
      <c r="X33" s="4">
        <v>95.1</v>
      </c>
      <c r="Y33" s="9">
        <v>44789</v>
      </c>
      <c r="Z33" s="4">
        <v>94.9</v>
      </c>
      <c r="AA33" s="9">
        <v>44789</v>
      </c>
      <c r="AB33" s="4">
        <v>94.9</v>
      </c>
      <c r="AC33" s="4"/>
      <c r="AD33" s="4"/>
      <c r="AE33" s="9">
        <v>44789</v>
      </c>
      <c r="AF33" s="4">
        <v>95.2</v>
      </c>
      <c r="AG33" s="9">
        <v>44789</v>
      </c>
      <c r="AH33" s="4">
        <v>96.2</v>
      </c>
      <c r="AI33" s="9">
        <v>44789</v>
      </c>
      <c r="AJ33" s="4">
        <v>98.3</v>
      </c>
      <c r="AK33" s="9">
        <v>44789</v>
      </c>
      <c r="AL33" s="4">
        <v>101.5</v>
      </c>
      <c r="AM33" s="9">
        <v>44789</v>
      </c>
      <c r="AN33" s="4">
        <v>105.3</v>
      </c>
      <c r="AO33" s="9">
        <v>44789</v>
      </c>
      <c r="AP33" s="4">
        <v>109.8</v>
      </c>
      <c r="AQ33" s="9">
        <v>44789</v>
      </c>
      <c r="AR33" s="4">
        <v>114.6</v>
      </c>
      <c r="AS33" s="9">
        <v>44789</v>
      </c>
      <c r="AT33" s="4">
        <v>119.7</v>
      </c>
      <c r="AW33" s="9">
        <v>44789</v>
      </c>
      <c r="AX33" s="4">
        <v>130.6</v>
      </c>
      <c r="BA33" s="9">
        <v>44789</v>
      </c>
      <c r="BB33" s="4">
        <v>142.1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44788</v>
      </c>
      <c r="J34" s="4">
        <v>94</v>
      </c>
      <c r="K34" s="9">
        <v>44788</v>
      </c>
      <c r="L34" s="4">
        <v>94.5</v>
      </c>
      <c r="M34" s="9">
        <v>44788</v>
      </c>
      <c r="N34" s="4">
        <v>94.8</v>
      </c>
      <c r="O34" s="4"/>
      <c r="P34" s="4"/>
      <c r="Q34" s="9">
        <v>44788</v>
      </c>
      <c r="R34" s="4">
        <v>98.1</v>
      </c>
      <c r="S34" s="9">
        <v>44788</v>
      </c>
      <c r="T34" s="4">
        <v>94.9</v>
      </c>
      <c r="U34" s="9">
        <v>44788</v>
      </c>
      <c r="V34" s="4">
        <v>95</v>
      </c>
      <c r="W34" s="9">
        <v>44788</v>
      </c>
      <c r="X34" s="4">
        <v>94.8</v>
      </c>
      <c r="Y34" s="9">
        <v>44788</v>
      </c>
      <c r="Z34" s="4">
        <v>94.7</v>
      </c>
      <c r="AA34" s="9">
        <v>44788</v>
      </c>
      <c r="AB34" s="4">
        <v>94.6</v>
      </c>
      <c r="AC34" s="4"/>
      <c r="AD34" s="4"/>
      <c r="AE34" s="9">
        <v>44788</v>
      </c>
      <c r="AF34" s="4">
        <v>94.8</v>
      </c>
      <c r="AG34" s="9">
        <v>44788</v>
      </c>
      <c r="AH34" s="4">
        <v>95.7</v>
      </c>
      <c r="AI34" s="9">
        <v>44788</v>
      </c>
      <c r="AJ34" s="4">
        <v>97.8</v>
      </c>
      <c r="AK34" s="9">
        <v>44788</v>
      </c>
      <c r="AL34" s="4">
        <v>100.8</v>
      </c>
      <c r="AM34" s="9">
        <v>44788</v>
      </c>
      <c r="AN34" s="4">
        <v>104.5</v>
      </c>
      <c r="AO34" s="9">
        <v>44788</v>
      </c>
      <c r="AP34" s="4">
        <v>108.9</v>
      </c>
      <c r="AQ34" s="9">
        <v>44788</v>
      </c>
      <c r="AR34" s="4">
        <v>113.6</v>
      </c>
      <c r="AS34" s="9">
        <v>44788</v>
      </c>
      <c r="AT34" s="4">
        <v>118.7</v>
      </c>
      <c r="AW34" s="9">
        <v>44788</v>
      </c>
      <c r="AX34" s="4">
        <v>129.6</v>
      </c>
      <c r="BA34" s="9">
        <v>44788</v>
      </c>
      <c r="BB34" s="4">
        <v>141.1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44785</v>
      </c>
      <c r="J35" s="4">
        <v>94.8</v>
      </c>
      <c r="K35" s="9">
        <v>44785</v>
      </c>
      <c r="L35" s="4">
        <v>95.3</v>
      </c>
      <c r="M35" s="9">
        <v>44785</v>
      </c>
      <c r="N35" s="4">
        <v>95.7</v>
      </c>
      <c r="O35" s="4"/>
      <c r="P35" s="4"/>
      <c r="Q35" s="9">
        <v>44785</v>
      </c>
      <c r="R35" s="4">
        <v>99.5</v>
      </c>
      <c r="S35" s="9">
        <v>44785</v>
      </c>
      <c r="T35" s="4">
        <v>95.7</v>
      </c>
      <c r="U35" s="9">
        <v>44785</v>
      </c>
      <c r="V35" s="4">
        <v>95.8</v>
      </c>
      <c r="W35" s="9">
        <v>44785</v>
      </c>
      <c r="X35" s="4">
        <v>95.6</v>
      </c>
      <c r="Y35" s="9">
        <v>44785</v>
      </c>
      <c r="Z35" s="4">
        <v>95.5</v>
      </c>
      <c r="AA35" s="9">
        <v>44785</v>
      </c>
      <c r="AB35" s="4">
        <v>95.4</v>
      </c>
      <c r="AC35" s="4"/>
      <c r="AD35" s="4"/>
      <c r="AE35" s="9">
        <v>44785</v>
      </c>
      <c r="AF35" s="4">
        <v>95.6</v>
      </c>
      <c r="AG35" s="9">
        <v>44785</v>
      </c>
      <c r="AH35" s="4">
        <v>96.7</v>
      </c>
      <c r="AI35" s="9">
        <v>44785</v>
      </c>
      <c r="AJ35" s="4">
        <v>98.9</v>
      </c>
      <c r="AK35" s="9">
        <v>44785</v>
      </c>
      <c r="AL35" s="4">
        <v>102.1</v>
      </c>
      <c r="AM35" s="9">
        <v>44785</v>
      </c>
      <c r="AN35" s="4">
        <v>106</v>
      </c>
      <c r="AO35" s="9">
        <v>44785</v>
      </c>
      <c r="AP35" s="4">
        <v>110.4</v>
      </c>
      <c r="AQ35" s="9">
        <v>44785</v>
      </c>
      <c r="AR35" s="4">
        <v>115.1</v>
      </c>
      <c r="AS35" s="9">
        <v>44785</v>
      </c>
      <c r="AT35" s="4">
        <v>120</v>
      </c>
      <c r="AW35" s="9">
        <v>44785</v>
      </c>
      <c r="AX35" s="4">
        <v>130.5</v>
      </c>
      <c r="BA35" s="9">
        <v>44785</v>
      </c>
      <c r="BB35" s="4">
        <v>141.69999999999999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44784</v>
      </c>
      <c r="J36" s="4">
        <v>95.7</v>
      </c>
      <c r="K36" s="9">
        <v>44784</v>
      </c>
      <c r="L36" s="4">
        <v>96.2</v>
      </c>
      <c r="M36" s="9">
        <v>44784</v>
      </c>
      <c r="N36" s="4">
        <v>96.6</v>
      </c>
      <c r="O36" s="4"/>
      <c r="P36" s="4"/>
      <c r="Q36" s="9">
        <v>44784</v>
      </c>
      <c r="R36" s="4">
        <v>101.2</v>
      </c>
      <c r="S36" s="9">
        <v>44784</v>
      </c>
      <c r="T36" s="4">
        <v>96.7</v>
      </c>
      <c r="U36" s="9">
        <v>44784</v>
      </c>
      <c r="V36" s="4">
        <v>96.8</v>
      </c>
      <c r="W36" s="9">
        <v>44784</v>
      </c>
      <c r="X36" s="4">
        <v>96.8</v>
      </c>
      <c r="Y36" s="9">
        <v>44784</v>
      </c>
      <c r="Z36" s="4">
        <v>96.7</v>
      </c>
      <c r="AA36" s="9">
        <v>44784</v>
      </c>
      <c r="AB36" s="4">
        <v>96.7</v>
      </c>
      <c r="AC36" s="4"/>
      <c r="AD36" s="4"/>
      <c r="AE36" s="9">
        <v>44784</v>
      </c>
      <c r="AF36" s="4">
        <v>97</v>
      </c>
      <c r="AG36" s="9">
        <v>44784</v>
      </c>
      <c r="AH36" s="4">
        <v>98.1</v>
      </c>
      <c r="AI36" s="9">
        <v>44784</v>
      </c>
      <c r="AJ36" s="4">
        <v>100.3</v>
      </c>
      <c r="AK36" s="9">
        <v>44784</v>
      </c>
      <c r="AL36" s="4">
        <v>103.4</v>
      </c>
      <c r="AM36" s="9">
        <v>44784</v>
      </c>
      <c r="AN36" s="4">
        <v>107.2</v>
      </c>
      <c r="AO36" s="9">
        <v>44784</v>
      </c>
      <c r="AP36" s="4">
        <v>111.4</v>
      </c>
      <c r="AQ36" s="9">
        <v>44784</v>
      </c>
      <c r="AR36" s="4">
        <v>115.9</v>
      </c>
      <c r="AS36" s="9">
        <v>44784</v>
      </c>
      <c r="AT36" s="4">
        <v>120.7</v>
      </c>
      <c r="AW36" s="9">
        <v>44784</v>
      </c>
      <c r="AX36" s="4">
        <v>131</v>
      </c>
      <c r="BA36" s="9">
        <v>44784</v>
      </c>
      <c r="BB36" s="4">
        <v>142.1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44783</v>
      </c>
      <c r="J37" s="4">
        <v>95</v>
      </c>
      <c r="K37" s="9">
        <v>44783</v>
      </c>
      <c r="L37" s="4">
        <v>95.7</v>
      </c>
      <c r="M37" s="9">
        <v>44783</v>
      </c>
      <c r="N37" s="4">
        <v>96.2</v>
      </c>
      <c r="O37" s="4"/>
      <c r="P37" s="4"/>
      <c r="Q37" s="9">
        <v>44783</v>
      </c>
      <c r="R37" s="4">
        <v>102.4</v>
      </c>
      <c r="S37" s="9">
        <v>44783</v>
      </c>
      <c r="T37" s="4">
        <v>96.4</v>
      </c>
      <c r="U37" s="9">
        <v>44783</v>
      </c>
      <c r="V37" s="4">
        <v>96.8</v>
      </c>
      <c r="W37" s="9">
        <v>44783</v>
      </c>
      <c r="X37" s="4">
        <v>96.9</v>
      </c>
      <c r="Y37" s="9">
        <v>44783</v>
      </c>
      <c r="Z37" s="4">
        <v>97</v>
      </c>
      <c r="AA37" s="9">
        <v>44783</v>
      </c>
      <c r="AB37" s="4">
        <v>97.2</v>
      </c>
      <c r="AC37" s="4"/>
      <c r="AD37" s="4"/>
      <c r="AE37" s="9">
        <v>44783</v>
      </c>
      <c r="AF37" s="4">
        <v>97.9</v>
      </c>
      <c r="AG37" s="9">
        <v>44783</v>
      </c>
      <c r="AH37" s="4">
        <v>99.5</v>
      </c>
      <c r="AI37" s="9">
        <v>44783</v>
      </c>
      <c r="AJ37" s="4">
        <v>102</v>
      </c>
      <c r="AK37" s="9">
        <v>44783</v>
      </c>
      <c r="AL37" s="4">
        <v>105.4</v>
      </c>
      <c r="AM37" s="9">
        <v>44783</v>
      </c>
      <c r="AN37" s="4">
        <v>109.5</v>
      </c>
      <c r="AO37" s="9">
        <v>44783</v>
      </c>
      <c r="AP37" s="4">
        <v>113.9</v>
      </c>
      <c r="AQ37" s="9">
        <v>44783</v>
      </c>
      <c r="AR37" s="4">
        <v>118.7</v>
      </c>
      <c r="AS37" s="9">
        <v>44783</v>
      </c>
      <c r="AT37" s="4">
        <v>123.6</v>
      </c>
      <c r="AW37" s="9">
        <v>44783</v>
      </c>
      <c r="AX37" s="4">
        <v>134.19999999999999</v>
      </c>
      <c r="BA37" s="9">
        <v>44783</v>
      </c>
      <c r="BB37" s="4">
        <v>145.30000000000001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44782</v>
      </c>
      <c r="J38" s="4">
        <v>95.5</v>
      </c>
      <c r="K38" s="9">
        <v>44782</v>
      </c>
      <c r="L38" s="4">
        <v>96.3</v>
      </c>
      <c r="M38" s="9">
        <v>44782</v>
      </c>
      <c r="N38" s="4">
        <v>96.9</v>
      </c>
      <c r="O38" s="4"/>
      <c r="P38" s="4"/>
      <c r="Q38" s="9">
        <v>44782</v>
      </c>
      <c r="R38" s="4">
        <v>104</v>
      </c>
      <c r="S38" s="9">
        <v>44782</v>
      </c>
      <c r="T38" s="4">
        <v>97.1</v>
      </c>
      <c r="U38" s="9">
        <v>44782</v>
      </c>
      <c r="V38" s="4">
        <v>97.7</v>
      </c>
      <c r="W38" s="9">
        <v>44782</v>
      </c>
      <c r="X38" s="4">
        <v>97.9</v>
      </c>
      <c r="Y38" s="9">
        <v>44782</v>
      </c>
      <c r="Z38" s="4">
        <v>98.1</v>
      </c>
      <c r="AA38" s="9">
        <v>44782</v>
      </c>
      <c r="AB38" s="4">
        <v>98.4</v>
      </c>
      <c r="AC38" s="4"/>
      <c r="AD38" s="4"/>
      <c r="AE38" s="9">
        <v>44782</v>
      </c>
      <c r="AF38" s="4">
        <v>99.3</v>
      </c>
      <c r="AG38" s="9">
        <v>44782</v>
      </c>
      <c r="AH38" s="4">
        <v>100.9</v>
      </c>
      <c r="AI38" s="9">
        <v>44782</v>
      </c>
      <c r="AJ38" s="4">
        <v>103.6</v>
      </c>
      <c r="AK38" s="9">
        <v>44782</v>
      </c>
      <c r="AL38" s="4">
        <v>107.1</v>
      </c>
      <c r="AM38" s="9">
        <v>44782</v>
      </c>
      <c r="AN38" s="4">
        <v>111.3</v>
      </c>
      <c r="AO38" s="9">
        <v>44782</v>
      </c>
      <c r="AP38" s="4">
        <v>115.8</v>
      </c>
      <c r="AQ38" s="9">
        <v>44782</v>
      </c>
      <c r="AR38" s="4">
        <v>120.6</v>
      </c>
      <c r="AS38" s="9">
        <v>44782</v>
      </c>
      <c r="AT38" s="4">
        <v>125.7</v>
      </c>
      <c r="AW38" s="9">
        <v>44782</v>
      </c>
      <c r="AX38" s="4">
        <v>136.30000000000001</v>
      </c>
      <c r="BA38" s="9">
        <v>44782</v>
      </c>
      <c r="BB38" s="4">
        <v>147.5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44781</v>
      </c>
      <c r="J39" s="4">
        <v>94.6</v>
      </c>
      <c r="K39" s="9">
        <v>44781</v>
      </c>
      <c r="L39" s="4">
        <v>95.3</v>
      </c>
      <c r="M39" s="9">
        <v>44781</v>
      </c>
      <c r="N39" s="4">
        <v>95.9</v>
      </c>
      <c r="O39" s="4"/>
      <c r="P39" s="4"/>
      <c r="Q39" s="9">
        <v>44781</v>
      </c>
      <c r="R39" s="4">
        <v>102.2</v>
      </c>
      <c r="S39" s="9">
        <v>44781</v>
      </c>
      <c r="T39" s="4">
        <v>96</v>
      </c>
      <c r="U39" s="9">
        <v>44781</v>
      </c>
      <c r="V39" s="4">
        <v>96.5</v>
      </c>
      <c r="W39" s="9">
        <v>44781</v>
      </c>
      <c r="X39" s="4">
        <v>96.6</v>
      </c>
      <c r="Y39" s="9">
        <v>44781</v>
      </c>
      <c r="Z39" s="4">
        <v>96.8</v>
      </c>
      <c r="AA39" s="9">
        <v>44781</v>
      </c>
      <c r="AB39" s="4">
        <v>97</v>
      </c>
      <c r="AC39" s="4"/>
      <c r="AD39" s="4"/>
      <c r="AE39" s="9">
        <v>44781</v>
      </c>
      <c r="AF39" s="4">
        <v>97.8</v>
      </c>
      <c r="AG39" s="9">
        <v>44781</v>
      </c>
      <c r="AH39" s="4">
        <v>99.4</v>
      </c>
      <c r="AI39" s="9">
        <v>44781</v>
      </c>
      <c r="AJ39" s="4">
        <v>102</v>
      </c>
      <c r="AK39" s="9">
        <v>44781</v>
      </c>
      <c r="AL39" s="4">
        <v>105.5</v>
      </c>
      <c r="AM39" s="9">
        <v>44781</v>
      </c>
      <c r="AN39" s="4">
        <v>109.6</v>
      </c>
      <c r="AO39" s="9">
        <v>44781</v>
      </c>
      <c r="AP39" s="4">
        <v>114</v>
      </c>
      <c r="AQ39" s="9">
        <v>44781</v>
      </c>
      <c r="AR39" s="4">
        <v>118.8</v>
      </c>
      <c r="AS39" s="9">
        <v>44781</v>
      </c>
      <c r="AT39" s="4">
        <v>123.8</v>
      </c>
      <c r="AW39" s="9">
        <v>44781</v>
      </c>
      <c r="AX39" s="4">
        <v>134.30000000000001</v>
      </c>
      <c r="BA39" s="9">
        <v>44781</v>
      </c>
      <c r="BB39" s="4">
        <v>145.5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44778</v>
      </c>
      <c r="J40" s="4">
        <v>95.4</v>
      </c>
      <c r="K40" s="9">
        <v>44778</v>
      </c>
      <c r="L40" s="4">
        <v>96.1</v>
      </c>
      <c r="M40" s="9">
        <v>44778</v>
      </c>
      <c r="N40" s="4">
        <v>96.6</v>
      </c>
      <c r="O40" s="4"/>
      <c r="P40" s="4"/>
      <c r="Q40" s="9">
        <v>44778</v>
      </c>
      <c r="R40" s="4">
        <v>102.3</v>
      </c>
      <c r="S40" s="9">
        <v>44778</v>
      </c>
      <c r="T40" s="4">
        <v>96.8</v>
      </c>
      <c r="U40" s="9">
        <v>44778</v>
      </c>
      <c r="V40" s="4">
        <v>97.1</v>
      </c>
      <c r="W40" s="9">
        <v>44778</v>
      </c>
      <c r="X40" s="4">
        <v>97.2</v>
      </c>
      <c r="Y40" s="9">
        <v>44778</v>
      </c>
      <c r="Z40" s="4">
        <v>97.3</v>
      </c>
      <c r="AA40" s="9">
        <v>44778</v>
      </c>
      <c r="AB40" s="4">
        <v>97.4</v>
      </c>
      <c r="AC40" s="4"/>
      <c r="AD40" s="4"/>
      <c r="AE40" s="9">
        <v>44778</v>
      </c>
      <c r="AF40" s="4">
        <v>98</v>
      </c>
      <c r="AG40" s="9">
        <v>44778</v>
      </c>
      <c r="AH40" s="4">
        <v>99.4</v>
      </c>
      <c r="AI40" s="9">
        <v>44778</v>
      </c>
      <c r="AJ40" s="4">
        <v>101.7</v>
      </c>
      <c r="AK40" s="9">
        <v>44778</v>
      </c>
      <c r="AL40" s="4">
        <v>104.9</v>
      </c>
      <c r="AM40" s="9">
        <v>44778</v>
      </c>
      <c r="AN40" s="4">
        <v>108.8</v>
      </c>
      <c r="AO40" s="9">
        <v>44778</v>
      </c>
      <c r="AP40" s="4">
        <v>113.1</v>
      </c>
      <c r="AQ40" s="9">
        <v>44778</v>
      </c>
      <c r="AR40" s="4">
        <v>117.8</v>
      </c>
      <c r="AS40" s="9">
        <v>44778</v>
      </c>
      <c r="AT40" s="4">
        <v>122.8</v>
      </c>
      <c r="AW40" s="9">
        <v>44778</v>
      </c>
      <c r="AX40" s="4">
        <v>133.30000000000001</v>
      </c>
      <c r="BA40" s="9">
        <v>44778</v>
      </c>
      <c r="BB40" s="4">
        <v>144.5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44777</v>
      </c>
      <c r="J41" s="4">
        <v>94.4</v>
      </c>
      <c r="K41" s="9">
        <v>44777</v>
      </c>
      <c r="L41" s="4">
        <v>95.1</v>
      </c>
      <c r="M41" s="9">
        <v>44777</v>
      </c>
      <c r="N41" s="4">
        <v>95.6</v>
      </c>
      <c r="O41" s="4"/>
      <c r="P41" s="4"/>
      <c r="Q41" s="9">
        <v>44777</v>
      </c>
      <c r="R41" s="4">
        <v>101.1</v>
      </c>
      <c r="S41" s="9">
        <v>44777</v>
      </c>
      <c r="T41" s="4">
        <v>95.7</v>
      </c>
      <c r="U41" s="9">
        <v>44777</v>
      </c>
      <c r="V41" s="4">
        <v>96.1</v>
      </c>
      <c r="W41" s="9">
        <v>44777</v>
      </c>
      <c r="X41" s="4">
        <v>96.1</v>
      </c>
      <c r="Y41" s="9">
        <v>44777</v>
      </c>
      <c r="Z41" s="4">
        <v>96.2</v>
      </c>
      <c r="AA41" s="9">
        <v>44777</v>
      </c>
      <c r="AB41" s="4">
        <v>96.4</v>
      </c>
      <c r="AC41" s="4"/>
      <c r="AD41" s="4"/>
      <c r="AE41" s="9">
        <v>44777</v>
      </c>
      <c r="AF41" s="4">
        <v>97.1</v>
      </c>
      <c r="AG41" s="9">
        <v>44777</v>
      </c>
      <c r="AH41" s="4">
        <v>98.6</v>
      </c>
      <c r="AI41" s="9">
        <v>44777</v>
      </c>
      <c r="AJ41" s="4">
        <v>101.2</v>
      </c>
      <c r="AK41" s="9">
        <v>44777</v>
      </c>
      <c r="AL41" s="4">
        <v>104.6</v>
      </c>
      <c r="AM41" s="9">
        <v>44777</v>
      </c>
      <c r="AN41" s="4">
        <v>108.6</v>
      </c>
      <c r="AO41" s="9">
        <v>44777</v>
      </c>
      <c r="AP41" s="4">
        <v>113</v>
      </c>
      <c r="AQ41" s="9">
        <v>44777</v>
      </c>
      <c r="AR41" s="4">
        <v>117.8</v>
      </c>
      <c r="AS41" s="9">
        <v>44777</v>
      </c>
      <c r="AT41" s="4">
        <v>122.8</v>
      </c>
      <c r="AW41" s="9">
        <v>44777</v>
      </c>
      <c r="AX41" s="4">
        <v>133.6</v>
      </c>
      <c r="BA41" s="9">
        <v>44777</v>
      </c>
      <c r="BB41" s="4">
        <v>144.9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44776</v>
      </c>
      <c r="J42" s="4">
        <v>94.1</v>
      </c>
      <c r="K42" s="9">
        <v>44776</v>
      </c>
      <c r="L42" s="4">
        <v>94.8</v>
      </c>
      <c r="M42" s="9">
        <v>44776</v>
      </c>
      <c r="N42" s="4">
        <v>95.3</v>
      </c>
      <c r="O42" s="4"/>
      <c r="P42" s="4"/>
      <c r="Q42" s="9">
        <v>44776</v>
      </c>
      <c r="R42" s="4">
        <v>101</v>
      </c>
      <c r="S42" s="9">
        <v>44776</v>
      </c>
      <c r="T42" s="4">
        <v>95.5</v>
      </c>
      <c r="U42" s="9">
        <v>44776</v>
      </c>
      <c r="V42" s="4">
        <v>95.8</v>
      </c>
      <c r="W42" s="9">
        <v>44776</v>
      </c>
      <c r="X42" s="4">
        <v>95.9</v>
      </c>
      <c r="Y42" s="9">
        <v>44776</v>
      </c>
      <c r="Z42" s="4">
        <v>96</v>
      </c>
      <c r="AA42" s="9">
        <v>44776</v>
      </c>
      <c r="AB42" s="4">
        <v>96.2</v>
      </c>
      <c r="AC42" s="4"/>
      <c r="AD42" s="4"/>
      <c r="AE42" s="9">
        <v>44776</v>
      </c>
      <c r="AF42" s="4">
        <v>96.9</v>
      </c>
      <c r="AG42" s="9">
        <v>44776</v>
      </c>
      <c r="AH42" s="4">
        <v>98.4</v>
      </c>
      <c r="AI42" s="9">
        <v>44776</v>
      </c>
      <c r="AJ42" s="4">
        <v>101</v>
      </c>
      <c r="AK42" s="9">
        <v>44776</v>
      </c>
      <c r="AL42" s="4">
        <v>104.5</v>
      </c>
      <c r="AM42" s="9">
        <v>44776</v>
      </c>
      <c r="AN42" s="4">
        <v>108.6</v>
      </c>
      <c r="AO42" s="9">
        <v>44776</v>
      </c>
      <c r="AP42" s="4">
        <v>113.1</v>
      </c>
      <c r="AQ42" s="9">
        <v>44776</v>
      </c>
      <c r="AR42" s="4">
        <v>117.9</v>
      </c>
      <c r="AS42" s="9">
        <v>44776</v>
      </c>
      <c r="AT42" s="4">
        <v>123</v>
      </c>
      <c r="AW42" s="9">
        <v>44776</v>
      </c>
      <c r="AX42" s="4">
        <v>133.80000000000001</v>
      </c>
      <c r="BA42" s="9">
        <v>44776</v>
      </c>
      <c r="BB42" s="4">
        <v>145.19999999999999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44775</v>
      </c>
      <c r="J43" s="4">
        <v>94.7</v>
      </c>
      <c r="K43" s="9">
        <v>44775</v>
      </c>
      <c r="L43" s="4">
        <v>95.3</v>
      </c>
      <c r="M43" s="9">
        <v>44775</v>
      </c>
      <c r="N43" s="4">
        <v>95.8</v>
      </c>
      <c r="O43" s="4"/>
      <c r="P43" s="4"/>
      <c r="Q43" s="9">
        <v>44775</v>
      </c>
      <c r="R43" s="4">
        <v>100.9</v>
      </c>
      <c r="S43" s="9">
        <v>44775</v>
      </c>
      <c r="T43" s="4">
        <v>95.9</v>
      </c>
      <c r="U43" s="9">
        <v>44775</v>
      </c>
      <c r="V43" s="4">
        <v>96.2</v>
      </c>
      <c r="W43" s="9">
        <v>44775</v>
      </c>
      <c r="X43" s="4">
        <v>96.2</v>
      </c>
      <c r="Y43" s="9">
        <v>44775</v>
      </c>
      <c r="Z43" s="4">
        <v>96.2</v>
      </c>
      <c r="AA43" s="9">
        <v>44775</v>
      </c>
      <c r="AB43" s="4">
        <v>96.3</v>
      </c>
      <c r="AC43" s="4"/>
      <c r="AD43" s="4"/>
      <c r="AE43" s="9">
        <v>44775</v>
      </c>
      <c r="AF43" s="4">
        <v>96.9</v>
      </c>
      <c r="AG43" s="9">
        <v>44775</v>
      </c>
      <c r="AH43" s="4">
        <v>98.2</v>
      </c>
      <c r="AI43" s="9">
        <v>44775</v>
      </c>
      <c r="AJ43" s="4">
        <v>100.7</v>
      </c>
      <c r="AK43" s="9">
        <v>44775</v>
      </c>
      <c r="AL43" s="4">
        <v>103.9</v>
      </c>
      <c r="AM43" s="9">
        <v>44775</v>
      </c>
      <c r="AN43" s="4">
        <v>107.8</v>
      </c>
      <c r="AO43" s="9">
        <v>44775</v>
      </c>
      <c r="AP43" s="4">
        <v>112.2</v>
      </c>
      <c r="AQ43" s="9">
        <v>44775</v>
      </c>
      <c r="AR43" s="4">
        <v>116.9</v>
      </c>
      <c r="AS43" s="9">
        <v>44775</v>
      </c>
      <c r="AT43" s="4">
        <v>121.9</v>
      </c>
      <c r="AW43" s="9">
        <v>44775</v>
      </c>
      <c r="AX43" s="4">
        <v>132.6</v>
      </c>
      <c r="BA43" s="9">
        <v>44775</v>
      </c>
      <c r="BB43" s="4">
        <v>143.9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44774</v>
      </c>
      <c r="J44" s="4">
        <v>92.1</v>
      </c>
      <c r="K44" s="9">
        <v>44774</v>
      </c>
      <c r="L44" s="4">
        <v>92.8</v>
      </c>
      <c r="M44" s="9">
        <v>44774</v>
      </c>
      <c r="N44" s="4">
        <v>93.2</v>
      </c>
      <c r="O44" s="4"/>
      <c r="P44" s="4"/>
      <c r="Q44" s="9">
        <v>44774</v>
      </c>
      <c r="R44" s="4">
        <v>98.2</v>
      </c>
      <c r="S44" s="9">
        <v>44774</v>
      </c>
      <c r="T44" s="4">
        <v>93.3</v>
      </c>
      <c r="U44" s="9">
        <v>44774</v>
      </c>
      <c r="V44" s="4">
        <v>93.6</v>
      </c>
      <c r="W44" s="9">
        <v>44774</v>
      </c>
      <c r="X44" s="4">
        <v>93.7</v>
      </c>
      <c r="Y44" s="9">
        <v>44774</v>
      </c>
      <c r="Z44" s="4">
        <v>93.7</v>
      </c>
      <c r="AA44" s="9">
        <v>44774</v>
      </c>
      <c r="AB44" s="4">
        <v>93.9</v>
      </c>
      <c r="AC44" s="4"/>
      <c r="AD44" s="4"/>
      <c r="AE44" s="9">
        <v>44774</v>
      </c>
      <c r="AF44" s="4">
        <v>94.6</v>
      </c>
      <c r="AG44" s="9">
        <v>44774</v>
      </c>
      <c r="AH44" s="4">
        <v>96.3</v>
      </c>
      <c r="AI44" s="9">
        <v>44774</v>
      </c>
      <c r="AJ44" s="4">
        <v>98.9</v>
      </c>
      <c r="AK44" s="9">
        <v>44774</v>
      </c>
      <c r="AL44" s="4">
        <v>102.3</v>
      </c>
      <c r="AM44" s="9">
        <v>44774</v>
      </c>
      <c r="AN44" s="4">
        <v>106.3</v>
      </c>
      <c r="AO44" s="9">
        <v>44774</v>
      </c>
      <c r="AP44" s="4">
        <v>110.7</v>
      </c>
      <c r="AQ44" s="9">
        <v>44774</v>
      </c>
      <c r="AR44" s="4">
        <v>115.4</v>
      </c>
      <c r="AS44" s="9">
        <v>44774</v>
      </c>
      <c r="AT44" s="4">
        <v>120.5</v>
      </c>
      <c r="AW44" s="9">
        <v>44774</v>
      </c>
      <c r="AX44" s="4">
        <v>131.30000000000001</v>
      </c>
      <c r="BA44" s="9">
        <v>44774</v>
      </c>
      <c r="BB44" s="4">
        <v>142.69999999999999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44771</v>
      </c>
      <c r="J45" s="4">
        <v>93.7</v>
      </c>
      <c r="K45" s="9">
        <v>44771</v>
      </c>
      <c r="L45" s="4">
        <v>94.2</v>
      </c>
      <c r="M45" s="9">
        <v>44771</v>
      </c>
      <c r="N45" s="4">
        <v>94.6</v>
      </c>
      <c r="O45" s="4"/>
      <c r="P45" s="4"/>
      <c r="Q45" s="9">
        <v>44771</v>
      </c>
      <c r="R45" s="4">
        <v>98.5</v>
      </c>
      <c r="S45" s="9">
        <v>44771</v>
      </c>
      <c r="T45" s="4">
        <v>94.7</v>
      </c>
      <c r="U45" s="9">
        <v>44771</v>
      </c>
      <c r="V45" s="4">
        <v>94.8</v>
      </c>
      <c r="W45" s="9">
        <v>44771</v>
      </c>
      <c r="X45" s="4">
        <v>94.8</v>
      </c>
      <c r="Y45" s="9">
        <v>44771</v>
      </c>
      <c r="Z45" s="4">
        <v>94.7</v>
      </c>
      <c r="AA45" s="9">
        <v>44771</v>
      </c>
      <c r="AB45" s="4">
        <v>94.7</v>
      </c>
      <c r="AC45" s="4"/>
      <c r="AD45" s="4"/>
      <c r="AE45" s="9">
        <v>44771</v>
      </c>
      <c r="AF45" s="4">
        <v>95.2</v>
      </c>
      <c r="AG45" s="9">
        <v>44771</v>
      </c>
      <c r="AH45" s="4">
        <v>96.4</v>
      </c>
      <c r="AI45" s="9">
        <v>44771</v>
      </c>
      <c r="AJ45" s="4">
        <v>98.6</v>
      </c>
      <c r="AK45" s="9">
        <v>44771</v>
      </c>
      <c r="AL45" s="4">
        <v>101.7</v>
      </c>
      <c r="AM45" s="9">
        <v>44771</v>
      </c>
      <c r="AN45" s="4">
        <v>105.3</v>
      </c>
      <c r="AO45" s="9">
        <v>44771</v>
      </c>
      <c r="AP45" s="4">
        <v>109.5</v>
      </c>
      <c r="AQ45" s="9">
        <v>44771</v>
      </c>
      <c r="AR45" s="4">
        <v>114</v>
      </c>
      <c r="AS45" s="9">
        <v>44771</v>
      </c>
      <c r="AT45" s="4">
        <v>118.9</v>
      </c>
      <c r="AW45" s="9">
        <v>44771</v>
      </c>
      <c r="AX45" s="4">
        <v>129.6</v>
      </c>
      <c r="BA45" s="9">
        <v>44771</v>
      </c>
      <c r="BB45" s="4">
        <v>140.9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44770</v>
      </c>
      <c r="J46" s="4">
        <v>94.6</v>
      </c>
      <c r="K46" s="9">
        <v>44770</v>
      </c>
      <c r="L46" s="4">
        <v>95.2</v>
      </c>
      <c r="M46" s="9">
        <v>44770</v>
      </c>
      <c r="N46" s="4">
        <v>95.7</v>
      </c>
      <c r="O46" s="4"/>
      <c r="P46" s="4"/>
      <c r="Q46" s="9">
        <v>44770</v>
      </c>
      <c r="R46" s="4">
        <v>100.7</v>
      </c>
      <c r="S46" s="9">
        <v>44770</v>
      </c>
      <c r="T46" s="4">
        <v>95.8</v>
      </c>
      <c r="U46" s="9">
        <v>44770</v>
      </c>
      <c r="V46" s="4">
        <v>96.1</v>
      </c>
      <c r="W46" s="9">
        <v>44770</v>
      </c>
      <c r="X46" s="4">
        <v>96.2</v>
      </c>
      <c r="Y46" s="9">
        <v>44770</v>
      </c>
      <c r="Z46" s="4">
        <v>96.3</v>
      </c>
      <c r="AA46" s="9">
        <v>44770</v>
      </c>
      <c r="AB46" s="4">
        <v>96.4</v>
      </c>
      <c r="AC46" s="4"/>
      <c r="AD46" s="4"/>
      <c r="AE46" s="9">
        <v>44770</v>
      </c>
      <c r="AF46" s="4">
        <v>97</v>
      </c>
      <c r="AG46" s="9">
        <v>44770</v>
      </c>
      <c r="AH46" s="4">
        <v>98.4</v>
      </c>
      <c r="AI46" s="9">
        <v>44770</v>
      </c>
      <c r="AJ46" s="4">
        <v>100.7</v>
      </c>
      <c r="AK46" s="9">
        <v>44770</v>
      </c>
      <c r="AL46" s="4">
        <v>103.6</v>
      </c>
      <c r="AM46" s="9">
        <v>44770</v>
      </c>
      <c r="AN46" s="4">
        <v>107.1</v>
      </c>
      <c r="AO46" s="9">
        <v>44770</v>
      </c>
      <c r="AP46" s="4">
        <v>111</v>
      </c>
      <c r="AQ46" s="9">
        <v>44770</v>
      </c>
      <c r="AR46" s="4">
        <v>115.3</v>
      </c>
      <c r="AS46" s="9">
        <v>44770</v>
      </c>
      <c r="AT46" s="4">
        <v>120</v>
      </c>
      <c r="AW46" s="9">
        <v>44770</v>
      </c>
      <c r="AX46" s="4">
        <v>130.19999999999999</v>
      </c>
      <c r="BA46" s="9">
        <v>44770</v>
      </c>
      <c r="BB46" s="4">
        <v>141.19999999999999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44769</v>
      </c>
      <c r="J47" s="4">
        <v>95.4</v>
      </c>
      <c r="K47" s="9">
        <v>44769</v>
      </c>
      <c r="L47" s="4">
        <v>95.9</v>
      </c>
      <c r="M47" s="9">
        <v>44769</v>
      </c>
      <c r="N47" s="4">
        <v>96.3</v>
      </c>
      <c r="O47" s="4"/>
      <c r="P47" s="4"/>
      <c r="Q47" s="9">
        <v>44769</v>
      </c>
      <c r="R47" s="4">
        <v>100.7</v>
      </c>
      <c r="S47" s="9">
        <v>44769</v>
      </c>
      <c r="T47" s="4">
        <v>96.4</v>
      </c>
      <c r="U47" s="9">
        <v>44769</v>
      </c>
      <c r="V47" s="4">
        <v>96.6</v>
      </c>
      <c r="W47" s="9">
        <v>44769</v>
      </c>
      <c r="X47" s="4">
        <v>96.6</v>
      </c>
      <c r="Y47" s="9">
        <v>44769</v>
      </c>
      <c r="Z47" s="4">
        <v>96.6</v>
      </c>
      <c r="AA47" s="9">
        <v>44769</v>
      </c>
      <c r="AB47" s="4">
        <v>96.6</v>
      </c>
      <c r="AC47" s="4"/>
      <c r="AD47" s="4"/>
      <c r="AE47" s="9">
        <v>44769</v>
      </c>
      <c r="AF47" s="4">
        <v>97</v>
      </c>
      <c r="AG47" s="9">
        <v>44769</v>
      </c>
      <c r="AH47" s="4">
        <v>98.1</v>
      </c>
      <c r="AI47" s="9">
        <v>44769</v>
      </c>
      <c r="AJ47" s="4">
        <v>100.1</v>
      </c>
      <c r="AK47" s="9">
        <v>44769</v>
      </c>
      <c r="AL47" s="4">
        <v>102.9</v>
      </c>
      <c r="AM47" s="9">
        <v>44769</v>
      </c>
      <c r="AN47" s="4">
        <v>106.3</v>
      </c>
      <c r="AO47" s="9">
        <v>44769</v>
      </c>
      <c r="AP47" s="4">
        <v>110.2</v>
      </c>
      <c r="AQ47" s="9">
        <v>44769</v>
      </c>
      <c r="AR47" s="4">
        <v>114.5</v>
      </c>
      <c r="AS47" s="9">
        <v>44769</v>
      </c>
      <c r="AT47" s="4">
        <v>119.2</v>
      </c>
      <c r="AW47" s="9">
        <v>44769</v>
      </c>
      <c r="AX47" s="4">
        <v>129.5</v>
      </c>
      <c r="BA47" s="9">
        <v>44769</v>
      </c>
      <c r="BB47" s="4">
        <v>140.5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44768</v>
      </c>
      <c r="J48" s="4">
        <v>96.3</v>
      </c>
      <c r="K48" s="9">
        <v>44768</v>
      </c>
      <c r="L48" s="4">
        <v>97</v>
      </c>
      <c r="M48" s="9">
        <v>44768</v>
      </c>
      <c r="N48" s="4">
        <v>97.5</v>
      </c>
      <c r="O48" s="4"/>
      <c r="P48" s="4"/>
      <c r="Q48" s="9">
        <v>44768</v>
      </c>
      <c r="R48" s="4">
        <v>103.3</v>
      </c>
      <c r="S48" s="9">
        <v>44768</v>
      </c>
      <c r="T48" s="4">
        <v>97.7</v>
      </c>
      <c r="U48" s="9">
        <v>44768</v>
      </c>
      <c r="V48" s="4">
        <v>98.1</v>
      </c>
      <c r="W48" s="9">
        <v>44768</v>
      </c>
      <c r="X48" s="4">
        <v>98.2</v>
      </c>
      <c r="Y48" s="9">
        <v>44768</v>
      </c>
      <c r="Z48" s="4">
        <v>98.3</v>
      </c>
      <c r="AA48" s="9">
        <v>44768</v>
      </c>
      <c r="AB48" s="4">
        <v>98.4</v>
      </c>
      <c r="AC48" s="4"/>
      <c r="AD48" s="4"/>
      <c r="AE48" s="9">
        <v>44768</v>
      </c>
      <c r="AF48" s="4">
        <v>99.1</v>
      </c>
      <c r="AG48" s="9">
        <v>44768</v>
      </c>
      <c r="AH48" s="4">
        <v>100.4</v>
      </c>
      <c r="AI48" s="9">
        <v>44768</v>
      </c>
      <c r="AJ48" s="4">
        <v>102.7</v>
      </c>
      <c r="AK48" s="9">
        <v>44768</v>
      </c>
      <c r="AL48" s="4">
        <v>105.7</v>
      </c>
      <c r="AM48" s="9">
        <v>44768</v>
      </c>
      <c r="AN48" s="4">
        <v>109.3</v>
      </c>
      <c r="AO48" s="9">
        <v>44768</v>
      </c>
      <c r="AP48" s="4">
        <v>113.3</v>
      </c>
      <c r="AQ48" s="9">
        <v>44768</v>
      </c>
      <c r="AR48" s="4">
        <v>117.7</v>
      </c>
      <c r="AS48" s="9">
        <v>44768</v>
      </c>
      <c r="AT48" s="4">
        <v>122.5</v>
      </c>
      <c r="AW48" s="9">
        <v>44768</v>
      </c>
      <c r="AX48" s="4">
        <v>132.69999999999999</v>
      </c>
      <c r="BA48" s="9">
        <v>44768</v>
      </c>
      <c r="BB48" s="4">
        <v>143.69999999999999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44767</v>
      </c>
      <c r="J49" s="4">
        <v>99.1</v>
      </c>
      <c r="K49" s="9">
        <v>44767</v>
      </c>
      <c r="L49" s="4">
        <v>99.9</v>
      </c>
      <c r="M49" s="9">
        <v>44767</v>
      </c>
      <c r="N49" s="4">
        <v>100.6</v>
      </c>
      <c r="O49" s="4"/>
      <c r="P49" s="4"/>
      <c r="Q49" s="9">
        <v>44767</v>
      </c>
      <c r="R49" s="4">
        <v>107.8</v>
      </c>
      <c r="S49" s="9">
        <v>44767</v>
      </c>
      <c r="T49" s="4">
        <v>100.8</v>
      </c>
      <c r="U49" s="9">
        <v>44767</v>
      </c>
      <c r="V49" s="4">
        <v>101.3</v>
      </c>
      <c r="W49" s="9">
        <v>44767</v>
      </c>
      <c r="X49" s="4">
        <v>101.6</v>
      </c>
      <c r="Y49" s="9">
        <v>44767</v>
      </c>
      <c r="Z49" s="4">
        <v>101.8</v>
      </c>
      <c r="AA49" s="9">
        <v>44767</v>
      </c>
      <c r="AB49" s="4">
        <v>102.1</v>
      </c>
      <c r="AC49" s="4"/>
      <c r="AD49" s="4"/>
      <c r="AE49" s="9">
        <v>44767</v>
      </c>
      <c r="AF49" s="4">
        <v>103</v>
      </c>
      <c r="AG49" s="9">
        <v>44767</v>
      </c>
      <c r="AH49" s="4">
        <v>104.6</v>
      </c>
      <c r="AI49" s="9">
        <v>44767</v>
      </c>
      <c r="AJ49" s="4">
        <v>107.1</v>
      </c>
      <c r="AK49" s="9">
        <v>44767</v>
      </c>
      <c r="AL49" s="4">
        <v>110.2</v>
      </c>
      <c r="AM49" s="9">
        <v>44767</v>
      </c>
      <c r="AN49" s="4">
        <v>113.9</v>
      </c>
      <c r="AO49" s="9">
        <v>44767</v>
      </c>
      <c r="AP49" s="4">
        <v>117.9</v>
      </c>
      <c r="AQ49" s="9">
        <v>44767</v>
      </c>
      <c r="AR49" s="4">
        <v>122.2</v>
      </c>
      <c r="AS49" s="9">
        <v>44767</v>
      </c>
      <c r="AT49" s="4">
        <v>126.8</v>
      </c>
      <c r="AW49" s="9">
        <v>44767</v>
      </c>
      <c r="AX49" s="4">
        <v>136.9</v>
      </c>
      <c r="BA49" s="9">
        <v>44767</v>
      </c>
      <c r="BB49" s="4">
        <v>147.80000000000001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44764</v>
      </c>
      <c r="J50" s="4">
        <v>99.1</v>
      </c>
      <c r="K50" s="9">
        <v>44764</v>
      </c>
      <c r="L50" s="4">
        <v>100</v>
      </c>
      <c r="M50" s="9">
        <v>44764</v>
      </c>
      <c r="N50" s="4">
        <v>100.7</v>
      </c>
      <c r="O50" s="4"/>
      <c r="P50" s="4"/>
      <c r="Q50" s="9">
        <v>44764</v>
      </c>
      <c r="R50" s="4">
        <v>108.5</v>
      </c>
      <c r="S50" s="9">
        <v>44764</v>
      </c>
      <c r="T50" s="4">
        <v>101</v>
      </c>
      <c r="U50" s="9">
        <v>44764</v>
      </c>
      <c r="V50" s="4">
        <v>101.7</v>
      </c>
      <c r="W50" s="9">
        <v>44764</v>
      </c>
      <c r="X50" s="4">
        <v>102</v>
      </c>
      <c r="Y50" s="9">
        <v>44764</v>
      </c>
      <c r="Z50" s="4">
        <v>102.3</v>
      </c>
      <c r="AA50" s="9">
        <v>44764</v>
      </c>
      <c r="AB50" s="4">
        <v>102.7</v>
      </c>
      <c r="AC50" s="4"/>
      <c r="AD50" s="4"/>
      <c r="AE50" s="9">
        <v>44764</v>
      </c>
      <c r="AF50" s="4">
        <v>103.7</v>
      </c>
      <c r="AG50" s="9">
        <v>44764</v>
      </c>
      <c r="AH50" s="4">
        <v>105.5</v>
      </c>
      <c r="AI50" s="9">
        <v>44764</v>
      </c>
      <c r="AJ50" s="4">
        <v>108.1</v>
      </c>
      <c r="AK50" s="9">
        <v>44764</v>
      </c>
      <c r="AL50" s="4">
        <v>111.3</v>
      </c>
      <c r="AM50" s="9">
        <v>44764</v>
      </c>
      <c r="AN50" s="4">
        <v>115</v>
      </c>
      <c r="AO50" s="9">
        <v>44764</v>
      </c>
      <c r="AP50" s="4">
        <v>119</v>
      </c>
      <c r="AQ50" s="9">
        <v>44764</v>
      </c>
      <c r="AR50" s="4">
        <v>123.4</v>
      </c>
      <c r="AS50" s="9">
        <v>44764</v>
      </c>
      <c r="AT50" s="4">
        <v>128.1</v>
      </c>
      <c r="AW50" s="9">
        <v>44764</v>
      </c>
      <c r="AX50" s="4">
        <v>138.19999999999999</v>
      </c>
      <c r="BA50" s="9">
        <v>44764</v>
      </c>
      <c r="BB50" s="4">
        <v>149.1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44763</v>
      </c>
      <c r="J51" s="4">
        <v>99.3</v>
      </c>
      <c r="K51" s="9">
        <v>44763</v>
      </c>
      <c r="L51" s="4">
        <v>100.1</v>
      </c>
      <c r="M51" s="9">
        <v>44763</v>
      </c>
      <c r="N51" s="4">
        <v>100.8</v>
      </c>
      <c r="O51" s="4"/>
      <c r="P51" s="4"/>
      <c r="Q51" s="9">
        <v>44763</v>
      </c>
      <c r="R51" s="4">
        <v>108.2</v>
      </c>
      <c r="S51" s="9">
        <v>44763</v>
      </c>
      <c r="T51" s="4">
        <v>101</v>
      </c>
      <c r="U51" s="9">
        <v>44763</v>
      </c>
      <c r="V51" s="4">
        <v>101.6</v>
      </c>
      <c r="W51" s="9">
        <v>44763</v>
      </c>
      <c r="X51" s="4">
        <v>101.8</v>
      </c>
      <c r="Y51" s="9">
        <v>44763</v>
      </c>
      <c r="Z51" s="4">
        <v>102</v>
      </c>
      <c r="AA51" s="9">
        <v>44763</v>
      </c>
      <c r="AB51" s="4">
        <v>102.3</v>
      </c>
      <c r="AC51" s="4"/>
      <c r="AD51" s="4"/>
      <c r="AE51" s="9">
        <v>44763</v>
      </c>
      <c r="AF51" s="4">
        <v>103.2</v>
      </c>
      <c r="AG51" s="9">
        <v>44763</v>
      </c>
      <c r="AH51" s="4">
        <v>104.8</v>
      </c>
      <c r="AI51" s="9">
        <v>44763</v>
      </c>
      <c r="AJ51" s="4">
        <v>107.2</v>
      </c>
      <c r="AK51" s="9">
        <v>44763</v>
      </c>
      <c r="AL51" s="4">
        <v>110.3</v>
      </c>
      <c r="AM51" s="9">
        <v>44763</v>
      </c>
      <c r="AN51" s="4">
        <v>113.9</v>
      </c>
      <c r="AO51" s="9">
        <v>44763</v>
      </c>
      <c r="AP51" s="4">
        <v>117.8</v>
      </c>
      <c r="AQ51" s="9">
        <v>44763</v>
      </c>
      <c r="AR51" s="4">
        <v>122.1</v>
      </c>
      <c r="AS51" s="9">
        <v>44763</v>
      </c>
      <c r="AT51" s="4">
        <v>126.7</v>
      </c>
      <c r="AW51" s="9">
        <v>44763</v>
      </c>
      <c r="AX51" s="4">
        <v>136.69999999999999</v>
      </c>
      <c r="BA51" s="9">
        <v>44763</v>
      </c>
      <c r="BB51" s="4">
        <v>147.4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44762</v>
      </c>
      <c r="J52" s="4">
        <v>100.6</v>
      </c>
      <c r="K52" s="9">
        <v>44762</v>
      </c>
      <c r="L52" s="4">
        <v>101.4</v>
      </c>
      <c r="M52" s="9">
        <v>44762</v>
      </c>
      <c r="N52" s="4">
        <v>102</v>
      </c>
      <c r="O52" s="4"/>
      <c r="P52" s="4"/>
      <c r="Q52" s="9">
        <v>44762</v>
      </c>
      <c r="R52" s="4">
        <v>109.7</v>
      </c>
      <c r="S52" s="9">
        <v>44762</v>
      </c>
      <c r="T52" s="4">
        <v>102.2</v>
      </c>
      <c r="U52" s="9">
        <v>44762</v>
      </c>
      <c r="V52" s="4">
        <v>102.8</v>
      </c>
      <c r="W52" s="9">
        <v>44762</v>
      </c>
      <c r="X52" s="4">
        <v>103</v>
      </c>
      <c r="Y52" s="9">
        <v>44762</v>
      </c>
      <c r="Z52" s="4">
        <v>103.2</v>
      </c>
      <c r="AA52" s="9">
        <v>44762</v>
      </c>
      <c r="AB52" s="4">
        <v>103.4</v>
      </c>
      <c r="AC52" s="4"/>
      <c r="AD52" s="4"/>
      <c r="AE52" s="9">
        <v>44762</v>
      </c>
      <c r="AF52" s="4">
        <v>104.2</v>
      </c>
      <c r="AG52" s="9">
        <v>44762</v>
      </c>
      <c r="AH52" s="4">
        <v>105.7</v>
      </c>
      <c r="AI52" s="9">
        <v>44762</v>
      </c>
      <c r="AJ52" s="4">
        <v>107.9</v>
      </c>
      <c r="AK52" s="9">
        <v>44762</v>
      </c>
      <c r="AL52" s="4">
        <v>110.9</v>
      </c>
      <c r="AM52" s="9">
        <v>44762</v>
      </c>
      <c r="AN52" s="4">
        <v>114.4</v>
      </c>
      <c r="AO52" s="9">
        <v>44762</v>
      </c>
      <c r="AP52" s="4">
        <v>118.3</v>
      </c>
      <c r="AQ52" s="9">
        <v>44762</v>
      </c>
      <c r="AR52" s="4">
        <v>122.6</v>
      </c>
      <c r="AS52" s="9">
        <v>44762</v>
      </c>
      <c r="AT52" s="4">
        <v>127.2</v>
      </c>
      <c r="AW52" s="9">
        <v>44762</v>
      </c>
      <c r="AX52" s="4">
        <v>137</v>
      </c>
      <c r="BA52" s="9">
        <v>44762</v>
      </c>
      <c r="BB52" s="4">
        <v>147.6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44761</v>
      </c>
      <c r="J53" s="4">
        <v>99.4</v>
      </c>
      <c r="K53" s="9">
        <v>44761</v>
      </c>
      <c r="L53" s="4">
        <v>100.1</v>
      </c>
      <c r="M53" s="9">
        <v>44761</v>
      </c>
      <c r="N53" s="4">
        <v>100.6</v>
      </c>
      <c r="O53" s="4"/>
      <c r="P53" s="4"/>
      <c r="Q53" s="9">
        <v>44761</v>
      </c>
      <c r="R53" s="4">
        <v>107.4</v>
      </c>
      <c r="S53" s="9">
        <v>44761</v>
      </c>
      <c r="T53" s="4">
        <v>100.8</v>
      </c>
      <c r="U53" s="9">
        <v>44761</v>
      </c>
      <c r="V53" s="4">
        <v>101.2</v>
      </c>
      <c r="W53" s="9">
        <v>44761</v>
      </c>
      <c r="X53" s="4">
        <v>101.3</v>
      </c>
      <c r="Y53" s="9">
        <v>44761</v>
      </c>
      <c r="Z53" s="4">
        <v>101.4</v>
      </c>
      <c r="AA53" s="9">
        <v>44761</v>
      </c>
      <c r="AB53" s="4">
        <v>101.6</v>
      </c>
      <c r="AC53" s="4"/>
      <c r="AD53" s="4"/>
      <c r="AE53" s="9">
        <v>44761</v>
      </c>
      <c r="AF53" s="4">
        <v>102.2</v>
      </c>
      <c r="AG53" s="9">
        <v>44761</v>
      </c>
      <c r="AH53" s="4">
        <v>103.5</v>
      </c>
      <c r="AI53" s="9">
        <v>44761</v>
      </c>
      <c r="AJ53" s="4">
        <v>105.7</v>
      </c>
      <c r="AK53" s="9">
        <v>44761</v>
      </c>
      <c r="AL53" s="4">
        <v>108.6</v>
      </c>
      <c r="AM53" s="9">
        <v>44761</v>
      </c>
      <c r="AN53" s="4">
        <v>112</v>
      </c>
      <c r="AO53" s="9">
        <v>44761</v>
      </c>
      <c r="AP53" s="4">
        <v>115.8</v>
      </c>
      <c r="AQ53" s="9">
        <v>44761</v>
      </c>
      <c r="AR53" s="4">
        <v>120</v>
      </c>
      <c r="AS53" s="9">
        <v>44761</v>
      </c>
      <c r="AT53" s="4">
        <v>124.5</v>
      </c>
      <c r="AW53" s="9">
        <v>44761</v>
      </c>
      <c r="AX53" s="4">
        <v>134.30000000000001</v>
      </c>
      <c r="BA53" s="9">
        <v>44761</v>
      </c>
      <c r="BB53" s="4">
        <v>144.9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44760</v>
      </c>
      <c r="J54" s="4">
        <v>99.3</v>
      </c>
      <c r="K54" s="9">
        <v>44760</v>
      </c>
      <c r="L54" s="4">
        <v>100</v>
      </c>
      <c r="M54" s="9">
        <v>44760</v>
      </c>
      <c r="N54" s="4">
        <v>100.5</v>
      </c>
      <c r="O54" s="4"/>
      <c r="P54" s="4"/>
      <c r="Q54" s="9">
        <v>44760</v>
      </c>
      <c r="R54" s="4">
        <v>107.6</v>
      </c>
      <c r="S54" s="9">
        <v>44760</v>
      </c>
      <c r="T54" s="4">
        <v>100.7</v>
      </c>
      <c r="U54" s="9">
        <v>44760</v>
      </c>
      <c r="V54" s="4">
        <v>101.1</v>
      </c>
      <c r="W54" s="9">
        <v>44760</v>
      </c>
      <c r="X54" s="4">
        <v>101.2</v>
      </c>
      <c r="Y54" s="9">
        <v>44760</v>
      </c>
      <c r="Z54" s="4">
        <v>101.3</v>
      </c>
      <c r="AA54" s="9">
        <v>44760</v>
      </c>
      <c r="AB54" s="4">
        <v>101.5</v>
      </c>
      <c r="AC54" s="4"/>
      <c r="AD54" s="4"/>
      <c r="AE54" s="9">
        <v>44760</v>
      </c>
      <c r="AF54" s="4">
        <v>102.3</v>
      </c>
      <c r="AG54" s="9">
        <v>44760</v>
      </c>
      <c r="AH54" s="4">
        <v>103.8</v>
      </c>
      <c r="AI54" s="9">
        <v>44760</v>
      </c>
      <c r="AJ54" s="4">
        <v>106.1</v>
      </c>
      <c r="AK54" s="9">
        <v>44760</v>
      </c>
      <c r="AL54" s="4">
        <v>109.1</v>
      </c>
      <c r="AM54" s="9">
        <v>44760</v>
      </c>
      <c r="AN54" s="4">
        <v>112.5</v>
      </c>
      <c r="AO54" s="9">
        <v>44760</v>
      </c>
      <c r="AP54" s="4">
        <v>116.3</v>
      </c>
      <c r="AQ54" s="9">
        <v>44760</v>
      </c>
      <c r="AR54" s="4">
        <v>120.5</v>
      </c>
      <c r="AS54" s="9">
        <v>44760</v>
      </c>
      <c r="AT54" s="4">
        <v>124.9</v>
      </c>
      <c r="AW54" s="9">
        <v>44760</v>
      </c>
      <c r="AX54" s="4">
        <v>134.6</v>
      </c>
      <c r="BA54" s="9">
        <v>44760</v>
      </c>
      <c r="BB54" s="4">
        <v>145.1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44757</v>
      </c>
      <c r="J55" s="4">
        <v>98.7</v>
      </c>
      <c r="K55" s="9">
        <v>44757</v>
      </c>
      <c r="L55" s="4">
        <v>99.4</v>
      </c>
      <c r="M55" s="9">
        <v>44757</v>
      </c>
      <c r="N55" s="4">
        <v>100</v>
      </c>
      <c r="O55" s="4"/>
      <c r="P55" s="4"/>
      <c r="Q55" s="9">
        <v>44757</v>
      </c>
      <c r="R55" s="4">
        <v>107.4</v>
      </c>
      <c r="S55" s="9">
        <v>44757</v>
      </c>
      <c r="T55" s="4">
        <v>100.2</v>
      </c>
      <c r="U55" s="9">
        <v>44757</v>
      </c>
      <c r="V55" s="4">
        <v>100.6</v>
      </c>
      <c r="W55" s="9">
        <v>44757</v>
      </c>
      <c r="X55" s="4">
        <v>100.8</v>
      </c>
      <c r="Y55" s="9">
        <v>44757</v>
      </c>
      <c r="Z55" s="4">
        <v>101</v>
      </c>
      <c r="AA55" s="9">
        <v>44757</v>
      </c>
      <c r="AB55" s="4">
        <v>101.2</v>
      </c>
      <c r="AC55" s="4"/>
      <c r="AD55" s="4"/>
      <c r="AE55" s="9">
        <v>44757</v>
      </c>
      <c r="AF55" s="4">
        <v>102</v>
      </c>
      <c r="AG55" s="9">
        <v>44757</v>
      </c>
      <c r="AH55" s="4">
        <v>103.7</v>
      </c>
      <c r="AI55" s="9">
        <v>44757</v>
      </c>
      <c r="AJ55" s="4">
        <v>106.1</v>
      </c>
      <c r="AK55" s="9">
        <v>44757</v>
      </c>
      <c r="AL55" s="4">
        <v>109.2</v>
      </c>
      <c r="AM55" s="9">
        <v>44757</v>
      </c>
      <c r="AN55" s="4">
        <v>112.7</v>
      </c>
      <c r="AO55" s="9">
        <v>44757</v>
      </c>
      <c r="AP55" s="4">
        <v>116.7</v>
      </c>
      <c r="AQ55" s="9">
        <v>44757</v>
      </c>
      <c r="AR55" s="4">
        <v>120.9</v>
      </c>
      <c r="AS55" s="9">
        <v>44757</v>
      </c>
      <c r="AT55" s="4">
        <v>125.4</v>
      </c>
      <c r="AW55" s="9">
        <v>44757</v>
      </c>
      <c r="AX55" s="4">
        <v>135.19999999999999</v>
      </c>
      <c r="BA55" s="9">
        <v>44757</v>
      </c>
      <c r="BB55" s="4">
        <v>145.80000000000001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44756</v>
      </c>
      <c r="J56" s="4">
        <v>101.4</v>
      </c>
      <c r="K56" s="9">
        <v>44756</v>
      </c>
      <c r="L56" s="4">
        <v>102.2</v>
      </c>
      <c r="M56" s="9">
        <v>44756</v>
      </c>
      <c r="N56" s="4">
        <v>102.9</v>
      </c>
      <c r="O56" s="4"/>
      <c r="P56" s="4"/>
      <c r="Q56" s="9">
        <v>44756</v>
      </c>
      <c r="R56" s="4">
        <v>109</v>
      </c>
      <c r="S56" s="9">
        <v>44756</v>
      </c>
      <c r="T56" s="4">
        <v>103.1</v>
      </c>
      <c r="U56" s="9">
        <v>44756</v>
      </c>
      <c r="V56" s="4">
        <v>103.5</v>
      </c>
      <c r="W56" s="9">
        <v>44756</v>
      </c>
      <c r="X56" s="4">
        <v>103.7</v>
      </c>
      <c r="Y56" s="9">
        <v>44756</v>
      </c>
      <c r="Z56" s="4">
        <v>103.8</v>
      </c>
      <c r="AA56" s="9">
        <v>44756</v>
      </c>
      <c r="AB56" s="4">
        <v>103.9</v>
      </c>
      <c r="AC56" s="4"/>
      <c r="AD56" s="4"/>
      <c r="AE56" s="9">
        <v>44756</v>
      </c>
      <c r="AF56" s="4">
        <v>104.4</v>
      </c>
      <c r="AG56" s="9">
        <v>44756</v>
      </c>
      <c r="AH56" s="4">
        <v>105.7</v>
      </c>
      <c r="AI56" s="9">
        <v>44756</v>
      </c>
      <c r="AJ56" s="4">
        <v>107.7</v>
      </c>
      <c r="AK56" s="9">
        <v>44756</v>
      </c>
      <c r="AL56" s="4">
        <v>110.4</v>
      </c>
      <c r="AM56" s="9">
        <v>44756</v>
      </c>
      <c r="AN56" s="4">
        <v>113.5</v>
      </c>
      <c r="AO56" s="9">
        <v>44756</v>
      </c>
      <c r="AP56" s="4">
        <v>117.1</v>
      </c>
      <c r="AQ56" s="9">
        <v>44756</v>
      </c>
      <c r="AR56" s="4">
        <v>121.1</v>
      </c>
      <c r="AS56" s="9">
        <v>44756</v>
      </c>
      <c r="AT56" s="4">
        <v>125.3</v>
      </c>
      <c r="AW56" s="9">
        <v>44756</v>
      </c>
      <c r="AX56" s="4">
        <v>134.6</v>
      </c>
      <c r="BA56" s="9">
        <v>44756</v>
      </c>
      <c r="BB56" s="4">
        <v>144.80000000000001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44755</v>
      </c>
      <c r="J57" s="4">
        <v>105.7</v>
      </c>
      <c r="K57" s="9">
        <v>44755</v>
      </c>
      <c r="L57" s="4">
        <v>106.3</v>
      </c>
      <c r="M57" s="9">
        <v>44755</v>
      </c>
      <c r="N57" s="4">
        <v>106.6</v>
      </c>
      <c r="O57" s="4"/>
      <c r="P57" s="4"/>
      <c r="Q57" s="9">
        <v>44755</v>
      </c>
      <c r="R57" s="4">
        <v>108.4</v>
      </c>
      <c r="S57" s="9">
        <v>44755</v>
      </c>
      <c r="T57" s="4">
        <v>106.7</v>
      </c>
      <c r="U57" s="9">
        <v>44755</v>
      </c>
      <c r="V57" s="4">
        <v>106.6</v>
      </c>
      <c r="W57" s="9">
        <v>44755</v>
      </c>
      <c r="X57" s="4">
        <v>106.3</v>
      </c>
      <c r="Y57" s="9">
        <v>44755</v>
      </c>
      <c r="Z57" s="4">
        <v>106</v>
      </c>
      <c r="AA57" s="9">
        <v>44755</v>
      </c>
      <c r="AB57" s="4">
        <v>105.6</v>
      </c>
      <c r="AC57" s="4"/>
      <c r="AD57" s="4"/>
      <c r="AE57" s="9">
        <v>44755</v>
      </c>
      <c r="AF57" s="4">
        <v>105.2</v>
      </c>
      <c r="AG57" s="9">
        <v>44755</v>
      </c>
      <c r="AH57" s="4">
        <v>105.6</v>
      </c>
      <c r="AI57" s="9">
        <v>44755</v>
      </c>
      <c r="AJ57" s="4">
        <v>107.2</v>
      </c>
      <c r="AK57" s="9">
        <v>44755</v>
      </c>
      <c r="AL57" s="4">
        <v>110.1</v>
      </c>
      <c r="AM57" s="9">
        <v>44755</v>
      </c>
      <c r="AN57" s="4">
        <v>114.3</v>
      </c>
      <c r="AO57" s="9">
        <v>44755</v>
      </c>
      <c r="AP57" s="4">
        <v>119.3</v>
      </c>
      <c r="AQ57" s="9">
        <v>44755</v>
      </c>
      <c r="AR57" s="4">
        <v>124.6</v>
      </c>
      <c r="AS57" s="9">
        <v>44755</v>
      </c>
      <c r="AT57" s="4">
        <v>130.19999999999999</v>
      </c>
      <c r="AW57" s="9">
        <v>44755</v>
      </c>
      <c r="AX57" s="4">
        <v>142</v>
      </c>
      <c r="BA57" s="9">
        <v>44755</v>
      </c>
      <c r="BB57" s="4">
        <v>154.1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44754</v>
      </c>
      <c r="J58" s="4">
        <v>107.1</v>
      </c>
      <c r="K58" s="9">
        <v>44754</v>
      </c>
      <c r="L58" s="4">
        <v>107.7</v>
      </c>
      <c r="M58" s="9">
        <v>44754</v>
      </c>
      <c r="N58" s="4">
        <v>108</v>
      </c>
      <c r="O58" s="4"/>
      <c r="P58" s="4"/>
      <c r="Q58" s="9">
        <v>44754</v>
      </c>
      <c r="R58" s="4">
        <v>109.6</v>
      </c>
      <c r="S58" s="9">
        <v>44754</v>
      </c>
      <c r="T58" s="4">
        <v>108</v>
      </c>
      <c r="U58" s="9">
        <v>44754</v>
      </c>
      <c r="V58" s="4">
        <v>107.9</v>
      </c>
      <c r="W58" s="9">
        <v>44754</v>
      </c>
      <c r="X58" s="4">
        <v>107.6</v>
      </c>
      <c r="Y58" s="9">
        <v>44754</v>
      </c>
      <c r="Z58" s="4">
        <v>107.2</v>
      </c>
      <c r="AA58" s="9">
        <v>44754</v>
      </c>
      <c r="AB58" s="4">
        <v>106.9</v>
      </c>
      <c r="AC58" s="4"/>
      <c r="AD58" s="4"/>
      <c r="AE58" s="9">
        <v>44754</v>
      </c>
      <c r="AF58" s="4">
        <v>106.4</v>
      </c>
      <c r="AG58" s="9">
        <v>44754</v>
      </c>
      <c r="AH58" s="4">
        <v>106.7</v>
      </c>
      <c r="AI58" s="9">
        <v>44754</v>
      </c>
      <c r="AJ58" s="4">
        <v>108.1</v>
      </c>
      <c r="AK58" s="9">
        <v>44754</v>
      </c>
      <c r="AL58" s="4">
        <v>111</v>
      </c>
      <c r="AM58" s="9">
        <v>44754</v>
      </c>
      <c r="AN58" s="4">
        <v>114.9</v>
      </c>
      <c r="AO58" s="9">
        <v>44754</v>
      </c>
      <c r="AP58" s="4">
        <v>119.7</v>
      </c>
      <c r="AQ58" s="9">
        <v>44754</v>
      </c>
      <c r="AR58" s="4">
        <v>124.8</v>
      </c>
      <c r="AS58" s="9">
        <v>44754</v>
      </c>
      <c r="AT58" s="4">
        <v>130.30000000000001</v>
      </c>
      <c r="AW58" s="9">
        <v>44754</v>
      </c>
      <c r="AX58" s="4">
        <v>141.9</v>
      </c>
      <c r="BA58" s="9">
        <v>44754</v>
      </c>
      <c r="BB58" s="4">
        <v>154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44753</v>
      </c>
      <c r="J59" s="4">
        <v>101.7</v>
      </c>
      <c r="K59" s="9">
        <v>44753</v>
      </c>
      <c r="L59" s="4">
        <v>102.6</v>
      </c>
      <c r="M59" s="9">
        <v>44753</v>
      </c>
      <c r="N59" s="4">
        <v>103.4</v>
      </c>
      <c r="O59" s="4"/>
      <c r="P59" s="4"/>
      <c r="Q59" s="9">
        <v>44753</v>
      </c>
      <c r="R59" s="4">
        <v>109.7</v>
      </c>
      <c r="S59" s="9">
        <v>44753</v>
      </c>
      <c r="T59" s="4">
        <v>103.6</v>
      </c>
      <c r="U59" s="9">
        <v>44753</v>
      </c>
      <c r="V59" s="4">
        <v>104.2</v>
      </c>
      <c r="W59" s="9">
        <v>44753</v>
      </c>
      <c r="X59" s="4">
        <v>104.3</v>
      </c>
      <c r="Y59" s="9">
        <v>44753</v>
      </c>
      <c r="Z59" s="4">
        <v>104.4</v>
      </c>
      <c r="AA59" s="9">
        <v>44753</v>
      </c>
      <c r="AB59" s="4">
        <v>104.5</v>
      </c>
      <c r="AC59" s="4"/>
      <c r="AD59" s="4"/>
      <c r="AE59" s="9">
        <v>44753</v>
      </c>
      <c r="AF59" s="4">
        <v>104.9</v>
      </c>
      <c r="AG59" s="9">
        <v>44753</v>
      </c>
      <c r="AH59" s="4">
        <v>105.9</v>
      </c>
      <c r="AI59" s="9">
        <v>44753</v>
      </c>
      <c r="AJ59" s="4">
        <v>108</v>
      </c>
      <c r="AK59" s="9">
        <v>44753</v>
      </c>
      <c r="AL59" s="4">
        <v>111.1</v>
      </c>
      <c r="AM59" s="9">
        <v>44753</v>
      </c>
      <c r="AN59" s="4">
        <v>115.2</v>
      </c>
      <c r="AO59" s="9">
        <v>44753</v>
      </c>
      <c r="AP59" s="4">
        <v>119.9</v>
      </c>
      <c r="AQ59" s="9">
        <v>44753</v>
      </c>
      <c r="AR59" s="4">
        <v>125</v>
      </c>
      <c r="AS59" s="9">
        <v>44753</v>
      </c>
      <c r="AT59" s="4">
        <v>130.30000000000001</v>
      </c>
      <c r="AW59" s="9">
        <v>44753</v>
      </c>
      <c r="AX59" s="4">
        <v>141.4</v>
      </c>
      <c r="BA59" s="9">
        <v>44753</v>
      </c>
      <c r="BB59" s="4">
        <v>153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44750</v>
      </c>
      <c r="J60" s="4">
        <v>102.2</v>
      </c>
      <c r="K60" s="9">
        <v>44750</v>
      </c>
      <c r="L60" s="4">
        <v>103.1</v>
      </c>
      <c r="M60" s="9">
        <v>44750</v>
      </c>
      <c r="N60" s="4">
        <v>103.8</v>
      </c>
      <c r="O60" s="4"/>
      <c r="P60" s="4"/>
      <c r="Q60" s="9">
        <v>44750</v>
      </c>
      <c r="R60" s="4">
        <v>109.3</v>
      </c>
      <c r="S60" s="9">
        <v>44750</v>
      </c>
      <c r="T60" s="4">
        <v>104</v>
      </c>
      <c r="U60" s="9">
        <v>44750</v>
      </c>
      <c r="V60" s="4">
        <v>104.5</v>
      </c>
      <c r="W60" s="9">
        <v>44750</v>
      </c>
      <c r="X60" s="4">
        <v>104.5</v>
      </c>
      <c r="Y60" s="9">
        <v>44750</v>
      </c>
      <c r="Z60" s="4">
        <v>104.5</v>
      </c>
      <c r="AA60" s="9">
        <v>44750</v>
      </c>
      <c r="AB60" s="4">
        <v>104.5</v>
      </c>
      <c r="AC60" s="4"/>
      <c r="AD60" s="4"/>
      <c r="AE60" s="9">
        <v>44750</v>
      </c>
      <c r="AF60" s="4">
        <v>104.7</v>
      </c>
      <c r="AG60" s="9">
        <v>44750</v>
      </c>
      <c r="AH60" s="4">
        <v>105.5</v>
      </c>
      <c r="AI60" s="9">
        <v>44750</v>
      </c>
      <c r="AJ60" s="4">
        <v>107.2</v>
      </c>
      <c r="AK60" s="9">
        <v>44750</v>
      </c>
      <c r="AL60" s="4">
        <v>110</v>
      </c>
      <c r="AM60" s="9">
        <v>44750</v>
      </c>
      <c r="AN60" s="4">
        <v>113.8</v>
      </c>
      <c r="AO60" s="9">
        <v>44750</v>
      </c>
      <c r="AP60" s="4">
        <v>118.4</v>
      </c>
      <c r="AQ60" s="9">
        <v>44750</v>
      </c>
      <c r="AR60" s="4">
        <v>123.3</v>
      </c>
      <c r="AS60" s="9">
        <v>44750</v>
      </c>
      <c r="AT60" s="4">
        <v>128.5</v>
      </c>
      <c r="AW60" s="9">
        <v>44750</v>
      </c>
      <c r="AX60" s="4">
        <v>139.5</v>
      </c>
      <c r="BA60" s="9">
        <v>44750</v>
      </c>
      <c r="BB60" s="4">
        <v>151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44749</v>
      </c>
      <c r="J61" s="4">
        <v>101.4</v>
      </c>
      <c r="K61" s="9">
        <v>44749</v>
      </c>
      <c r="L61" s="4">
        <v>102.2</v>
      </c>
      <c r="M61" s="9">
        <v>44749</v>
      </c>
      <c r="N61" s="4">
        <v>102.9</v>
      </c>
      <c r="O61" s="4"/>
      <c r="P61" s="4"/>
      <c r="Q61" s="9">
        <v>44749</v>
      </c>
      <c r="R61" s="4">
        <v>109.8</v>
      </c>
      <c r="S61" s="9">
        <v>44749</v>
      </c>
      <c r="T61" s="4">
        <v>103.1</v>
      </c>
      <c r="U61" s="9">
        <v>44749</v>
      </c>
      <c r="V61" s="4">
        <v>103.6</v>
      </c>
      <c r="W61" s="9">
        <v>44749</v>
      </c>
      <c r="X61" s="4">
        <v>103.8</v>
      </c>
      <c r="Y61" s="9">
        <v>44749</v>
      </c>
      <c r="Z61" s="4">
        <v>103.9</v>
      </c>
      <c r="AA61" s="9">
        <v>44749</v>
      </c>
      <c r="AB61" s="4">
        <v>104.1</v>
      </c>
      <c r="AC61" s="4"/>
      <c r="AD61" s="4"/>
      <c r="AE61" s="9">
        <v>44749</v>
      </c>
      <c r="AF61" s="4">
        <v>104.7</v>
      </c>
      <c r="AG61" s="9">
        <v>44749</v>
      </c>
      <c r="AH61" s="4">
        <v>106</v>
      </c>
      <c r="AI61" s="9">
        <v>44749</v>
      </c>
      <c r="AJ61" s="4">
        <v>108.1</v>
      </c>
      <c r="AK61" s="9">
        <v>44749</v>
      </c>
      <c r="AL61" s="4">
        <v>110.9</v>
      </c>
      <c r="AM61" s="9">
        <v>44749</v>
      </c>
      <c r="AN61" s="4">
        <v>114.4</v>
      </c>
      <c r="AO61" s="9">
        <v>44749</v>
      </c>
      <c r="AP61" s="4">
        <v>118.3</v>
      </c>
      <c r="AQ61" s="9">
        <v>44749</v>
      </c>
      <c r="AR61" s="4">
        <v>122.6</v>
      </c>
      <c r="AS61" s="9">
        <v>44749</v>
      </c>
      <c r="AT61" s="4">
        <v>127.2</v>
      </c>
      <c r="AW61" s="9">
        <v>44749</v>
      </c>
      <c r="AX61" s="4">
        <v>137.30000000000001</v>
      </c>
      <c r="BA61" s="9">
        <v>44749</v>
      </c>
      <c r="BB61" s="4">
        <v>148.1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44748</v>
      </c>
      <c r="J62" s="4">
        <v>100.7</v>
      </c>
      <c r="K62" s="9">
        <v>44748</v>
      </c>
      <c r="L62" s="4">
        <v>101.5</v>
      </c>
      <c r="M62" s="9">
        <v>44748</v>
      </c>
      <c r="N62" s="4">
        <v>102.2</v>
      </c>
      <c r="O62" s="4"/>
      <c r="P62" s="4"/>
      <c r="Q62" s="9">
        <v>44748</v>
      </c>
      <c r="R62" s="4">
        <v>109.6</v>
      </c>
      <c r="S62" s="9">
        <v>44748</v>
      </c>
      <c r="T62" s="4">
        <v>102.5</v>
      </c>
      <c r="U62" s="9">
        <v>44748</v>
      </c>
      <c r="V62" s="4">
        <v>103</v>
      </c>
      <c r="W62" s="9">
        <v>44748</v>
      </c>
      <c r="X62" s="4">
        <v>103.3</v>
      </c>
      <c r="Y62" s="9">
        <v>44748</v>
      </c>
      <c r="Z62" s="4">
        <v>103.4</v>
      </c>
      <c r="AA62" s="9">
        <v>44748</v>
      </c>
      <c r="AB62" s="4">
        <v>103.6</v>
      </c>
      <c r="AC62" s="4"/>
      <c r="AD62" s="4"/>
      <c r="AE62" s="9">
        <v>44748</v>
      </c>
      <c r="AF62" s="4">
        <v>104.4</v>
      </c>
      <c r="AG62" s="9">
        <v>44748</v>
      </c>
      <c r="AH62" s="4">
        <v>105.9</v>
      </c>
      <c r="AI62" s="9">
        <v>44748</v>
      </c>
      <c r="AJ62" s="4">
        <v>108.2</v>
      </c>
      <c r="AK62" s="9">
        <v>44748</v>
      </c>
      <c r="AL62" s="4">
        <v>111.2</v>
      </c>
      <c r="AM62" s="9">
        <v>44748</v>
      </c>
      <c r="AN62" s="4">
        <v>114.8</v>
      </c>
      <c r="AO62" s="9">
        <v>44748</v>
      </c>
      <c r="AP62" s="4">
        <v>118.8</v>
      </c>
      <c r="AQ62" s="9">
        <v>44748</v>
      </c>
      <c r="AR62" s="4">
        <v>123.2</v>
      </c>
      <c r="AS62" s="9">
        <v>44748</v>
      </c>
      <c r="AT62" s="4">
        <v>127.9</v>
      </c>
      <c r="AW62" s="9">
        <v>44748</v>
      </c>
      <c r="AX62" s="4">
        <v>138</v>
      </c>
      <c r="BA62" s="9">
        <v>44748</v>
      </c>
      <c r="BB62" s="4">
        <v>148.9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44747</v>
      </c>
      <c r="J63" s="4">
        <v>100.1</v>
      </c>
      <c r="K63" s="9">
        <v>44747</v>
      </c>
      <c r="L63" s="4">
        <v>101</v>
      </c>
      <c r="M63" s="9">
        <v>44747</v>
      </c>
      <c r="N63" s="4">
        <v>101.8</v>
      </c>
      <c r="O63" s="4"/>
      <c r="P63" s="4"/>
      <c r="Q63" s="9">
        <v>44747</v>
      </c>
      <c r="R63" s="4">
        <v>109.4</v>
      </c>
      <c r="S63" s="9">
        <v>44747</v>
      </c>
      <c r="T63" s="4">
        <v>102</v>
      </c>
      <c r="U63" s="9">
        <v>44747</v>
      </c>
      <c r="V63" s="4">
        <v>102.7</v>
      </c>
      <c r="W63" s="9">
        <v>44747</v>
      </c>
      <c r="X63" s="4">
        <v>102.9</v>
      </c>
      <c r="Y63" s="9">
        <v>44747</v>
      </c>
      <c r="Z63" s="4">
        <v>103.2</v>
      </c>
      <c r="AA63" s="9">
        <v>44747</v>
      </c>
      <c r="AB63" s="4">
        <v>103.5</v>
      </c>
      <c r="AC63" s="4"/>
      <c r="AD63" s="4"/>
      <c r="AE63" s="9">
        <v>44747</v>
      </c>
      <c r="AF63" s="4">
        <v>104.4</v>
      </c>
      <c r="AG63" s="9">
        <v>44747</v>
      </c>
      <c r="AH63" s="4">
        <v>106.1</v>
      </c>
      <c r="AI63" s="9">
        <v>44747</v>
      </c>
      <c r="AJ63" s="4">
        <v>108.6</v>
      </c>
      <c r="AK63" s="9">
        <v>44747</v>
      </c>
      <c r="AL63" s="4">
        <v>111.7</v>
      </c>
      <c r="AM63" s="9">
        <v>44747</v>
      </c>
      <c r="AN63" s="4">
        <v>115.3</v>
      </c>
      <c r="AO63" s="9">
        <v>44747</v>
      </c>
      <c r="AP63" s="4">
        <v>119.4</v>
      </c>
      <c r="AQ63" s="9">
        <v>44747</v>
      </c>
      <c r="AR63" s="4">
        <v>123.8</v>
      </c>
      <c r="AS63" s="9">
        <v>44747</v>
      </c>
      <c r="AT63" s="4">
        <v>128.5</v>
      </c>
      <c r="AW63" s="9">
        <v>44747</v>
      </c>
      <c r="AX63" s="4">
        <v>138.80000000000001</v>
      </c>
      <c r="BA63" s="9">
        <v>44747</v>
      </c>
      <c r="BB63" s="4">
        <v>149.69999999999999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44746</v>
      </c>
      <c r="J64" s="4">
        <v>99.9</v>
      </c>
      <c r="K64" s="9">
        <v>44746</v>
      </c>
      <c r="L64" s="4">
        <v>100.6</v>
      </c>
      <c r="M64" s="9">
        <v>44746</v>
      </c>
      <c r="N64" s="4">
        <v>101.2</v>
      </c>
      <c r="O64" s="4"/>
      <c r="P64" s="4"/>
      <c r="Q64" s="9">
        <v>44746</v>
      </c>
      <c r="R64" s="4">
        <v>107.2</v>
      </c>
      <c r="S64" s="9">
        <v>44746</v>
      </c>
      <c r="T64" s="4">
        <v>101.4</v>
      </c>
      <c r="U64" s="9">
        <v>44746</v>
      </c>
      <c r="V64" s="4">
        <v>101.7</v>
      </c>
      <c r="W64" s="9">
        <v>44746</v>
      </c>
      <c r="X64" s="4">
        <v>101.8</v>
      </c>
      <c r="Y64" s="9">
        <v>44746</v>
      </c>
      <c r="Z64" s="4">
        <v>101.9</v>
      </c>
      <c r="AA64" s="9">
        <v>44746</v>
      </c>
      <c r="AB64" s="4">
        <v>102.1</v>
      </c>
      <c r="AC64" s="4"/>
      <c r="AD64" s="4"/>
      <c r="AE64" s="9">
        <v>44746</v>
      </c>
      <c r="AF64" s="4">
        <v>102.6</v>
      </c>
      <c r="AG64" s="9">
        <v>44746</v>
      </c>
      <c r="AH64" s="4">
        <v>103.9</v>
      </c>
      <c r="AI64" s="9">
        <v>44746</v>
      </c>
      <c r="AJ64" s="4">
        <v>106</v>
      </c>
      <c r="AK64" s="9">
        <v>44746</v>
      </c>
      <c r="AL64" s="4">
        <v>109</v>
      </c>
      <c r="AM64" s="9">
        <v>44746</v>
      </c>
      <c r="AN64" s="4">
        <v>112.6</v>
      </c>
      <c r="AO64" s="9">
        <v>44746</v>
      </c>
      <c r="AP64" s="4">
        <v>116.6</v>
      </c>
      <c r="AQ64" s="9">
        <v>44746</v>
      </c>
      <c r="AR64" s="4">
        <v>120.9</v>
      </c>
      <c r="AS64" s="9">
        <v>44746</v>
      </c>
      <c r="AT64" s="4">
        <v>125.5</v>
      </c>
      <c r="AW64" s="9">
        <v>44746</v>
      </c>
      <c r="AX64" s="4">
        <v>135.5</v>
      </c>
      <c r="BA64" s="9">
        <v>44746</v>
      </c>
      <c r="BB64" s="4">
        <v>146.30000000000001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44743</v>
      </c>
      <c r="J65" s="4">
        <v>99.9</v>
      </c>
      <c r="K65" s="9">
        <v>44743</v>
      </c>
      <c r="L65" s="4">
        <v>100.6</v>
      </c>
      <c r="M65" s="9">
        <v>44743</v>
      </c>
      <c r="N65" s="4">
        <v>101.2</v>
      </c>
      <c r="O65" s="4"/>
      <c r="P65" s="4"/>
      <c r="Q65" s="9">
        <v>44743</v>
      </c>
      <c r="R65" s="4">
        <v>107.2</v>
      </c>
      <c r="S65" s="9">
        <v>44743</v>
      </c>
      <c r="T65" s="4">
        <v>101.4</v>
      </c>
      <c r="U65" s="9">
        <v>44743</v>
      </c>
      <c r="V65" s="4">
        <v>101.7</v>
      </c>
      <c r="W65" s="9">
        <v>44743</v>
      </c>
      <c r="X65" s="4">
        <v>101.8</v>
      </c>
      <c r="Y65" s="9">
        <v>44743</v>
      </c>
      <c r="Z65" s="4">
        <v>101.9</v>
      </c>
      <c r="AA65" s="9">
        <v>44743</v>
      </c>
      <c r="AB65" s="4">
        <v>102.1</v>
      </c>
      <c r="AC65" s="4"/>
      <c r="AD65" s="4"/>
      <c r="AE65" s="9">
        <v>44743</v>
      </c>
      <c r="AF65" s="4">
        <v>102.6</v>
      </c>
      <c r="AG65" s="9">
        <v>44743</v>
      </c>
      <c r="AH65" s="4">
        <v>103.9</v>
      </c>
      <c r="AI65" s="9">
        <v>44743</v>
      </c>
      <c r="AJ65" s="4">
        <v>106</v>
      </c>
      <c r="AK65" s="9">
        <v>44743</v>
      </c>
      <c r="AL65" s="4">
        <v>109</v>
      </c>
      <c r="AM65" s="9">
        <v>44743</v>
      </c>
      <c r="AN65" s="4">
        <v>112.6</v>
      </c>
      <c r="AO65" s="9">
        <v>44743</v>
      </c>
      <c r="AP65" s="4">
        <v>116.6</v>
      </c>
      <c r="AQ65" s="9">
        <v>44743</v>
      </c>
      <c r="AR65" s="4">
        <v>120.9</v>
      </c>
      <c r="AS65" s="9">
        <v>44743</v>
      </c>
      <c r="AT65" s="4">
        <v>125.5</v>
      </c>
      <c r="AW65" s="9">
        <v>44743</v>
      </c>
      <c r="AX65" s="4">
        <v>135.5</v>
      </c>
      <c r="BA65" s="9">
        <v>44743</v>
      </c>
      <c r="BB65" s="4">
        <v>146.30000000000001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44742</v>
      </c>
      <c r="J66" s="4">
        <v>99.5</v>
      </c>
      <c r="K66" s="9">
        <v>44742</v>
      </c>
      <c r="L66" s="4">
        <v>100.2</v>
      </c>
      <c r="M66" s="9">
        <v>44742</v>
      </c>
      <c r="N66" s="4">
        <v>100.7</v>
      </c>
      <c r="O66" s="4"/>
      <c r="P66" s="4"/>
      <c r="Q66" s="9">
        <v>44742</v>
      </c>
      <c r="R66" s="4">
        <v>106.5</v>
      </c>
      <c r="S66" s="9">
        <v>44742</v>
      </c>
      <c r="T66" s="4">
        <v>100.9</v>
      </c>
      <c r="U66" s="9">
        <v>44742</v>
      </c>
      <c r="V66" s="4">
        <v>101.2</v>
      </c>
      <c r="W66" s="9">
        <v>44742</v>
      </c>
      <c r="X66" s="4">
        <v>101.2</v>
      </c>
      <c r="Y66" s="9">
        <v>44742</v>
      </c>
      <c r="Z66" s="4">
        <v>101.3</v>
      </c>
      <c r="AA66" s="9">
        <v>44742</v>
      </c>
      <c r="AB66" s="4">
        <v>101.3</v>
      </c>
      <c r="AC66" s="4"/>
      <c r="AD66" s="4"/>
      <c r="AE66" s="9">
        <v>44742</v>
      </c>
      <c r="AF66" s="4">
        <v>101.7</v>
      </c>
      <c r="AG66" s="9">
        <v>44742</v>
      </c>
      <c r="AH66" s="4">
        <v>102.9</v>
      </c>
      <c r="AI66" s="9">
        <v>44742</v>
      </c>
      <c r="AJ66" s="4">
        <v>105</v>
      </c>
      <c r="AK66" s="9">
        <v>44742</v>
      </c>
      <c r="AL66" s="4">
        <v>108</v>
      </c>
      <c r="AM66" s="9">
        <v>44742</v>
      </c>
      <c r="AN66" s="4">
        <v>111.6</v>
      </c>
      <c r="AO66" s="9">
        <v>44742</v>
      </c>
      <c r="AP66" s="4">
        <v>115.7</v>
      </c>
      <c r="AQ66" s="9">
        <v>44742</v>
      </c>
      <c r="AR66" s="4">
        <v>120</v>
      </c>
      <c r="AS66" s="9">
        <v>44742</v>
      </c>
      <c r="AT66" s="4">
        <v>124.7</v>
      </c>
      <c r="AW66" s="9">
        <v>44742</v>
      </c>
      <c r="AX66" s="4">
        <v>134.69999999999999</v>
      </c>
      <c r="BA66" s="9">
        <v>44742</v>
      </c>
      <c r="BB66" s="4">
        <v>145.5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44741</v>
      </c>
      <c r="J67" s="4">
        <v>101.2</v>
      </c>
      <c r="K67" s="9">
        <v>44741</v>
      </c>
      <c r="L67" s="4">
        <v>102</v>
      </c>
      <c r="M67" s="9">
        <v>44741</v>
      </c>
      <c r="N67" s="4">
        <v>102.5</v>
      </c>
      <c r="O67" s="4"/>
      <c r="P67" s="4"/>
      <c r="Q67" s="9">
        <v>44741</v>
      </c>
      <c r="R67" s="4">
        <v>108</v>
      </c>
      <c r="S67" s="9">
        <v>44741</v>
      </c>
      <c r="T67" s="4">
        <v>102.6</v>
      </c>
      <c r="U67" s="9">
        <v>44741</v>
      </c>
      <c r="V67" s="4">
        <v>102.9</v>
      </c>
      <c r="W67" s="9">
        <v>44741</v>
      </c>
      <c r="X67" s="4">
        <v>102.9</v>
      </c>
      <c r="Y67" s="9">
        <v>44741</v>
      </c>
      <c r="Z67" s="4">
        <v>102.9</v>
      </c>
      <c r="AA67" s="9">
        <v>44741</v>
      </c>
      <c r="AB67" s="4">
        <v>102.9</v>
      </c>
      <c r="AC67" s="4"/>
      <c r="AD67" s="4"/>
      <c r="AE67" s="9">
        <v>44741</v>
      </c>
      <c r="AF67" s="4">
        <v>103.1</v>
      </c>
      <c r="AG67" s="9">
        <v>44741</v>
      </c>
      <c r="AH67" s="4">
        <v>104.1</v>
      </c>
      <c r="AI67" s="9">
        <v>44741</v>
      </c>
      <c r="AJ67" s="4">
        <v>105.9</v>
      </c>
      <c r="AK67" s="9">
        <v>44741</v>
      </c>
      <c r="AL67" s="4">
        <v>108.7</v>
      </c>
      <c r="AM67" s="9">
        <v>44741</v>
      </c>
      <c r="AN67" s="4">
        <v>112.3</v>
      </c>
      <c r="AO67" s="9">
        <v>44741</v>
      </c>
      <c r="AP67" s="4">
        <v>116.3</v>
      </c>
      <c r="AQ67" s="9">
        <v>44741</v>
      </c>
      <c r="AR67" s="4">
        <v>120.7</v>
      </c>
      <c r="AS67" s="9">
        <v>44741</v>
      </c>
      <c r="AT67" s="4">
        <v>125.3</v>
      </c>
      <c r="AW67" s="9">
        <v>44741</v>
      </c>
      <c r="AX67" s="4">
        <v>135.30000000000001</v>
      </c>
      <c r="BA67" s="9">
        <v>44741</v>
      </c>
      <c r="BB67" s="4">
        <v>146.1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44740</v>
      </c>
      <c r="J68" s="4">
        <v>104.1</v>
      </c>
      <c r="K68" s="9">
        <v>44740</v>
      </c>
      <c r="L68" s="4">
        <v>105</v>
      </c>
      <c r="M68" s="9">
        <v>44740</v>
      </c>
      <c r="N68" s="4">
        <v>105.6</v>
      </c>
      <c r="O68" s="4"/>
      <c r="P68" s="4"/>
      <c r="Q68" s="9">
        <v>44740</v>
      </c>
      <c r="R68" s="4">
        <v>112.4</v>
      </c>
      <c r="S68" s="9">
        <v>44740</v>
      </c>
      <c r="T68" s="4">
        <v>105.8</v>
      </c>
      <c r="U68" s="9">
        <v>44740</v>
      </c>
      <c r="V68" s="4">
        <v>106.3</v>
      </c>
      <c r="W68" s="9">
        <v>44740</v>
      </c>
      <c r="X68" s="4">
        <v>106.4</v>
      </c>
      <c r="Y68" s="9">
        <v>44740</v>
      </c>
      <c r="Z68" s="4">
        <v>106.5</v>
      </c>
      <c r="AA68" s="9">
        <v>44740</v>
      </c>
      <c r="AB68" s="4">
        <v>106.6</v>
      </c>
      <c r="AC68" s="4"/>
      <c r="AD68" s="4"/>
      <c r="AE68" s="9">
        <v>44740</v>
      </c>
      <c r="AF68" s="4">
        <v>106.9</v>
      </c>
      <c r="AG68" s="9">
        <v>44740</v>
      </c>
      <c r="AH68" s="4">
        <v>107.9</v>
      </c>
      <c r="AI68" s="9">
        <v>44740</v>
      </c>
      <c r="AJ68" s="4">
        <v>109.8</v>
      </c>
      <c r="AK68" s="9">
        <v>44740</v>
      </c>
      <c r="AL68" s="4">
        <v>112.6</v>
      </c>
      <c r="AM68" s="9">
        <v>44740</v>
      </c>
      <c r="AN68" s="4">
        <v>116.1</v>
      </c>
      <c r="AO68" s="9">
        <v>44740</v>
      </c>
      <c r="AP68" s="4">
        <v>120.1</v>
      </c>
      <c r="AQ68" s="9">
        <v>44740</v>
      </c>
      <c r="AR68" s="4">
        <v>124.4</v>
      </c>
      <c r="AS68" s="9">
        <v>44740</v>
      </c>
      <c r="AT68" s="4">
        <v>129.1</v>
      </c>
      <c r="AW68" s="9">
        <v>44740</v>
      </c>
      <c r="AX68" s="4">
        <v>139</v>
      </c>
      <c r="BA68" s="9">
        <v>44740</v>
      </c>
      <c r="BB68" s="4">
        <v>149.69999999999999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44739</v>
      </c>
      <c r="J69" s="4">
        <v>106.6</v>
      </c>
      <c r="K69" s="9">
        <v>44739</v>
      </c>
      <c r="L69" s="4">
        <v>107.5</v>
      </c>
      <c r="M69" s="9">
        <v>44739</v>
      </c>
      <c r="N69" s="4">
        <v>108.1</v>
      </c>
      <c r="O69" s="4"/>
      <c r="P69" s="4"/>
      <c r="Q69" s="9">
        <v>44739</v>
      </c>
      <c r="R69" s="4">
        <v>113.9</v>
      </c>
      <c r="S69" s="9">
        <v>44739</v>
      </c>
      <c r="T69" s="4">
        <v>108.3</v>
      </c>
      <c r="U69" s="9">
        <v>44739</v>
      </c>
      <c r="V69" s="4">
        <v>108.8</v>
      </c>
      <c r="W69" s="9">
        <v>44739</v>
      </c>
      <c r="X69" s="4">
        <v>108.8</v>
      </c>
      <c r="Y69" s="9">
        <v>44739</v>
      </c>
      <c r="Z69" s="4">
        <v>108.9</v>
      </c>
      <c r="AA69" s="9">
        <v>44739</v>
      </c>
      <c r="AB69" s="4">
        <v>108.9</v>
      </c>
      <c r="AC69" s="4"/>
      <c r="AD69" s="4"/>
      <c r="AE69" s="9">
        <v>44739</v>
      </c>
      <c r="AF69" s="4">
        <v>109</v>
      </c>
      <c r="AG69" s="9">
        <v>44739</v>
      </c>
      <c r="AH69" s="4">
        <v>109.5</v>
      </c>
      <c r="AI69" s="9">
        <v>44739</v>
      </c>
      <c r="AJ69" s="4">
        <v>111.3</v>
      </c>
      <c r="AK69" s="9">
        <v>44739</v>
      </c>
      <c r="AL69" s="4">
        <v>114</v>
      </c>
      <c r="AM69" s="9">
        <v>44739</v>
      </c>
      <c r="AN69" s="4">
        <v>117.6</v>
      </c>
      <c r="AO69" s="9">
        <v>44739</v>
      </c>
      <c r="AP69" s="4">
        <v>121.7</v>
      </c>
      <c r="AQ69" s="9">
        <v>44739</v>
      </c>
      <c r="AR69" s="4">
        <v>126.1</v>
      </c>
      <c r="AS69" s="9">
        <v>44739</v>
      </c>
      <c r="AT69" s="4">
        <v>130.9</v>
      </c>
      <c r="AW69" s="9">
        <v>44739</v>
      </c>
      <c r="AX69" s="4">
        <v>141</v>
      </c>
      <c r="BA69" s="9">
        <v>44739</v>
      </c>
      <c r="BB69" s="4">
        <v>151.9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44736</v>
      </c>
      <c r="J70" s="4">
        <v>106</v>
      </c>
      <c r="K70" s="9">
        <v>44736</v>
      </c>
      <c r="L70" s="4">
        <v>106.9</v>
      </c>
      <c r="M70" s="9">
        <v>44736</v>
      </c>
      <c r="N70" s="4">
        <v>107.6</v>
      </c>
      <c r="O70" s="4"/>
      <c r="P70" s="4"/>
      <c r="Q70" s="9">
        <v>44736</v>
      </c>
      <c r="R70" s="4">
        <v>113.4</v>
      </c>
      <c r="S70" s="9">
        <v>44736</v>
      </c>
      <c r="T70" s="4">
        <v>107.7</v>
      </c>
      <c r="U70" s="9">
        <v>44736</v>
      </c>
      <c r="V70" s="4">
        <v>108.2</v>
      </c>
      <c r="W70" s="9">
        <v>44736</v>
      </c>
      <c r="X70" s="4">
        <v>108.3</v>
      </c>
      <c r="Y70" s="9">
        <v>44736</v>
      </c>
      <c r="Z70" s="4">
        <v>108.3</v>
      </c>
      <c r="AA70" s="9">
        <v>44736</v>
      </c>
      <c r="AB70" s="4">
        <v>108.3</v>
      </c>
      <c r="AC70" s="4"/>
      <c r="AD70" s="4"/>
      <c r="AE70" s="9">
        <v>44736</v>
      </c>
      <c r="AF70" s="4">
        <v>108.6</v>
      </c>
      <c r="AG70" s="9">
        <v>44736</v>
      </c>
      <c r="AH70" s="4">
        <v>109.1</v>
      </c>
      <c r="AI70" s="9">
        <v>44736</v>
      </c>
      <c r="AJ70" s="4">
        <v>111</v>
      </c>
      <c r="AK70" s="9">
        <v>44736</v>
      </c>
      <c r="AL70" s="4">
        <v>113.8</v>
      </c>
      <c r="AM70" s="9">
        <v>44736</v>
      </c>
      <c r="AN70" s="4">
        <v>117.4</v>
      </c>
      <c r="AO70" s="9">
        <v>44736</v>
      </c>
      <c r="AP70" s="4">
        <v>121.5</v>
      </c>
      <c r="AQ70" s="9">
        <v>44736</v>
      </c>
      <c r="AR70" s="4">
        <v>126</v>
      </c>
      <c r="AS70" s="9">
        <v>44736</v>
      </c>
      <c r="AT70" s="4">
        <v>130.80000000000001</v>
      </c>
      <c r="AW70" s="9">
        <v>44736</v>
      </c>
      <c r="AX70" s="4">
        <v>141</v>
      </c>
      <c r="BA70" s="9">
        <v>44736</v>
      </c>
      <c r="BB70" s="4">
        <v>151.9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44735</v>
      </c>
      <c r="J71" s="4">
        <v>105.1</v>
      </c>
      <c r="K71" s="9">
        <v>44735</v>
      </c>
      <c r="L71" s="4">
        <v>106.1</v>
      </c>
      <c r="M71" s="9">
        <v>44735</v>
      </c>
      <c r="N71" s="4">
        <v>106.9</v>
      </c>
      <c r="O71" s="4"/>
      <c r="P71" s="4"/>
      <c r="Q71" s="9">
        <v>44735</v>
      </c>
      <c r="R71" s="4">
        <v>112.2</v>
      </c>
      <c r="S71" s="9">
        <v>44735</v>
      </c>
      <c r="T71" s="4">
        <v>107.1</v>
      </c>
      <c r="U71" s="9">
        <v>44735</v>
      </c>
      <c r="V71" s="4">
        <v>107.7</v>
      </c>
      <c r="W71" s="9">
        <v>44735</v>
      </c>
      <c r="X71" s="4">
        <v>107.8</v>
      </c>
      <c r="Y71" s="9">
        <v>44735</v>
      </c>
      <c r="Z71" s="4">
        <v>108</v>
      </c>
      <c r="AA71" s="9">
        <v>44735</v>
      </c>
      <c r="AB71" s="4">
        <v>108.2</v>
      </c>
      <c r="AC71" s="4"/>
      <c r="AD71" s="4"/>
      <c r="AE71" s="9">
        <v>44735</v>
      </c>
      <c r="AF71" s="4">
        <v>108.8</v>
      </c>
      <c r="AG71" s="9">
        <v>44735</v>
      </c>
      <c r="AH71" s="4">
        <v>109.6</v>
      </c>
      <c r="AI71" s="9">
        <v>44735</v>
      </c>
      <c r="AJ71" s="4">
        <v>110.9</v>
      </c>
      <c r="AK71" s="9">
        <v>44735</v>
      </c>
      <c r="AL71" s="4">
        <v>112.7</v>
      </c>
      <c r="AM71" s="9">
        <v>44735</v>
      </c>
      <c r="AN71" s="4">
        <v>115.6</v>
      </c>
      <c r="AO71" s="9">
        <v>44735</v>
      </c>
      <c r="AP71" s="4">
        <v>120.3</v>
      </c>
      <c r="AQ71" s="9">
        <v>44735</v>
      </c>
      <c r="AR71" s="4">
        <v>125.3</v>
      </c>
      <c r="AS71" s="9">
        <v>44735</v>
      </c>
      <c r="AT71" s="4">
        <v>130.69999999999999</v>
      </c>
      <c r="AW71" s="9">
        <v>44735</v>
      </c>
      <c r="AX71" s="4">
        <v>141.9</v>
      </c>
      <c r="BA71" s="9">
        <v>44735</v>
      </c>
      <c r="BB71" s="4">
        <v>153.6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44734</v>
      </c>
      <c r="J72" s="4">
        <v>105.8</v>
      </c>
      <c r="K72" s="9">
        <v>44734</v>
      </c>
      <c r="L72" s="4">
        <v>106.8</v>
      </c>
      <c r="M72" s="9">
        <v>44734</v>
      </c>
      <c r="N72" s="4">
        <v>107.5</v>
      </c>
      <c r="O72" s="4"/>
      <c r="P72" s="4"/>
      <c r="Q72" s="9">
        <v>44734</v>
      </c>
      <c r="R72" s="4">
        <v>113.1</v>
      </c>
      <c r="S72" s="9">
        <v>44734</v>
      </c>
      <c r="T72" s="4">
        <v>107.7</v>
      </c>
      <c r="U72" s="9">
        <v>44734</v>
      </c>
      <c r="V72" s="4">
        <v>108.3</v>
      </c>
      <c r="W72" s="9">
        <v>44734</v>
      </c>
      <c r="X72" s="4">
        <v>108.4</v>
      </c>
      <c r="Y72" s="9">
        <v>44734</v>
      </c>
      <c r="Z72" s="4">
        <v>108.5</v>
      </c>
      <c r="AA72" s="9">
        <v>44734</v>
      </c>
      <c r="AB72" s="4">
        <v>108.6</v>
      </c>
      <c r="AC72" s="4"/>
      <c r="AD72" s="4"/>
      <c r="AE72" s="9">
        <v>44734</v>
      </c>
      <c r="AF72" s="4">
        <v>109.2</v>
      </c>
      <c r="AG72" s="9">
        <v>44734</v>
      </c>
      <c r="AH72" s="4">
        <v>110</v>
      </c>
      <c r="AI72" s="9">
        <v>44734</v>
      </c>
      <c r="AJ72" s="4">
        <v>111.3</v>
      </c>
      <c r="AK72" s="9">
        <v>44734</v>
      </c>
      <c r="AL72" s="4">
        <v>113.4</v>
      </c>
      <c r="AM72" s="9">
        <v>44734</v>
      </c>
      <c r="AN72" s="4">
        <v>116.5</v>
      </c>
      <c r="AO72" s="9">
        <v>44734</v>
      </c>
      <c r="AP72" s="4">
        <v>120.6</v>
      </c>
      <c r="AQ72" s="9">
        <v>44734</v>
      </c>
      <c r="AR72" s="4">
        <v>125.4</v>
      </c>
      <c r="AS72" s="9">
        <v>44734</v>
      </c>
      <c r="AT72" s="4">
        <v>130.6</v>
      </c>
      <c r="AW72" s="9">
        <v>44734</v>
      </c>
      <c r="AX72" s="4">
        <v>141.6</v>
      </c>
      <c r="BA72" s="9">
        <v>44734</v>
      </c>
      <c r="BB72" s="4">
        <v>153.19999999999999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44733</v>
      </c>
      <c r="J73" s="4">
        <v>108.2</v>
      </c>
      <c r="K73" s="9">
        <v>44733</v>
      </c>
      <c r="L73" s="4">
        <v>109.2</v>
      </c>
      <c r="M73" s="9">
        <v>44733</v>
      </c>
      <c r="N73" s="4">
        <v>109.9</v>
      </c>
      <c r="O73" s="4"/>
      <c r="P73" s="4"/>
      <c r="Q73" s="9">
        <v>44733</v>
      </c>
      <c r="R73" s="4">
        <v>114.7</v>
      </c>
      <c r="S73" s="9">
        <v>44733</v>
      </c>
      <c r="T73" s="4">
        <v>110.1</v>
      </c>
      <c r="U73" s="9">
        <v>44733</v>
      </c>
      <c r="V73" s="4">
        <v>110.7</v>
      </c>
      <c r="W73" s="9">
        <v>44733</v>
      </c>
      <c r="X73" s="4">
        <v>110.8</v>
      </c>
      <c r="Y73" s="9">
        <v>44733</v>
      </c>
      <c r="Z73" s="4">
        <v>110.8</v>
      </c>
      <c r="AA73" s="9">
        <v>44733</v>
      </c>
      <c r="AB73" s="4">
        <v>110.8</v>
      </c>
      <c r="AC73" s="4"/>
      <c r="AD73" s="4"/>
      <c r="AE73" s="9">
        <v>44733</v>
      </c>
      <c r="AF73" s="4">
        <v>111.2</v>
      </c>
      <c r="AG73" s="9">
        <v>44733</v>
      </c>
      <c r="AH73" s="4">
        <v>111.8</v>
      </c>
      <c r="AI73" s="9">
        <v>44733</v>
      </c>
      <c r="AJ73" s="4">
        <v>112.8</v>
      </c>
      <c r="AK73" s="9">
        <v>44733</v>
      </c>
      <c r="AL73" s="4">
        <v>114.4</v>
      </c>
      <c r="AM73" s="9">
        <v>44733</v>
      </c>
      <c r="AN73" s="4">
        <v>117</v>
      </c>
      <c r="AO73" s="9">
        <v>44733</v>
      </c>
      <c r="AP73" s="4">
        <v>120.8</v>
      </c>
      <c r="AQ73" s="9">
        <v>44733</v>
      </c>
      <c r="AR73" s="4">
        <v>125.4</v>
      </c>
      <c r="AS73" s="9">
        <v>44733</v>
      </c>
      <c r="AT73" s="4">
        <v>130.5</v>
      </c>
      <c r="AW73" s="9">
        <v>44733</v>
      </c>
      <c r="AX73" s="4">
        <v>141.30000000000001</v>
      </c>
      <c r="BA73" s="9">
        <v>44733</v>
      </c>
      <c r="BB73" s="4">
        <v>152.69999999999999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44732</v>
      </c>
      <c r="J74" s="4">
        <v>106.3</v>
      </c>
      <c r="K74" s="9">
        <v>44732</v>
      </c>
      <c r="L74" s="4">
        <v>107.3</v>
      </c>
      <c r="M74" s="9">
        <v>44732</v>
      </c>
      <c r="N74" s="4">
        <v>108</v>
      </c>
      <c r="O74" s="4"/>
      <c r="P74" s="4"/>
      <c r="Q74" s="9">
        <v>44732</v>
      </c>
      <c r="R74" s="4">
        <v>114.3</v>
      </c>
      <c r="S74" s="9">
        <v>44732</v>
      </c>
      <c r="T74" s="4">
        <v>108.3</v>
      </c>
      <c r="U74" s="9">
        <v>44732</v>
      </c>
      <c r="V74" s="4">
        <v>108.8</v>
      </c>
      <c r="W74" s="9">
        <v>44732</v>
      </c>
      <c r="X74" s="4">
        <v>109</v>
      </c>
      <c r="Y74" s="9">
        <v>44732</v>
      </c>
      <c r="Z74" s="4">
        <v>109</v>
      </c>
      <c r="AA74" s="9">
        <v>44732</v>
      </c>
      <c r="AB74" s="4">
        <v>109.1</v>
      </c>
      <c r="AC74" s="4"/>
      <c r="AD74" s="4"/>
      <c r="AE74" s="9">
        <v>44732</v>
      </c>
      <c r="AF74" s="4">
        <v>109.3</v>
      </c>
      <c r="AG74" s="9">
        <v>44732</v>
      </c>
      <c r="AH74" s="4">
        <v>110.2</v>
      </c>
      <c r="AI74" s="9">
        <v>44732</v>
      </c>
      <c r="AJ74" s="4">
        <v>111.9</v>
      </c>
      <c r="AK74" s="9">
        <v>44732</v>
      </c>
      <c r="AL74" s="4">
        <v>114.4</v>
      </c>
      <c r="AM74" s="9">
        <v>44732</v>
      </c>
      <c r="AN74" s="4">
        <v>117.8</v>
      </c>
      <c r="AO74" s="9">
        <v>44732</v>
      </c>
      <c r="AP74" s="4">
        <v>121.8</v>
      </c>
      <c r="AQ74" s="9">
        <v>44732</v>
      </c>
      <c r="AR74" s="4">
        <v>126.3</v>
      </c>
      <c r="AS74" s="9">
        <v>44732</v>
      </c>
      <c r="AT74" s="4">
        <v>131.19999999999999</v>
      </c>
      <c r="AW74" s="9">
        <v>44732</v>
      </c>
      <c r="AX74" s="4">
        <v>141.69999999999999</v>
      </c>
      <c r="BA74" s="9">
        <v>44732</v>
      </c>
      <c r="BB74" s="4">
        <v>152.9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44729</v>
      </c>
      <c r="J75" s="4">
        <v>106.3</v>
      </c>
      <c r="K75" s="9">
        <v>44729</v>
      </c>
      <c r="L75" s="4">
        <v>107.3</v>
      </c>
      <c r="M75" s="9">
        <v>44729</v>
      </c>
      <c r="N75" s="4">
        <v>108</v>
      </c>
      <c r="O75" s="4"/>
      <c r="P75" s="4"/>
      <c r="Q75" s="9">
        <v>44729</v>
      </c>
      <c r="R75" s="4">
        <v>114.3</v>
      </c>
      <c r="S75" s="9">
        <v>44729</v>
      </c>
      <c r="T75" s="4">
        <v>108.3</v>
      </c>
      <c r="U75" s="9">
        <v>44729</v>
      </c>
      <c r="V75" s="4">
        <v>108.8</v>
      </c>
      <c r="W75" s="9">
        <v>44729</v>
      </c>
      <c r="X75" s="4">
        <v>109</v>
      </c>
      <c r="Y75" s="9">
        <v>44729</v>
      </c>
      <c r="Z75" s="4">
        <v>109</v>
      </c>
      <c r="AA75" s="9">
        <v>44729</v>
      </c>
      <c r="AB75" s="4">
        <v>109.1</v>
      </c>
      <c r="AC75" s="4"/>
      <c r="AD75" s="4"/>
      <c r="AE75" s="9">
        <v>44729</v>
      </c>
      <c r="AF75" s="4">
        <v>109.3</v>
      </c>
      <c r="AG75" s="9">
        <v>44729</v>
      </c>
      <c r="AH75" s="4">
        <v>110.2</v>
      </c>
      <c r="AI75" s="9">
        <v>44729</v>
      </c>
      <c r="AJ75" s="4">
        <v>111.9</v>
      </c>
      <c r="AK75" s="9">
        <v>44729</v>
      </c>
      <c r="AL75" s="4">
        <v>114.4</v>
      </c>
      <c r="AM75" s="9">
        <v>44729</v>
      </c>
      <c r="AN75" s="4">
        <v>117.8</v>
      </c>
      <c r="AO75" s="9">
        <v>44729</v>
      </c>
      <c r="AP75" s="4">
        <v>121.8</v>
      </c>
      <c r="AQ75" s="9">
        <v>44729</v>
      </c>
      <c r="AR75" s="4">
        <v>126.3</v>
      </c>
      <c r="AS75" s="9">
        <v>44729</v>
      </c>
      <c r="AT75" s="4">
        <v>131.19999999999999</v>
      </c>
      <c r="AW75" s="9">
        <v>44729</v>
      </c>
      <c r="AX75" s="4">
        <v>141.69999999999999</v>
      </c>
      <c r="BA75" s="9">
        <v>44729</v>
      </c>
      <c r="BB75" s="4">
        <v>152.9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44728</v>
      </c>
      <c r="J76" s="4">
        <v>105.3</v>
      </c>
      <c r="K76" s="9">
        <v>44728</v>
      </c>
      <c r="L76" s="4">
        <v>106.3</v>
      </c>
      <c r="M76" s="9">
        <v>44728</v>
      </c>
      <c r="N76" s="4">
        <v>107</v>
      </c>
      <c r="O76" s="4"/>
      <c r="P76" s="4"/>
      <c r="Q76" s="9">
        <v>44728</v>
      </c>
      <c r="R76" s="4">
        <v>113.5</v>
      </c>
      <c r="S76" s="9">
        <v>44728</v>
      </c>
      <c r="T76" s="4">
        <v>107.3</v>
      </c>
      <c r="U76" s="9">
        <v>44728</v>
      </c>
      <c r="V76" s="4">
        <v>107.8</v>
      </c>
      <c r="W76" s="9">
        <v>44728</v>
      </c>
      <c r="X76" s="4">
        <v>108</v>
      </c>
      <c r="Y76" s="9">
        <v>44728</v>
      </c>
      <c r="Z76" s="4">
        <v>108</v>
      </c>
      <c r="AA76" s="9">
        <v>44728</v>
      </c>
      <c r="AB76" s="4">
        <v>108.1</v>
      </c>
      <c r="AC76" s="4"/>
      <c r="AD76" s="4"/>
      <c r="AE76" s="9">
        <v>44728</v>
      </c>
      <c r="AF76" s="4">
        <v>108.3</v>
      </c>
      <c r="AG76" s="9">
        <v>44728</v>
      </c>
      <c r="AH76" s="4">
        <v>109.3</v>
      </c>
      <c r="AI76" s="9">
        <v>44728</v>
      </c>
      <c r="AJ76" s="4">
        <v>111.1</v>
      </c>
      <c r="AK76" s="9">
        <v>44728</v>
      </c>
      <c r="AL76" s="4">
        <v>114</v>
      </c>
      <c r="AM76" s="9">
        <v>44728</v>
      </c>
      <c r="AN76" s="4">
        <v>117.6</v>
      </c>
      <c r="AO76" s="9">
        <v>44728</v>
      </c>
      <c r="AP76" s="4">
        <v>121.8</v>
      </c>
      <c r="AQ76" s="9">
        <v>44728</v>
      </c>
      <c r="AR76" s="4">
        <v>126.3</v>
      </c>
      <c r="AS76" s="9">
        <v>44728</v>
      </c>
      <c r="AT76" s="4">
        <v>131.19999999999999</v>
      </c>
      <c r="AW76" s="9">
        <v>44728</v>
      </c>
      <c r="AX76" s="4">
        <v>141.5</v>
      </c>
      <c r="BA76" s="9">
        <v>44728</v>
      </c>
      <c r="BB76" s="4">
        <v>152.5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44727</v>
      </c>
      <c r="J77" s="4">
        <v>104.4</v>
      </c>
      <c r="K77" s="9">
        <v>44727</v>
      </c>
      <c r="L77" s="4">
        <v>105.2</v>
      </c>
      <c r="M77" s="9">
        <v>44727</v>
      </c>
      <c r="N77" s="4">
        <v>105.8</v>
      </c>
      <c r="O77" s="4"/>
      <c r="P77" s="4"/>
      <c r="Q77" s="9">
        <v>44727</v>
      </c>
      <c r="R77" s="4">
        <v>109.6</v>
      </c>
      <c r="S77" s="9">
        <v>44727</v>
      </c>
      <c r="T77" s="4">
        <v>106</v>
      </c>
      <c r="U77" s="9">
        <v>44727</v>
      </c>
      <c r="V77" s="4">
        <v>106.2</v>
      </c>
      <c r="W77" s="9">
        <v>44727</v>
      </c>
      <c r="X77" s="4">
        <v>106.2</v>
      </c>
      <c r="Y77" s="9">
        <v>44727</v>
      </c>
      <c r="Z77" s="4">
        <v>106.1</v>
      </c>
      <c r="AA77" s="9">
        <v>44727</v>
      </c>
      <c r="AB77" s="4">
        <v>106</v>
      </c>
      <c r="AC77" s="4"/>
      <c r="AD77" s="4"/>
      <c r="AE77" s="9">
        <v>44727</v>
      </c>
      <c r="AF77" s="4">
        <v>106</v>
      </c>
      <c r="AG77" s="9">
        <v>44727</v>
      </c>
      <c r="AH77" s="4">
        <v>106.5</v>
      </c>
      <c r="AI77" s="9">
        <v>44727</v>
      </c>
      <c r="AJ77" s="4">
        <v>107.6</v>
      </c>
      <c r="AK77" s="9">
        <v>44727</v>
      </c>
      <c r="AL77" s="4">
        <v>109.4</v>
      </c>
      <c r="AM77" s="9">
        <v>44727</v>
      </c>
      <c r="AN77" s="4">
        <v>112.2</v>
      </c>
      <c r="AO77" s="9">
        <v>44727</v>
      </c>
      <c r="AP77" s="4">
        <v>115.9</v>
      </c>
      <c r="AQ77" s="9">
        <v>44727</v>
      </c>
      <c r="AR77" s="4">
        <v>120.4</v>
      </c>
      <c r="AS77" s="9">
        <v>44727</v>
      </c>
      <c r="AT77" s="4">
        <v>125.4</v>
      </c>
      <c r="AW77" s="9">
        <v>44727</v>
      </c>
      <c r="AX77" s="4">
        <v>136.30000000000001</v>
      </c>
      <c r="BA77" s="9">
        <v>44727</v>
      </c>
      <c r="BB77" s="4">
        <v>147.80000000000001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44726</v>
      </c>
      <c r="J78" s="4">
        <v>107.6</v>
      </c>
      <c r="K78" s="9">
        <v>44726</v>
      </c>
      <c r="L78" s="4">
        <v>108.5</v>
      </c>
      <c r="M78" s="9">
        <v>44726</v>
      </c>
      <c r="N78" s="4">
        <v>109.2</v>
      </c>
      <c r="O78" s="4"/>
      <c r="P78" s="4"/>
      <c r="Q78" s="9">
        <v>44726</v>
      </c>
      <c r="R78" s="4">
        <v>114.1</v>
      </c>
      <c r="S78" s="9">
        <v>44726</v>
      </c>
      <c r="T78" s="4">
        <v>109.4</v>
      </c>
      <c r="U78" s="9">
        <v>44726</v>
      </c>
      <c r="V78" s="4">
        <v>109.8</v>
      </c>
      <c r="W78" s="9">
        <v>44726</v>
      </c>
      <c r="X78" s="4">
        <v>109.8</v>
      </c>
      <c r="Y78" s="9">
        <v>44726</v>
      </c>
      <c r="Z78" s="4">
        <v>109.7</v>
      </c>
      <c r="AA78" s="9">
        <v>44726</v>
      </c>
      <c r="AB78" s="4">
        <v>109.6</v>
      </c>
      <c r="AC78" s="4"/>
      <c r="AD78" s="4"/>
      <c r="AE78" s="9">
        <v>44726</v>
      </c>
      <c r="AF78" s="4">
        <v>109.6</v>
      </c>
      <c r="AG78" s="9">
        <v>44726</v>
      </c>
      <c r="AH78" s="4">
        <v>110.2</v>
      </c>
      <c r="AI78" s="9">
        <v>44726</v>
      </c>
      <c r="AJ78" s="4">
        <v>111.2</v>
      </c>
      <c r="AK78" s="9">
        <v>44726</v>
      </c>
      <c r="AL78" s="4">
        <v>113</v>
      </c>
      <c r="AM78" s="9">
        <v>44726</v>
      </c>
      <c r="AN78" s="4">
        <v>115.8</v>
      </c>
      <c r="AO78" s="9">
        <v>44726</v>
      </c>
      <c r="AP78" s="4">
        <v>119.4</v>
      </c>
      <c r="AQ78" s="9">
        <v>44726</v>
      </c>
      <c r="AR78" s="4">
        <v>123.6</v>
      </c>
      <c r="AS78" s="9">
        <v>44726</v>
      </c>
      <c r="AT78" s="4">
        <v>128.5</v>
      </c>
      <c r="AW78" s="9">
        <v>44726</v>
      </c>
      <c r="AX78" s="4">
        <v>139.1</v>
      </c>
      <c r="BA78" s="9">
        <v>44726</v>
      </c>
      <c r="BB78" s="4">
        <v>150.5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44725</v>
      </c>
      <c r="J79" s="4">
        <v>107.4</v>
      </c>
      <c r="K79" s="9">
        <v>44725</v>
      </c>
      <c r="L79" s="4">
        <v>108.4</v>
      </c>
      <c r="M79" s="9">
        <v>44725</v>
      </c>
      <c r="N79" s="4">
        <v>109.1</v>
      </c>
      <c r="O79" s="4"/>
      <c r="P79" s="4"/>
      <c r="Q79" s="9">
        <v>44725</v>
      </c>
      <c r="R79" s="4">
        <v>114.2</v>
      </c>
      <c r="S79" s="9">
        <v>44725</v>
      </c>
      <c r="T79" s="4">
        <v>109.3</v>
      </c>
      <c r="U79" s="9">
        <v>44725</v>
      </c>
      <c r="V79" s="4">
        <v>109.8</v>
      </c>
      <c r="W79" s="9">
        <v>44725</v>
      </c>
      <c r="X79" s="4">
        <v>109.8</v>
      </c>
      <c r="Y79" s="9">
        <v>44725</v>
      </c>
      <c r="Z79" s="4">
        <v>109.8</v>
      </c>
      <c r="AA79" s="9">
        <v>44725</v>
      </c>
      <c r="AB79" s="4">
        <v>109.7</v>
      </c>
      <c r="AC79" s="4"/>
      <c r="AD79" s="4"/>
      <c r="AE79" s="9">
        <v>44725</v>
      </c>
      <c r="AF79" s="4">
        <v>109.8</v>
      </c>
      <c r="AG79" s="9">
        <v>44725</v>
      </c>
      <c r="AH79" s="4">
        <v>110.5</v>
      </c>
      <c r="AI79" s="9">
        <v>44725</v>
      </c>
      <c r="AJ79" s="4">
        <v>111.7</v>
      </c>
      <c r="AK79" s="9">
        <v>44725</v>
      </c>
      <c r="AL79" s="4">
        <v>113.6</v>
      </c>
      <c r="AM79" s="9">
        <v>44725</v>
      </c>
      <c r="AN79" s="4">
        <v>116.4</v>
      </c>
      <c r="AO79" s="9">
        <v>44725</v>
      </c>
      <c r="AP79" s="4">
        <v>120.1</v>
      </c>
      <c r="AQ79" s="9">
        <v>44725</v>
      </c>
      <c r="AR79" s="4">
        <v>124.4</v>
      </c>
      <c r="AS79" s="9">
        <v>44725</v>
      </c>
      <c r="AT79" s="4">
        <v>129.19999999999999</v>
      </c>
      <c r="AW79" s="9">
        <v>44725</v>
      </c>
      <c r="AX79" s="4">
        <v>139.80000000000001</v>
      </c>
      <c r="BA79" s="9">
        <v>44725</v>
      </c>
      <c r="BB79" s="4">
        <v>151.1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44722</v>
      </c>
      <c r="J80" s="4">
        <v>101.7</v>
      </c>
      <c r="K80" s="9">
        <v>44722</v>
      </c>
      <c r="L80" s="4">
        <v>102.5</v>
      </c>
      <c r="M80" s="9">
        <v>44722</v>
      </c>
      <c r="N80" s="4">
        <v>103</v>
      </c>
      <c r="O80" s="4"/>
      <c r="P80" s="4"/>
      <c r="Q80" s="9">
        <v>44722</v>
      </c>
      <c r="R80" s="4">
        <v>105.9</v>
      </c>
      <c r="S80" s="9">
        <v>44722</v>
      </c>
      <c r="T80" s="4">
        <v>103.1</v>
      </c>
      <c r="U80" s="9">
        <v>44722</v>
      </c>
      <c r="V80" s="4">
        <v>103.4</v>
      </c>
      <c r="W80" s="9">
        <v>44722</v>
      </c>
      <c r="X80" s="4">
        <v>103.3</v>
      </c>
      <c r="Y80" s="9">
        <v>44722</v>
      </c>
      <c r="Z80" s="4">
        <v>103.2</v>
      </c>
      <c r="AA80" s="9">
        <v>44722</v>
      </c>
      <c r="AB80" s="4">
        <v>102.9</v>
      </c>
      <c r="AC80" s="4"/>
      <c r="AD80" s="4"/>
      <c r="AE80" s="9">
        <v>44722</v>
      </c>
      <c r="AF80" s="4">
        <v>102.4</v>
      </c>
      <c r="AG80" s="9">
        <v>44722</v>
      </c>
      <c r="AH80" s="4">
        <v>102.9</v>
      </c>
      <c r="AI80" s="9">
        <v>44722</v>
      </c>
      <c r="AJ80" s="4">
        <v>104.1</v>
      </c>
      <c r="AK80" s="9">
        <v>44722</v>
      </c>
      <c r="AL80" s="4">
        <v>106.4</v>
      </c>
      <c r="AM80" s="9">
        <v>44722</v>
      </c>
      <c r="AN80" s="4">
        <v>109.8</v>
      </c>
      <c r="AO80" s="9">
        <v>44722</v>
      </c>
      <c r="AP80" s="4">
        <v>113.9</v>
      </c>
      <c r="AQ80" s="9">
        <v>44722</v>
      </c>
      <c r="AR80" s="4">
        <v>118.5</v>
      </c>
      <c r="AS80" s="9">
        <v>44722</v>
      </c>
      <c r="AT80" s="4">
        <v>123.5</v>
      </c>
      <c r="AW80" s="9">
        <v>44722</v>
      </c>
      <c r="AX80" s="4">
        <v>134.30000000000001</v>
      </c>
      <c r="BA80" s="9">
        <v>44722</v>
      </c>
      <c r="BB80" s="4">
        <v>145.69999999999999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44721</v>
      </c>
      <c r="J81" s="4">
        <v>99.4</v>
      </c>
      <c r="K81" s="9">
        <v>44721</v>
      </c>
      <c r="L81" s="4">
        <v>100.1</v>
      </c>
      <c r="M81" s="9">
        <v>44721</v>
      </c>
      <c r="N81" s="4">
        <v>100.5</v>
      </c>
      <c r="O81" s="4"/>
      <c r="P81" s="4"/>
      <c r="Q81" s="9">
        <v>44721</v>
      </c>
      <c r="R81" s="4">
        <v>100.8</v>
      </c>
      <c r="S81" s="9">
        <v>44721</v>
      </c>
      <c r="T81" s="4">
        <v>100.5</v>
      </c>
      <c r="U81" s="9">
        <v>44721</v>
      </c>
      <c r="V81" s="4">
        <v>100.6</v>
      </c>
      <c r="W81" s="9">
        <v>44721</v>
      </c>
      <c r="X81" s="4">
        <v>100.4</v>
      </c>
      <c r="Y81" s="9">
        <v>44721</v>
      </c>
      <c r="Z81" s="4">
        <v>100.1</v>
      </c>
      <c r="AA81" s="9">
        <v>44721</v>
      </c>
      <c r="AB81" s="4">
        <v>99.8</v>
      </c>
      <c r="AC81" s="4"/>
      <c r="AD81" s="4"/>
      <c r="AE81" s="9">
        <v>44721</v>
      </c>
      <c r="AF81" s="4">
        <v>99.4</v>
      </c>
      <c r="AG81" s="9">
        <v>44721</v>
      </c>
      <c r="AH81" s="4">
        <v>99.5</v>
      </c>
      <c r="AI81" s="9">
        <v>44721</v>
      </c>
      <c r="AJ81" s="4">
        <v>100</v>
      </c>
      <c r="AK81" s="9">
        <v>44721</v>
      </c>
      <c r="AL81" s="4">
        <v>101.5</v>
      </c>
      <c r="AM81" s="9">
        <v>44721</v>
      </c>
      <c r="AN81" s="4">
        <v>104.5</v>
      </c>
      <c r="AO81" s="9">
        <v>44721</v>
      </c>
      <c r="AP81" s="4">
        <v>108.9</v>
      </c>
      <c r="AQ81" s="9">
        <v>44721</v>
      </c>
      <c r="AR81" s="4">
        <v>113.8</v>
      </c>
      <c r="AS81" s="9">
        <v>44721</v>
      </c>
      <c r="AT81" s="4">
        <v>119.1</v>
      </c>
      <c r="AW81" s="9">
        <v>44721</v>
      </c>
      <c r="AX81" s="4">
        <v>130.19999999999999</v>
      </c>
      <c r="BA81" s="9">
        <v>44721</v>
      </c>
      <c r="BB81" s="4">
        <v>141.69999999999999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44720</v>
      </c>
      <c r="J82" s="4">
        <v>99</v>
      </c>
      <c r="K82" s="9">
        <v>44720</v>
      </c>
      <c r="L82" s="4">
        <v>99.6</v>
      </c>
      <c r="M82" s="9">
        <v>44720</v>
      </c>
      <c r="N82" s="4">
        <v>99.9</v>
      </c>
      <c r="O82" s="4"/>
      <c r="P82" s="4"/>
      <c r="Q82" s="9">
        <v>44720</v>
      </c>
      <c r="R82" s="4">
        <v>100.5</v>
      </c>
      <c r="S82" s="9">
        <v>44720</v>
      </c>
      <c r="T82" s="4">
        <v>100</v>
      </c>
      <c r="U82" s="9">
        <v>44720</v>
      </c>
      <c r="V82" s="4">
        <v>99.9</v>
      </c>
      <c r="W82" s="9">
        <v>44720</v>
      </c>
      <c r="X82" s="4">
        <v>99.6</v>
      </c>
      <c r="Y82" s="9">
        <v>44720</v>
      </c>
      <c r="Z82" s="4">
        <v>99.3</v>
      </c>
      <c r="AA82" s="9">
        <v>44720</v>
      </c>
      <c r="AB82" s="4">
        <v>98.8</v>
      </c>
      <c r="AC82" s="4"/>
      <c r="AD82" s="4"/>
      <c r="AE82" s="9">
        <v>44720</v>
      </c>
      <c r="AF82" s="4">
        <v>98.3</v>
      </c>
      <c r="AG82" s="9">
        <v>44720</v>
      </c>
      <c r="AH82" s="4">
        <v>98.4</v>
      </c>
      <c r="AI82" s="9">
        <v>44720</v>
      </c>
      <c r="AJ82" s="4">
        <v>99.4</v>
      </c>
      <c r="AK82" s="9">
        <v>44720</v>
      </c>
      <c r="AL82" s="4">
        <v>101.4</v>
      </c>
      <c r="AM82" s="9">
        <v>44720</v>
      </c>
      <c r="AN82" s="4">
        <v>104.4</v>
      </c>
      <c r="AO82" s="9">
        <v>44720</v>
      </c>
      <c r="AP82" s="4">
        <v>108.3</v>
      </c>
      <c r="AQ82" s="9">
        <v>44720</v>
      </c>
      <c r="AR82" s="4">
        <v>112.8</v>
      </c>
      <c r="AS82" s="9">
        <v>44720</v>
      </c>
      <c r="AT82" s="4">
        <v>117.8</v>
      </c>
      <c r="AW82" s="9">
        <v>44720</v>
      </c>
      <c r="AX82" s="4">
        <v>128.5</v>
      </c>
      <c r="BA82" s="9">
        <v>44720</v>
      </c>
      <c r="BB82" s="4">
        <v>139.9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44719</v>
      </c>
      <c r="J83" s="4">
        <v>98.5</v>
      </c>
      <c r="K83" s="9">
        <v>44719</v>
      </c>
      <c r="L83" s="4">
        <v>99.1</v>
      </c>
      <c r="M83" s="9">
        <v>44719</v>
      </c>
      <c r="N83" s="4">
        <v>99.4</v>
      </c>
      <c r="O83" s="4"/>
      <c r="P83" s="4"/>
      <c r="Q83" s="9">
        <v>44719</v>
      </c>
      <c r="R83" s="4">
        <v>100.2</v>
      </c>
      <c r="S83" s="9">
        <v>44719</v>
      </c>
      <c r="T83" s="4">
        <v>99.5</v>
      </c>
      <c r="U83" s="9">
        <v>44719</v>
      </c>
      <c r="V83" s="4">
        <v>99.5</v>
      </c>
      <c r="W83" s="9">
        <v>44719</v>
      </c>
      <c r="X83" s="4">
        <v>99.3</v>
      </c>
      <c r="Y83" s="9">
        <v>44719</v>
      </c>
      <c r="Z83" s="4">
        <v>98.9</v>
      </c>
      <c r="AA83" s="9">
        <v>44719</v>
      </c>
      <c r="AB83" s="4">
        <v>98.6</v>
      </c>
      <c r="AC83" s="4"/>
      <c r="AD83" s="4"/>
      <c r="AE83" s="9">
        <v>44719</v>
      </c>
      <c r="AF83" s="4">
        <v>98.2</v>
      </c>
      <c r="AG83" s="9">
        <v>44719</v>
      </c>
      <c r="AH83" s="4">
        <v>98.4</v>
      </c>
      <c r="AI83" s="9">
        <v>44719</v>
      </c>
      <c r="AJ83" s="4">
        <v>99.3</v>
      </c>
      <c r="AK83" s="9">
        <v>44719</v>
      </c>
      <c r="AL83" s="4">
        <v>101.2</v>
      </c>
      <c r="AM83" s="9">
        <v>44719</v>
      </c>
      <c r="AN83" s="4">
        <v>104.3</v>
      </c>
      <c r="AO83" s="9">
        <v>44719</v>
      </c>
      <c r="AP83" s="4">
        <v>108.4</v>
      </c>
      <c r="AQ83" s="9">
        <v>44719</v>
      </c>
      <c r="AR83" s="4">
        <v>113.1</v>
      </c>
      <c r="AS83" s="9">
        <v>44719</v>
      </c>
      <c r="AT83" s="4">
        <v>118.2</v>
      </c>
      <c r="AW83" s="9">
        <v>44719</v>
      </c>
      <c r="AX83" s="4">
        <v>129.1</v>
      </c>
      <c r="BA83" s="9">
        <v>44719</v>
      </c>
      <c r="BB83" s="4">
        <v>140.5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44718</v>
      </c>
      <c r="J84" s="4">
        <v>99</v>
      </c>
      <c r="K84" s="9">
        <v>44718</v>
      </c>
      <c r="L84" s="4">
        <v>99.5</v>
      </c>
      <c r="M84" s="9">
        <v>44718</v>
      </c>
      <c r="N84" s="4">
        <v>99.8</v>
      </c>
      <c r="O84" s="4"/>
      <c r="P84" s="4"/>
      <c r="Q84" s="9">
        <v>44718</v>
      </c>
      <c r="R84" s="4">
        <v>99.4</v>
      </c>
      <c r="S84" s="9">
        <v>44718</v>
      </c>
      <c r="T84" s="4">
        <v>99.8</v>
      </c>
      <c r="U84" s="9">
        <v>44718</v>
      </c>
      <c r="V84" s="4">
        <v>99.7</v>
      </c>
      <c r="W84" s="9">
        <v>44718</v>
      </c>
      <c r="X84" s="4">
        <v>99.4</v>
      </c>
      <c r="Y84" s="9">
        <v>44718</v>
      </c>
      <c r="Z84" s="4">
        <v>98.9</v>
      </c>
      <c r="AA84" s="9">
        <v>44718</v>
      </c>
      <c r="AB84" s="4">
        <v>98.5</v>
      </c>
      <c r="AC84" s="4"/>
      <c r="AD84" s="4"/>
      <c r="AE84" s="9">
        <v>44718</v>
      </c>
      <c r="AF84" s="4">
        <v>97.9</v>
      </c>
      <c r="AG84" s="9">
        <v>44718</v>
      </c>
      <c r="AH84" s="4">
        <v>97.8</v>
      </c>
      <c r="AI84" s="9">
        <v>44718</v>
      </c>
      <c r="AJ84" s="4">
        <v>98.4</v>
      </c>
      <c r="AK84" s="9">
        <v>44718</v>
      </c>
      <c r="AL84" s="4">
        <v>100.1</v>
      </c>
      <c r="AM84" s="9">
        <v>44718</v>
      </c>
      <c r="AN84" s="4">
        <v>102.9</v>
      </c>
      <c r="AO84" s="9">
        <v>44718</v>
      </c>
      <c r="AP84" s="4">
        <v>106.8</v>
      </c>
      <c r="AQ84" s="9">
        <v>44718</v>
      </c>
      <c r="AR84" s="4">
        <v>111.3</v>
      </c>
      <c r="AS84" s="9">
        <v>44718</v>
      </c>
      <c r="AT84" s="4">
        <v>116.3</v>
      </c>
      <c r="AW84" s="9">
        <v>44718</v>
      </c>
      <c r="AX84" s="4">
        <v>127.1</v>
      </c>
      <c r="BA84" s="9">
        <v>44718</v>
      </c>
      <c r="BB84" s="4">
        <v>138.4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44715</v>
      </c>
      <c r="J85" s="4">
        <v>96.4</v>
      </c>
      <c r="K85" s="9">
        <v>44715</v>
      </c>
      <c r="L85" s="4">
        <v>96.9</v>
      </c>
      <c r="M85" s="9">
        <v>44715</v>
      </c>
      <c r="N85" s="4">
        <v>97.2</v>
      </c>
      <c r="O85" s="4"/>
      <c r="P85" s="4"/>
      <c r="Q85" s="9">
        <v>44715</v>
      </c>
      <c r="R85" s="4">
        <v>98</v>
      </c>
      <c r="S85" s="9">
        <v>44715</v>
      </c>
      <c r="T85" s="4">
        <v>97.2</v>
      </c>
      <c r="U85" s="9">
        <v>44715</v>
      </c>
      <c r="V85" s="4">
        <v>97.1</v>
      </c>
      <c r="W85" s="9">
        <v>44715</v>
      </c>
      <c r="X85" s="4">
        <v>96.8</v>
      </c>
      <c r="Y85" s="9">
        <v>44715</v>
      </c>
      <c r="Z85" s="4">
        <v>96.5</v>
      </c>
      <c r="AA85" s="9">
        <v>44715</v>
      </c>
      <c r="AB85" s="4">
        <v>96</v>
      </c>
      <c r="AC85" s="4"/>
      <c r="AD85" s="4"/>
      <c r="AE85" s="9">
        <v>44715</v>
      </c>
      <c r="AF85" s="4">
        <v>95.2</v>
      </c>
      <c r="AG85" s="9">
        <v>44715</v>
      </c>
      <c r="AH85" s="4">
        <v>95.6</v>
      </c>
      <c r="AI85" s="9">
        <v>44715</v>
      </c>
      <c r="AJ85" s="4">
        <v>97</v>
      </c>
      <c r="AK85" s="9">
        <v>44715</v>
      </c>
      <c r="AL85" s="4">
        <v>99.4</v>
      </c>
      <c r="AM85" s="9">
        <v>44715</v>
      </c>
      <c r="AN85" s="4">
        <v>102.8</v>
      </c>
      <c r="AO85" s="9">
        <v>44715</v>
      </c>
      <c r="AP85" s="4">
        <v>106.8</v>
      </c>
      <c r="AQ85" s="9">
        <v>44715</v>
      </c>
      <c r="AR85" s="4">
        <v>111.3</v>
      </c>
      <c r="AS85" s="9">
        <v>44715</v>
      </c>
      <c r="AT85" s="4">
        <v>116.2</v>
      </c>
      <c r="AW85" s="9">
        <v>44715</v>
      </c>
      <c r="AX85" s="4">
        <v>126.8</v>
      </c>
      <c r="BA85" s="9">
        <v>44715</v>
      </c>
      <c r="BB85" s="4">
        <v>138.1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44714</v>
      </c>
      <c r="J86" s="4">
        <v>96.6</v>
      </c>
      <c r="K86" s="9">
        <v>44714</v>
      </c>
      <c r="L86" s="4">
        <v>97.1</v>
      </c>
      <c r="M86" s="9">
        <v>44714</v>
      </c>
      <c r="N86" s="4">
        <v>97.5</v>
      </c>
      <c r="O86" s="4"/>
      <c r="P86" s="4"/>
      <c r="Q86" s="9">
        <v>44714</v>
      </c>
      <c r="R86" s="4">
        <v>97.9</v>
      </c>
      <c r="S86" s="9">
        <v>44714</v>
      </c>
      <c r="T86" s="4">
        <v>97.6</v>
      </c>
      <c r="U86" s="9">
        <v>44714</v>
      </c>
      <c r="V86" s="4">
        <v>97.6</v>
      </c>
      <c r="W86" s="9">
        <v>44714</v>
      </c>
      <c r="X86" s="4">
        <v>97.4</v>
      </c>
      <c r="Y86" s="9">
        <v>44714</v>
      </c>
      <c r="Z86" s="4">
        <v>97.2</v>
      </c>
      <c r="AA86" s="9">
        <v>44714</v>
      </c>
      <c r="AB86" s="4">
        <v>97</v>
      </c>
      <c r="AC86" s="4"/>
      <c r="AD86" s="4"/>
      <c r="AE86" s="9">
        <v>44714</v>
      </c>
      <c r="AF86" s="4">
        <v>96.7</v>
      </c>
      <c r="AG86" s="9">
        <v>44714</v>
      </c>
      <c r="AH86" s="4">
        <v>96.7</v>
      </c>
      <c r="AI86" s="9">
        <v>44714</v>
      </c>
      <c r="AJ86" s="4">
        <v>97.4</v>
      </c>
      <c r="AK86" s="9">
        <v>44714</v>
      </c>
      <c r="AL86" s="4">
        <v>99.1</v>
      </c>
      <c r="AM86" s="9">
        <v>44714</v>
      </c>
      <c r="AN86" s="4">
        <v>102.3</v>
      </c>
      <c r="AO86" s="9">
        <v>44714</v>
      </c>
      <c r="AP86" s="4">
        <v>106.6</v>
      </c>
      <c r="AQ86" s="9">
        <v>44714</v>
      </c>
      <c r="AR86" s="4">
        <v>111.3</v>
      </c>
      <c r="AS86" s="9">
        <v>44714</v>
      </c>
      <c r="AT86" s="4">
        <v>116.4</v>
      </c>
      <c r="AW86" s="9">
        <v>44714</v>
      </c>
      <c r="AX86" s="4">
        <v>127.2</v>
      </c>
      <c r="BA86" s="9">
        <v>44714</v>
      </c>
      <c r="BB86" s="4">
        <v>138.4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44713</v>
      </c>
      <c r="J87" s="4">
        <v>97.2</v>
      </c>
      <c r="K87" s="9">
        <v>44713</v>
      </c>
      <c r="L87" s="4">
        <v>97.8</v>
      </c>
      <c r="M87" s="9">
        <v>44713</v>
      </c>
      <c r="N87" s="4">
        <v>98.2</v>
      </c>
      <c r="O87" s="4"/>
      <c r="P87" s="4"/>
      <c r="Q87" s="9">
        <v>44713</v>
      </c>
      <c r="R87" s="4">
        <v>99.6</v>
      </c>
      <c r="S87" s="9">
        <v>44713</v>
      </c>
      <c r="T87" s="4">
        <v>98.3</v>
      </c>
      <c r="U87" s="9">
        <v>44713</v>
      </c>
      <c r="V87" s="4">
        <v>98.4</v>
      </c>
      <c r="W87" s="9">
        <v>44713</v>
      </c>
      <c r="X87" s="4">
        <v>98.3</v>
      </c>
      <c r="Y87" s="9">
        <v>44713</v>
      </c>
      <c r="Z87" s="4">
        <v>98</v>
      </c>
      <c r="AA87" s="9">
        <v>44713</v>
      </c>
      <c r="AB87" s="4">
        <v>97.7</v>
      </c>
      <c r="AC87" s="4"/>
      <c r="AD87" s="4"/>
      <c r="AE87" s="9">
        <v>44713</v>
      </c>
      <c r="AF87" s="4">
        <v>97.4</v>
      </c>
      <c r="AG87" s="9">
        <v>44713</v>
      </c>
      <c r="AH87" s="4">
        <v>97.7</v>
      </c>
      <c r="AI87" s="9">
        <v>44713</v>
      </c>
      <c r="AJ87" s="4">
        <v>98.8</v>
      </c>
      <c r="AK87" s="9">
        <v>44713</v>
      </c>
      <c r="AL87" s="4">
        <v>101</v>
      </c>
      <c r="AM87" s="9">
        <v>44713</v>
      </c>
      <c r="AN87" s="4">
        <v>104.3</v>
      </c>
      <c r="AO87" s="9">
        <v>44713</v>
      </c>
      <c r="AP87" s="4">
        <v>108.4</v>
      </c>
      <c r="AQ87" s="9">
        <v>44713</v>
      </c>
      <c r="AR87" s="4">
        <v>113</v>
      </c>
      <c r="AS87" s="9">
        <v>44713</v>
      </c>
      <c r="AT87" s="4">
        <v>118</v>
      </c>
      <c r="AW87" s="9">
        <v>44713</v>
      </c>
      <c r="AX87" s="4">
        <v>128.80000000000001</v>
      </c>
      <c r="BA87" s="9">
        <v>44713</v>
      </c>
      <c r="BB87" s="4">
        <v>140.1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44712</v>
      </c>
      <c r="J88" s="4">
        <v>96.8</v>
      </c>
      <c r="K88" s="9">
        <v>44712</v>
      </c>
      <c r="L88" s="4">
        <v>97.4</v>
      </c>
      <c r="M88" s="9">
        <v>44712</v>
      </c>
      <c r="N88" s="4">
        <v>97.8</v>
      </c>
      <c r="O88" s="4"/>
      <c r="P88" s="4"/>
      <c r="Q88" s="9">
        <v>44712</v>
      </c>
      <c r="R88" s="4">
        <v>99</v>
      </c>
      <c r="S88" s="9">
        <v>44712</v>
      </c>
      <c r="T88" s="4">
        <v>97.8</v>
      </c>
      <c r="U88" s="9">
        <v>44712</v>
      </c>
      <c r="V88" s="4">
        <v>97.9</v>
      </c>
      <c r="W88" s="9">
        <v>44712</v>
      </c>
      <c r="X88" s="4">
        <v>97.7</v>
      </c>
      <c r="Y88" s="9">
        <v>44712</v>
      </c>
      <c r="Z88" s="4">
        <v>97.4</v>
      </c>
      <c r="AA88" s="9">
        <v>44712</v>
      </c>
      <c r="AB88" s="4">
        <v>97</v>
      </c>
      <c r="AC88" s="4"/>
      <c r="AD88" s="4"/>
      <c r="AE88" s="9">
        <v>44712</v>
      </c>
      <c r="AF88" s="4">
        <v>96.6</v>
      </c>
      <c r="AG88" s="9">
        <v>44712</v>
      </c>
      <c r="AH88" s="4">
        <v>97</v>
      </c>
      <c r="AI88" s="9">
        <v>44712</v>
      </c>
      <c r="AJ88" s="4">
        <v>98.3</v>
      </c>
      <c r="AK88" s="9">
        <v>44712</v>
      </c>
      <c r="AL88" s="4">
        <v>100.7</v>
      </c>
      <c r="AM88" s="9">
        <v>44712</v>
      </c>
      <c r="AN88" s="4">
        <v>103.9</v>
      </c>
      <c r="AO88" s="9">
        <v>44712</v>
      </c>
      <c r="AP88" s="4">
        <v>107.9</v>
      </c>
      <c r="AQ88" s="9">
        <v>44712</v>
      </c>
      <c r="AR88" s="4">
        <v>112.4</v>
      </c>
      <c r="AS88" s="9">
        <v>44712</v>
      </c>
      <c r="AT88" s="4">
        <v>117.3</v>
      </c>
      <c r="AW88" s="9">
        <v>44712</v>
      </c>
      <c r="AX88" s="4">
        <v>128</v>
      </c>
      <c r="BA88" s="9">
        <v>44712</v>
      </c>
      <c r="BB88" s="4">
        <v>139.19999999999999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44711</v>
      </c>
      <c r="J89" s="4">
        <v>94.8</v>
      </c>
      <c r="K89" s="9">
        <v>44711</v>
      </c>
      <c r="L89" s="4">
        <v>95.5</v>
      </c>
      <c r="M89" s="9">
        <v>44711</v>
      </c>
      <c r="N89" s="4">
        <v>95.9</v>
      </c>
      <c r="O89" s="4"/>
      <c r="P89" s="4"/>
      <c r="Q89" s="9">
        <v>44711</v>
      </c>
      <c r="R89" s="4">
        <v>97</v>
      </c>
      <c r="S89" s="9">
        <v>44711</v>
      </c>
      <c r="T89" s="4">
        <v>96</v>
      </c>
      <c r="U89" s="9">
        <v>44711</v>
      </c>
      <c r="V89" s="4">
        <v>96.2</v>
      </c>
      <c r="W89" s="9">
        <v>44711</v>
      </c>
      <c r="X89" s="4">
        <v>96.1</v>
      </c>
      <c r="Y89" s="9">
        <v>44711</v>
      </c>
      <c r="Z89" s="4">
        <v>96</v>
      </c>
      <c r="AA89" s="9">
        <v>44711</v>
      </c>
      <c r="AB89" s="4">
        <v>95.9</v>
      </c>
      <c r="AC89" s="4"/>
      <c r="AD89" s="4"/>
      <c r="AE89" s="9">
        <v>44711</v>
      </c>
      <c r="AF89" s="4">
        <v>95.9</v>
      </c>
      <c r="AG89" s="9">
        <v>44711</v>
      </c>
      <c r="AH89" s="4">
        <v>96</v>
      </c>
      <c r="AI89" s="9">
        <v>44711</v>
      </c>
      <c r="AJ89" s="4">
        <v>96.8</v>
      </c>
      <c r="AK89" s="9">
        <v>44711</v>
      </c>
      <c r="AL89" s="4">
        <v>99</v>
      </c>
      <c r="AM89" s="9">
        <v>44711</v>
      </c>
      <c r="AN89" s="4">
        <v>103</v>
      </c>
      <c r="AO89" s="9">
        <v>44711</v>
      </c>
      <c r="AP89" s="4">
        <v>107.6</v>
      </c>
      <c r="AQ89" s="9">
        <v>44711</v>
      </c>
      <c r="AR89" s="4">
        <v>112.6</v>
      </c>
      <c r="AS89" s="9">
        <v>44711</v>
      </c>
      <c r="AT89" s="4">
        <v>117.9</v>
      </c>
      <c r="AW89" s="9">
        <v>44711</v>
      </c>
      <c r="AX89" s="4">
        <v>128.9</v>
      </c>
      <c r="BA89" s="9">
        <v>44711</v>
      </c>
      <c r="BB89" s="4">
        <v>140.4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44708</v>
      </c>
      <c r="J90" s="4">
        <v>94.8</v>
      </c>
      <c r="K90" s="9">
        <v>44708</v>
      </c>
      <c r="L90" s="4">
        <v>95.5</v>
      </c>
      <c r="M90" s="9">
        <v>44708</v>
      </c>
      <c r="N90" s="4">
        <v>95.9</v>
      </c>
      <c r="O90" s="4"/>
      <c r="P90" s="4"/>
      <c r="Q90" s="9">
        <v>44708</v>
      </c>
      <c r="R90" s="4">
        <v>97</v>
      </c>
      <c r="S90" s="9">
        <v>44708</v>
      </c>
      <c r="T90" s="4">
        <v>96</v>
      </c>
      <c r="U90" s="9">
        <v>44708</v>
      </c>
      <c r="V90" s="4">
        <v>96.2</v>
      </c>
      <c r="W90" s="9">
        <v>44708</v>
      </c>
      <c r="X90" s="4">
        <v>96.1</v>
      </c>
      <c r="Y90" s="9">
        <v>44708</v>
      </c>
      <c r="Z90" s="4">
        <v>96</v>
      </c>
      <c r="AA90" s="9">
        <v>44708</v>
      </c>
      <c r="AB90" s="4">
        <v>95.9</v>
      </c>
      <c r="AC90" s="4"/>
      <c r="AD90" s="4"/>
      <c r="AE90" s="9">
        <v>44708</v>
      </c>
      <c r="AF90" s="4">
        <v>95.9</v>
      </c>
      <c r="AG90" s="9">
        <v>44708</v>
      </c>
      <c r="AH90" s="4">
        <v>96</v>
      </c>
      <c r="AI90" s="9">
        <v>44708</v>
      </c>
      <c r="AJ90" s="4">
        <v>96.8</v>
      </c>
      <c r="AK90" s="9">
        <v>44708</v>
      </c>
      <c r="AL90" s="4">
        <v>99</v>
      </c>
      <c r="AM90" s="9">
        <v>44708</v>
      </c>
      <c r="AN90" s="4">
        <v>103</v>
      </c>
      <c r="AO90" s="9">
        <v>44708</v>
      </c>
      <c r="AP90" s="4">
        <v>107.6</v>
      </c>
      <c r="AQ90" s="9">
        <v>44708</v>
      </c>
      <c r="AR90" s="4">
        <v>112.6</v>
      </c>
      <c r="AS90" s="9">
        <v>44708</v>
      </c>
      <c r="AT90" s="4">
        <v>117.9</v>
      </c>
      <c r="AW90" s="9">
        <v>44708</v>
      </c>
      <c r="AX90" s="4">
        <v>128.9</v>
      </c>
      <c r="BA90" s="9">
        <v>44708</v>
      </c>
      <c r="BB90" s="4">
        <v>140.4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44707</v>
      </c>
      <c r="J91" s="4">
        <v>95.5</v>
      </c>
      <c r="K91" s="9">
        <v>44707</v>
      </c>
      <c r="L91" s="4">
        <v>96.2</v>
      </c>
      <c r="M91" s="9">
        <v>44707</v>
      </c>
      <c r="N91" s="4">
        <v>96.6</v>
      </c>
      <c r="O91" s="4"/>
      <c r="P91" s="4"/>
      <c r="Q91" s="9">
        <v>44707</v>
      </c>
      <c r="R91" s="4">
        <v>99.1</v>
      </c>
      <c r="S91" s="9">
        <v>44707</v>
      </c>
      <c r="T91" s="4">
        <v>96.8</v>
      </c>
      <c r="U91" s="9">
        <v>44707</v>
      </c>
      <c r="V91" s="4">
        <v>97</v>
      </c>
      <c r="W91" s="9">
        <v>44707</v>
      </c>
      <c r="X91" s="4">
        <v>96.9</v>
      </c>
      <c r="Y91" s="9">
        <v>44707</v>
      </c>
      <c r="Z91" s="4">
        <v>96.8</v>
      </c>
      <c r="AA91" s="9">
        <v>44707</v>
      </c>
      <c r="AB91" s="4">
        <v>96.6</v>
      </c>
      <c r="AC91" s="4"/>
      <c r="AD91" s="4"/>
      <c r="AE91" s="9">
        <v>44707</v>
      </c>
      <c r="AF91" s="4">
        <v>96.6</v>
      </c>
      <c r="AG91" s="9">
        <v>44707</v>
      </c>
      <c r="AH91" s="4">
        <v>97.3</v>
      </c>
      <c r="AI91" s="9">
        <v>44707</v>
      </c>
      <c r="AJ91" s="4">
        <v>98.9</v>
      </c>
      <c r="AK91" s="9">
        <v>44707</v>
      </c>
      <c r="AL91" s="4">
        <v>101.4</v>
      </c>
      <c r="AM91" s="9">
        <v>44707</v>
      </c>
      <c r="AN91" s="4">
        <v>104.9</v>
      </c>
      <c r="AO91" s="9">
        <v>44707</v>
      </c>
      <c r="AP91" s="4">
        <v>109</v>
      </c>
      <c r="AQ91" s="9">
        <v>44707</v>
      </c>
      <c r="AR91" s="4">
        <v>113.7</v>
      </c>
      <c r="AS91" s="9">
        <v>44707</v>
      </c>
      <c r="AT91" s="4">
        <v>118.7</v>
      </c>
      <c r="AW91" s="9">
        <v>44707</v>
      </c>
      <c r="AX91" s="4">
        <v>129.4</v>
      </c>
      <c r="BA91" s="9">
        <v>44707</v>
      </c>
      <c r="BB91" s="4">
        <v>140.69999999999999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44706</v>
      </c>
      <c r="J92" s="4">
        <v>100.4</v>
      </c>
      <c r="K92" s="9">
        <v>44706</v>
      </c>
      <c r="L92" s="4">
        <v>100.7</v>
      </c>
      <c r="M92" s="9">
        <v>44706</v>
      </c>
      <c r="N92" s="4">
        <v>100.8</v>
      </c>
      <c r="O92" s="4"/>
      <c r="P92" s="4"/>
      <c r="Q92" s="9">
        <v>44706</v>
      </c>
      <c r="R92" s="4">
        <v>99.8</v>
      </c>
      <c r="S92" s="9">
        <v>44706</v>
      </c>
      <c r="T92" s="4">
        <v>100.8</v>
      </c>
      <c r="U92" s="9">
        <v>44706</v>
      </c>
      <c r="V92" s="4">
        <v>100.5</v>
      </c>
      <c r="W92" s="9">
        <v>44706</v>
      </c>
      <c r="X92" s="4">
        <v>100.2</v>
      </c>
      <c r="Y92" s="9">
        <v>44706</v>
      </c>
      <c r="Z92" s="4">
        <v>99.8</v>
      </c>
      <c r="AA92" s="9">
        <v>44706</v>
      </c>
      <c r="AB92" s="4">
        <v>99.5</v>
      </c>
      <c r="AC92" s="4"/>
      <c r="AD92" s="4"/>
      <c r="AE92" s="9">
        <v>44706</v>
      </c>
      <c r="AF92" s="4">
        <v>99.1</v>
      </c>
      <c r="AG92" s="9">
        <v>44706</v>
      </c>
      <c r="AH92" s="4">
        <v>99</v>
      </c>
      <c r="AI92" s="9">
        <v>44706</v>
      </c>
      <c r="AJ92" s="4">
        <v>99.6</v>
      </c>
      <c r="AK92" s="9">
        <v>44706</v>
      </c>
      <c r="AL92" s="4">
        <v>101.9</v>
      </c>
      <c r="AM92" s="9">
        <v>44706</v>
      </c>
      <c r="AN92" s="4">
        <v>106</v>
      </c>
      <c r="AO92" s="9">
        <v>44706</v>
      </c>
      <c r="AP92" s="4">
        <v>110.9</v>
      </c>
      <c r="AQ92" s="9">
        <v>44706</v>
      </c>
      <c r="AR92" s="4">
        <v>116.4</v>
      </c>
      <c r="AS92" s="9">
        <v>44706</v>
      </c>
      <c r="AT92" s="4">
        <v>122.1</v>
      </c>
      <c r="AW92" s="9">
        <v>44706</v>
      </c>
      <c r="AX92" s="4">
        <v>134.30000000000001</v>
      </c>
      <c r="BA92" s="9">
        <v>44706</v>
      </c>
      <c r="BB92" s="4">
        <v>146.9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44705</v>
      </c>
      <c r="J93" s="4">
        <v>101.3</v>
      </c>
      <c r="K93" s="9">
        <v>44705</v>
      </c>
      <c r="L93" s="4">
        <v>101.6</v>
      </c>
      <c r="M93" s="9">
        <v>44705</v>
      </c>
      <c r="N93" s="4">
        <v>101.7</v>
      </c>
      <c r="O93" s="4"/>
      <c r="P93" s="4"/>
      <c r="Q93" s="9">
        <v>44705</v>
      </c>
      <c r="R93" s="4">
        <v>101.4</v>
      </c>
      <c r="S93" s="9">
        <v>44705</v>
      </c>
      <c r="T93" s="4">
        <v>101.7</v>
      </c>
      <c r="U93" s="9">
        <v>44705</v>
      </c>
      <c r="V93" s="4">
        <v>101.4</v>
      </c>
      <c r="W93" s="9">
        <v>44705</v>
      </c>
      <c r="X93" s="4">
        <v>101.1</v>
      </c>
      <c r="Y93" s="9">
        <v>44705</v>
      </c>
      <c r="Z93" s="4">
        <v>100.7</v>
      </c>
      <c r="AA93" s="9">
        <v>44705</v>
      </c>
      <c r="AB93" s="4">
        <v>100.4</v>
      </c>
      <c r="AC93" s="4"/>
      <c r="AD93" s="4"/>
      <c r="AE93" s="9">
        <v>44705</v>
      </c>
      <c r="AF93" s="4">
        <v>100.1</v>
      </c>
      <c r="AG93" s="9">
        <v>44705</v>
      </c>
      <c r="AH93" s="4">
        <v>100.2</v>
      </c>
      <c r="AI93" s="9">
        <v>44705</v>
      </c>
      <c r="AJ93" s="4">
        <v>101.3</v>
      </c>
      <c r="AK93" s="9">
        <v>44705</v>
      </c>
      <c r="AL93" s="4">
        <v>103.8</v>
      </c>
      <c r="AM93" s="9">
        <v>44705</v>
      </c>
      <c r="AN93" s="4">
        <v>107.6</v>
      </c>
      <c r="AO93" s="9">
        <v>44705</v>
      </c>
      <c r="AP93" s="4">
        <v>112.4</v>
      </c>
      <c r="AQ93" s="9">
        <v>44705</v>
      </c>
      <c r="AR93" s="4">
        <v>117.8</v>
      </c>
      <c r="AS93" s="9">
        <v>44705</v>
      </c>
      <c r="AT93" s="4">
        <v>123.6</v>
      </c>
      <c r="AW93" s="9">
        <v>44705</v>
      </c>
      <c r="AX93" s="4">
        <v>135.80000000000001</v>
      </c>
      <c r="BA93" s="9">
        <v>44705</v>
      </c>
      <c r="BB93" s="4">
        <v>148.5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44704</v>
      </c>
      <c r="J94" s="4">
        <v>99.5</v>
      </c>
      <c r="K94" s="9">
        <v>44704</v>
      </c>
      <c r="L94" s="4">
        <v>100</v>
      </c>
      <c r="M94" s="9">
        <v>44704</v>
      </c>
      <c r="N94" s="4">
        <v>100.3</v>
      </c>
      <c r="O94" s="4"/>
      <c r="P94" s="4"/>
      <c r="Q94" s="9">
        <v>44704</v>
      </c>
      <c r="R94" s="4">
        <v>102</v>
      </c>
      <c r="S94" s="9">
        <v>44704</v>
      </c>
      <c r="T94" s="4">
        <v>100.4</v>
      </c>
      <c r="U94" s="9">
        <v>44704</v>
      </c>
      <c r="V94" s="4">
        <v>100.3</v>
      </c>
      <c r="W94" s="9">
        <v>44704</v>
      </c>
      <c r="X94" s="4">
        <v>100.1</v>
      </c>
      <c r="Y94" s="9">
        <v>44704</v>
      </c>
      <c r="Z94" s="4">
        <v>99.8</v>
      </c>
      <c r="AA94" s="9">
        <v>44704</v>
      </c>
      <c r="AB94" s="4">
        <v>99.5</v>
      </c>
      <c r="AC94" s="4"/>
      <c r="AD94" s="4"/>
      <c r="AE94" s="9">
        <v>44704</v>
      </c>
      <c r="AF94" s="4">
        <v>99.2</v>
      </c>
      <c r="AG94" s="9">
        <v>44704</v>
      </c>
      <c r="AH94" s="4">
        <v>99.8</v>
      </c>
      <c r="AI94" s="9">
        <v>44704</v>
      </c>
      <c r="AJ94" s="4">
        <v>101.4</v>
      </c>
      <c r="AK94" s="9">
        <v>44704</v>
      </c>
      <c r="AL94" s="4">
        <v>104</v>
      </c>
      <c r="AM94" s="9">
        <v>44704</v>
      </c>
      <c r="AN94" s="4">
        <v>107.4</v>
      </c>
      <c r="AO94" s="9">
        <v>44704</v>
      </c>
      <c r="AP94" s="4">
        <v>111.5</v>
      </c>
      <c r="AQ94" s="9">
        <v>44704</v>
      </c>
      <c r="AR94" s="4">
        <v>116.2</v>
      </c>
      <c r="AS94" s="9">
        <v>44704</v>
      </c>
      <c r="AT94" s="4">
        <v>121.3</v>
      </c>
      <c r="AW94" s="9">
        <v>44704</v>
      </c>
      <c r="AX94" s="4">
        <v>132.30000000000001</v>
      </c>
      <c r="BA94" s="9">
        <v>44704</v>
      </c>
      <c r="BB94" s="4">
        <v>143.9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44701</v>
      </c>
      <c r="J95" s="4">
        <v>99.3</v>
      </c>
      <c r="K95" s="9">
        <v>44701</v>
      </c>
      <c r="L95" s="4">
        <v>99.9</v>
      </c>
      <c r="M95" s="9">
        <v>44701</v>
      </c>
      <c r="N95" s="4">
        <v>100.3</v>
      </c>
      <c r="O95" s="4"/>
      <c r="P95" s="4"/>
      <c r="Q95" s="9">
        <v>44701</v>
      </c>
      <c r="R95" s="4">
        <v>102.7</v>
      </c>
      <c r="S95" s="9">
        <v>44701</v>
      </c>
      <c r="T95" s="4">
        <v>100.4</v>
      </c>
      <c r="U95" s="9">
        <v>44701</v>
      </c>
      <c r="V95" s="4">
        <v>100.5</v>
      </c>
      <c r="W95" s="9">
        <v>44701</v>
      </c>
      <c r="X95" s="4">
        <v>100.4</v>
      </c>
      <c r="Y95" s="9">
        <v>44701</v>
      </c>
      <c r="Z95" s="4">
        <v>100.2</v>
      </c>
      <c r="AA95" s="9">
        <v>44701</v>
      </c>
      <c r="AB95" s="4">
        <v>100</v>
      </c>
      <c r="AC95" s="4"/>
      <c r="AD95" s="4"/>
      <c r="AE95" s="9">
        <v>44701</v>
      </c>
      <c r="AF95" s="4">
        <v>100</v>
      </c>
      <c r="AG95" s="9">
        <v>44701</v>
      </c>
      <c r="AH95" s="4">
        <v>100.8</v>
      </c>
      <c r="AI95" s="9">
        <v>44701</v>
      </c>
      <c r="AJ95" s="4">
        <v>102.4</v>
      </c>
      <c r="AK95" s="9">
        <v>44701</v>
      </c>
      <c r="AL95" s="4">
        <v>105.1</v>
      </c>
      <c r="AM95" s="9">
        <v>44701</v>
      </c>
      <c r="AN95" s="4">
        <v>108.7</v>
      </c>
      <c r="AO95" s="9">
        <v>44701</v>
      </c>
      <c r="AP95" s="4">
        <v>113</v>
      </c>
      <c r="AQ95" s="9">
        <v>44701</v>
      </c>
      <c r="AR95" s="4">
        <v>117.9</v>
      </c>
      <c r="AS95" s="9">
        <v>44701</v>
      </c>
      <c r="AT95" s="4">
        <v>123.1</v>
      </c>
      <c r="AW95" s="9">
        <v>44701</v>
      </c>
      <c r="AX95" s="4">
        <v>134.30000000000001</v>
      </c>
      <c r="BA95" s="9">
        <v>44701</v>
      </c>
      <c r="BB95" s="4">
        <v>146.1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44700</v>
      </c>
      <c r="J96" s="4">
        <v>99.6</v>
      </c>
      <c r="K96" s="9">
        <v>44700</v>
      </c>
      <c r="L96" s="4">
        <v>100.1</v>
      </c>
      <c r="M96" s="9">
        <v>44700</v>
      </c>
      <c r="N96" s="4">
        <v>100.5</v>
      </c>
      <c r="O96" s="4"/>
      <c r="P96" s="4"/>
      <c r="Q96" s="9">
        <v>44700</v>
      </c>
      <c r="R96" s="4">
        <v>101.9</v>
      </c>
      <c r="S96" s="9">
        <v>44700</v>
      </c>
      <c r="T96" s="4">
        <v>100.6</v>
      </c>
      <c r="U96" s="9">
        <v>44700</v>
      </c>
      <c r="V96" s="4">
        <v>100.6</v>
      </c>
      <c r="W96" s="9">
        <v>44700</v>
      </c>
      <c r="X96" s="4">
        <v>100.5</v>
      </c>
      <c r="Y96" s="9">
        <v>44700</v>
      </c>
      <c r="Z96" s="4">
        <v>100.3</v>
      </c>
      <c r="AA96" s="9">
        <v>44700</v>
      </c>
      <c r="AB96" s="4">
        <v>100.1</v>
      </c>
      <c r="AC96" s="4"/>
      <c r="AD96" s="4"/>
      <c r="AE96" s="9">
        <v>44700</v>
      </c>
      <c r="AF96" s="4">
        <v>100.1</v>
      </c>
      <c r="AG96" s="9">
        <v>44700</v>
      </c>
      <c r="AH96" s="4">
        <v>100.4</v>
      </c>
      <c r="AI96" s="9">
        <v>44700</v>
      </c>
      <c r="AJ96" s="4">
        <v>101.4</v>
      </c>
      <c r="AK96" s="9">
        <v>44700</v>
      </c>
      <c r="AL96" s="4">
        <v>103.6</v>
      </c>
      <c r="AM96" s="9">
        <v>44700</v>
      </c>
      <c r="AN96" s="4">
        <v>107.1</v>
      </c>
      <c r="AO96" s="9">
        <v>44700</v>
      </c>
      <c r="AP96" s="4">
        <v>111.4</v>
      </c>
      <c r="AQ96" s="9">
        <v>44700</v>
      </c>
      <c r="AR96" s="4">
        <v>116.2</v>
      </c>
      <c r="AS96" s="9">
        <v>44700</v>
      </c>
      <c r="AT96" s="4">
        <v>121.5</v>
      </c>
      <c r="AW96" s="9">
        <v>44700</v>
      </c>
      <c r="AX96" s="4">
        <v>132.6</v>
      </c>
      <c r="BA96" s="9">
        <v>44700</v>
      </c>
      <c r="BB96" s="4">
        <v>144.19999999999999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44699</v>
      </c>
      <c r="J97" s="4">
        <v>100.5</v>
      </c>
      <c r="K97" s="9">
        <v>44699</v>
      </c>
      <c r="L97" s="4">
        <v>101</v>
      </c>
      <c r="M97" s="9">
        <v>44699</v>
      </c>
      <c r="N97" s="4">
        <v>101.4</v>
      </c>
      <c r="O97" s="4"/>
      <c r="P97" s="4"/>
      <c r="Q97" s="9">
        <v>44699</v>
      </c>
      <c r="R97" s="4">
        <v>103</v>
      </c>
      <c r="S97" s="9">
        <v>44699</v>
      </c>
      <c r="T97" s="4">
        <v>101.5</v>
      </c>
      <c r="U97" s="9">
        <v>44699</v>
      </c>
      <c r="V97" s="4">
        <v>101.5</v>
      </c>
      <c r="W97" s="9">
        <v>44699</v>
      </c>
      <c r="X97" s="4">
        <v>101.3</v>
      </c>
      <c r="Y97" s="9">
        <v>44699</v>
      </c>
      <c r="Z97" s="4">
        <v>101</v>
      </c>
      <c r="AA97" s="9">
        <v>44699</v>
      </c>
      <c r="AB97" s="4">
        <v>100.8</v>
      </c>
      <c r="AC97" s="4"/>
      <c r="AD97" s="4"/>
      <c r="AE97" s="9">
        <v>44699</v>
      </c>
      <c r="AF97" s="4">
        <v>100.6</v>
      </c>
      <c r="AG97" s="9">
        <v>44699</v>
      </c>
      <c r="AH97" s="4">
        <v>101</v>
      </c>
      <c r="AI97" s="9">
        <v>44699</v>
      </c>
      <c r="AJ97" s="4">
        <v>102.3</v>
      </c>
      <c r="AK97" s="9">
        <v>44699</v>
      </c>
      <c r="AL97" s="4">
        <v>104.7</v>
      </c>
      <c r="AM97" s="9">
        <v>44699</v>
      </c>
      <c r="AN97" s="4">
        <v>108.1</v>
      </c>
      <c r="AO97" s="9">
        <v>44699</v>
      </c>
      <c r="AP97" s="4">
        <v>112.2</v>
      </c>
      <c r="AQ97" s="9">
        <v>44699</v>
      </c>
      <c r="AR97" s="4">
        <v>116.9</v>
      </c>
      <c r="AS97" s="9">
        <v>44699</v>
      </c>
      <c r="AT97" s="4">
        <v>122.1</v>
      </c>
      <c r="AW97" s="9">
        <v>44699</v>
      </c>
      <c r="AX97" s="4">
        <v>133.1</v>
      </c>
      <c r="BA97" s="9">
        <v>44699</v>
      </c>
      <c r="BB97" s="4">
        <v>144.69999999999999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44698</v>
      </c>
      <c r="J98" s="4">
        <v>102.6</v>
      </c>
      <c r="K98" s="9">
        <v>44698</v>
      </c>
      <c r="L98" s="4">
        <v>103.1</v>
      </c>
      <c r="M98" s="9">
        <v>44698</v>
      </c>
      <c r="N98" s="4">
        <v>103.5</v>
      </c>
      <c r="O98" s="4"/>
      <c r="P98" s="4"/>
      <c r="Q98" s="9">
        <v>44698</v>
      </c>
      <c r="R98" s="4">
        <v>104.9</v>
      </c>
      <c r="S98" s="9">
        <v>44698</v>
      </c>
      <c r="T98" s="4">
        <v>103.5</v>
      </c>
      <c r="U98" s="9">
        <v>44698</v>
      </c>
      <c r="V98" s="4">
        <v>103.5</v>
      </c>
      <c r="W98" s="9">
        <v>44698</v>
      </c>
      <c r="X98" s="4">
        <v>103.3</v>
      </c>
      <c r="Y98" s="9">
        <v>44698</v>
      </c>
      <c r="Z98" s="4">
        <v>103</v>
      </c>
      <c r="AA98" s="9">
        <v>44698</v>
      </c>
      <c r="AB98" s="4">
        <v>102.6</v>
      </c>
      <c r="AC98" s="4"/>
      <c r="AD98" s="4"/>
      <c r="AE98" s="9">
        <v>44698</v>
      </c>
      <c r="AF98" s="4">
        <v>102.3</v>
      </c>
      <c r="AG98" s="9">
        <v>44698</v>
      </c>
      <c r="AH98" s="4">
        <v>102.6</v>
      </c>
      <c r="AI98" s="9">
        <v>44698</v>
      </c>
      <c r="AJ98" s="4">
        <v>103.8</v>
      </c>
      <c r="AK98" s="9">
        <v>44698</v>
      </c>
      <c r="AL98" s="4">
        <v>106</v>
      </c>
      <c r="AM98" s="9">
        <v>44698</v>
      </c>
      <c r="AN98" s="4">
        <v>109.2</v>
      </c>
      <c r="AO98" s="9">
        <v>44698</v>
      </c>
      <c r="AP98" s="4">
        <v>113</v>
      </c>
      <c r="AQ98" s="9">
        <v>44698</v>
      </c>
      <c r="AR98" s="4">
        <v>117.5</v>
      </c>
      <c r="AS98" s="9">
        <v>44698</v>
      </c>
      <c r="AT98" s="4">
        <v>122.4</v>
      </c>
      <c r="AW98" s="9">
        <v>44698</v>
      </c>
      <c r="AX98" s="4">
        <v>133.1</v>
      </c>
      <c r="BA98" s="9">
        <v>44698</v>
      </c>
      <c r="BB98" s="4">
        <v>144.6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44697</v>
      </c>
      <c r="J99" s="4">
        <v>101.6</v>
      </c>
      <c r="K99" s="9">
        <v>44697</v>
      </c>
      <c r="L99" s="4">
        <v>102.2</v>
      </c>
      <c r="M99" s="9">
        <v>44697</v>
      </c>
      <c r="N99" s="4">
        <v>102.5</v>
      </c>
      <c r="O99" s="4"/>
      <c r="P99" s="4"/>
      <c r="Q99" s="9">
        <v>44697</v>
      </c>
      <c r="R99" s="4">
        <v>103.8</v>
      </c>
      <c r="S99" s="9">
        <v>44697</v>
      </c>
      <c r="T99" s="4">
        <v>102.6</v>
      </c>
      <c r="U99" s="9">
        <v>44697</v>
      </c>
      <c r="V99" s="4">
        <v>102.6</v>
      </c>
      <c r="W99" s="9">
        <v>44697</v>
      </c>
      <c r="X99" s="4">
        <v>102.4</v>
      </c>
      <c r="Y99" s="9">
        <v>44697</v>
      </c>
      <c r="Z99" s="4">
        <v>102</v>
      </c>
      <c r="AA99" s="9">
        <v>44697</v>
      </c>
      <c r="AB99" s="4">
        <v>101.7</v>
      </c>
      <c r="AC99" s="4"/>
      <c r="AD99" s="4"/>
      <c r="AE99" s="9">
        <v>44697</v>
      </c>
      <c r="AF99" s="4">
        <v>101.4</v>
      </c>
      <c r="AG99" s="9">
        <v>44697</v>
      </c>
      <c r="AH99" s="4">
        <v>101.8</v>
      </c>
      <c r="AI99" s="9">
        <v>44697</v>
      </c>
      <c r="AJ99" s="4">
        <v>103.1</v>
      </c>
      <c r="AK99" s="9">
        <v>44697</v>
      </c>
      <c r="AL99" s="4">
        <v>105.3</v>
      </c>
      <c r="AM99" s="9">
        <v>44697</v>
      </c>
      <c r="AN99" s="4">
        <v>108.5</v>
      </c>
      <c r="AO99" s="9">
        <v>44697</v>
      </c>
      <c r="AP99" s="4">
        <v>112.5</v>
      </c>
      <c r="AQ99" s="9">
        <v>44697</v>
      </c>
      <c r="AR99" s="4">
        <v>117</v>
      </c>
      <c r="AS99" s="9">
        <v>44697</v>
      </c>
      <c r="AT99" s="4">
        <v>122</v>
      </c>
      <c r="AW99" s="9">
        <v>44697</v>
      </c>
      <c r="AX99" s="4">
        <v>132.9</v>
      </c>
      <c r="BA99" s="9">
        <v>44697</v>
      </c>
      <c r="BB99" s="4">
        <v>144.4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44694</v>
      </c>
      <c r="J100" s="4">
        <v>103.6</v>
      </c>
      <c r="K100" s="9">
        <v>44694</v>
      </c>
      <c r="L100" s="4">
        <v>104.2</v>
      </c>
      <c r="M100" s="9">
        <v>44694</v>
      </c>
      <c r="N100" s="4">
        <v>104.7</v>
      </c>
      <c r="O100" s="4"/>
      <c r="P100" s="4"/>
      <c r="Q100" s="9">
        <v>44694</v>
      </c>
      <c r="R100" s="4">
        <v>106.2</v>
      </c>
      <c r="S100" s="9">
        <v>44694</v>
      </c>
      <c r="T100" s="4">
        <v>104.8</v>
      </c>
      <c r="U100" s="9">
        <v>44694</v>
      </c>
      <c r="V100" s="4">
        <v>104.9</v>
      </c>
      <c r="W100" s="9">
        <v>44694</v>
      </c>
      <c r="X100" s="4">
        <v>104.7</v>
      </c>
      <c r="Y100" s="9">
        <v>44694</v>
      </c>
      <c r="Z100" s="4">
        <v>104.5</v>
      </c>
      <c r="AA100" s="9">
        <v>44694</v>
      </c>
      <c r="AB100" s="4">
        <v>104.3</v>
      </c>
      <c r="AC100" s="4"/>
      <c r="AD100" s="4"/>
      <c r="AE100" s="9">
        <v>44694</v>
      </c>
      <c r="AF100" s="4">
        <v>104.2</v>
      </c>
      <c r="AG100" s="9">
        <v>44694</v>
      </c>
      <c r="AH100" s="4">
        <v>104.4</v>
      </c>
      <c r="AI100" s="9">
        <v>44694</v>
      </c>
      <c r="AJ100" s="4">
        <v>105.4</v>
      </c>
      <c r="AK100" s="9">
        <v>44694</v>
      </c>
      <c r="AL100" s="4">
        <v>107.5</v>
      </c>
      <c r="AM100" s="9">
        <v>44694</v>
      </c>
      <c r="AN100" s="4">
        <v>110.7</v>
      </c>
      <c r="AO100" s="9">
        <v>44694</v>
      </c>
      <c r="AP100" s="4">
        <v>114.8</v>
      </c>
      <c r="AQ100" s="9">
        <v>44694</v>
      </c>
      <c r="AR100" s="4">
        <v>119.4</v>
      </c>
      <c r="AS100" s="9">
        <v>44694</v>
      </c>
      <c r="AT100" s="4">
        <v>124.4</v>
      </c>
      <c r="AW100" s="9">
        <v>44694</v>
      </c>
      <c r="AX100" s="4">
        <v>135.4</v>
      </c>
      <c r="BA100" s="9">
        <v>44694</v>
      </c>
      <c r="BB100" s="4">
        <v>146.9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44693</v>
      </c>
      <c r="J101" s="4">
        <v>102.9</v>
      </c>
      <c r="K101" s="9">
        <v>44693</v>
      </c>
      <c r="L101" s="4">
        <v>103.6</v>
      </c>
      <c r="M101" s="9">
        <v>44693</v>
      </c>
      <c r="N101" s="4">
        <v>104.1</v>
      </c>
      <c r="O101" s="4"/>
      <c r="P101" s="4"/>
      <c r="Q101" s="9">
        <v>44693</v>
      </c>
      <c r="R101" s="4">
        <v>106.1</v>
      </c>
      <c r="S101" s="9">
        <v>44693</v>
      </c>
      <c r="T101" s="4">
        <v>104.3</v>
      </c>
      <c r="U101" s="9">
        <v>44693</v>
      </c>
      <c r="V101" s="4">
        <v>104.5</v>
      </c>
      <c r="W101" s="9">
        <v>44693</v>
      </c>
      <c r="X101" s="4">
        <v>104.4</v>
      </c>
      <c r="Y101" s="9">
        <v>44693</v>
      </c>
      <c r="Z101" s="4">
        <v>104.4</v>
      </c>
      <c r="AA101" s="9">
        <v>44693</v>
      </c>
      <c r="AB101" s="4">
        <v>104.4</v>
      </c>
      <c r="AC101" s="4"/>
      <c r="AD101" s="4"/>
      <c r="AE101" s="9">
        <v>44693</v>
      </c>
      <c r="AF101" s="4">
        <v>104.4</v>
      </c>
      <c r="AG101" s="9">
        <v>44693</v>
      </c>
      <c r="AH101" s="4">
        <v>104.6</v>
      </c>
      <c r="AI101" s="9">
        <v>44693</v>
      </c>
      <c r="AJ101" s="4">
        <v>105.5</v>
      </c>
      <c r="AK101" s="9">
        <v>44693</v>
      </c>
      <c r="AL101" s="4">
        <v>107.7</v>
      </c>
      <c r="AM101" s="9">
        <v>44693</v>
      </c>
      <c r="AN101" s="4">
        <v>111.1</v>
      </c>
      <c r="AO101" s="9">
        <v>44693</v>
      </c>
      <c r="AP101" s="4">
        <v>115.4</v>
      </c>
      <c r="AQ101" s="9">
        <v>44693</v>
      </c>
      <c r="AR101" s="4">
        <v>120.2</v>
      </c>
      <c r="AS101" s="9">
        <v>44693</v>
      </c>
      <c r="AT101" s="4">
        <v>125.4</v>
      </c>
      <c r="AW101" s="9">
        <v>44693</v>
      </c>
      <c r="AX101" s="4">
        <v>136.5</v>
      </c>
      <c r="BA101" s="9">
        <v>44693</v>
      </c>
      <c r="BB101" s="4">
        <v>148.1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44692</v>
      </c>
      <c r="J102" s="4">
        <v>102.9</v>
      </c>
      <c r="K102" s="9">
        <v>44692</v>
      </c>
      <c r="L102" s="4">
        <v>103.6</v>
      </c>
      <c r="M102" s="9">
        <v>44692</v>
      </c>
      <c r="N102" s="4">
        <v>104.1</v>
      </c>
      <c r="O102" s="4"/>
      <c r="P102" s="4"/>
      <c r="Q102" s="9">
        <v>44692</v>
      </c>
      <c r="R102" s="4">
        <v>106.4</v>
      </c>
      <c r="S102" s="9">
        <v>44692</v>
      </c>
      <c r="T102" s="4">
        <v>104.3</v>
      </c>
      <c r="U102" s="9">
        <v>44692</v>
      </c>
      <c r="V102" s="4">
        <v>104.5</v>
      </c>
      <c r="W102" s="9">
        <v>44692</v>
      </c>
      <c r="X102" s="4">
        <v>104.4</v>
      </c>
      <c r="Y102" s="9">
        <v>44692</v>
      </c>
      <c r="Z102" s="4">
        <v>104.3</v>
      </c>
      <c r="AA102" s="9">
        <v>44692</v>
      </c>
      <c r="AB102" s="4">
        <v>104.3</v>
      </c>
      <c r="AC102" s="4"/>
      <c r="AD102" s="4"/>
      <c r="AE102" s="9">
        <v>44692</v>
      </c>
      <c r="AF102" s="4">
        <v>104.3</v>
      </c>
      <c r="AG102" s="9">
        <v>44692</v>
      </c>
      <c r="AH102" s="4">
        <v>104.6</v>
      </c>
      <c r="AI102" s="9">
        <v>44692</v>
      </c>
      <c r="AJ102" s="4">
        <v>105.7</v>
      </c>
      <c r="AK102" s="9">
        <v>44692</v>
      </c>
      <c r="AL102" s="4">
        <v>107.9</v>
      </c>
      <c r="AM102" s="9">
        <v>44692</v>
      </c>
      <c r="AN102" s="4">
        <v>111.3</v>
      </c>
      <c r="AO102" s="9">
        <v>44692</v>
      </c>
      <c r="AP102" s="4">
        <v>115.6</v>
      </c>
      <c r="AQ102" s="9">
        <v>44692</v>
      </c>
      <c r="AR102" s="4">
        <v>120.5</v>
      </c>
      <c r="AS102" s="9">
        <v>44692</v>
      </c>
      <c r="AT102" s="4">
        <v>125.7</v>
      </c>
      <c r="AW102" s="9">
        <v>44692</v>
      </c>
      <c r="AX102" s="4">
        <v>136.80000000000001</v>
      </c>
      <c r="BA102" s="9">
        <v>44692</v>
      </c>
      <c r="BB102" s="4">
        <v>148.4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44691</v>
      </c>
      <c r="J103" s="4">
        <v>104.4</v>
      </c>
      <c r="K103" s="9">
        <v>44691</v>
      </c>
      <c r="L103" s="4">
        <v>105.1</v>
      </c>
      <c r="M103" s="9">
        <v>44691</v>
      </c>
      <c r="N103" s="4">
        <v>105.6</v>
      </c>
      <c r="O103" s="4"/>
      <c r="P103" s="4"/>
      <c r="Q103" s="9">
        <v>44691</v>
      </c>
      <c r="R103" s="4">
        <v>107.7</v>
      </c>
      <c r="S103" s="9">
        <v>44691</v>
      </c>
      <c r="T103" s="4">
        <v>105.7</v>
      </c>
      <c r="U103" s="9">
        <v>44691</v>
      </c>
      <c r="V103" s="4">
        <v>105.9</v>
      </c>
      <c r="W103" s="9">
        <v>44691</v>
      </c>
      <c r="X103" s="4">
        <v>105.8</v>
      </c>
      <c r="Y103" s="9">
        <v>44691</v>
      </c>
      <c r="Z103" s="4">
        <v>105.8</v>
      </c>
      <c r="AA103" s="9">
        <v>44691</v>
      </c>
      <c r="AB103" s="4">
        <v>105.7</v>
      </c>
      <c r="AC103" s="4"/>
      <c r="AD103" s="4"/>
      <c r="AE103" s="9">
        <v>44691</v>
      </c>
      <c r="AF103" s="4">
        <v>105.7</v>
      </c>
      <c r="AG103" s="9">
        <v>44691</v>
      </c>
      <c r="AH103" s="4">
        <v>105.9</v>
      </c>
      <c r="AI103" s="9">
        <v>44691</v>
      </c>
      <c r="AJ103" s="4">
        <v>106.8</v>
      </c>
      <c r="AK103" s="9">
        <v>44691</v>
      </c>
      <c r="AL103" s="4">
        <v>108.8</v>
      </c>
      <c r="AM103" s="9">
        <v>44691</v>
      </c>
      <c r="AN103" s="4">
        <v>111.9</v>
      </c>
      <c r="AO103" s="9">
        <v>44691</v>
      </c>
      <c r="AP103" s="4">
        <v>116</v>
      </c>
      <c r="AQ103" s="9">
        <v>44691</v>
      </c>
      <c r="AR103" s="4">
        <v>120.6</v>
      </c>
      <c r="AS103" s="9">
        <v>44691</v>
      </c>
      <c r="AT103" s="4">
        <v>125.6</v>
      </c>
      <c r="AW103" s="9">
        <v>44691</v>
      </c>
      <c r="AX103" s="4">
        <v>136.5</v>
      </c>
      <c r="BA103" s="9">
        <v>44691</v>
      </c>
      <c r="BB103" s="4">
        <v>148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44690</v>
      </c>
      <c r="J104" s="4">
        <v>104.5</v>
      </c>
      <c r="K104" s="9">
        <v>44690</v>
      </c>
      <c r="L104" s="4">
        <v>105.1</v>
      </c>
      <c r="M104" s="9">
        <v>44690</v>
      </c>
      <c r="N104" s="4">
        <v>105.6</v>
      </c>
      <c r="O104" s="4"/>
      <c r="P104" s="4"/>
      <c r="Q104" s="9">
        <v>44690</v>
      </c>
      <c r="R104" s="4">
        <v>107.3</v>
      </c>
      <c r="S104" s="9">
        <v>44690</v>
      </c>
      <c r="T104" s="4">
        <v>105.7</v>
      </c>
      <c r="U104" s="9">
        <v>44690</v>
      </c>
      <c r="V104" s="4">
        <v>105.8</v>
      </c>
      <c r="W104" s="9">
        <v>44690</v>
      </c>
      <c r="X104" s="4">
        <v>105.7</v>
      </c>
      <c r="Y104" s="9">
        <v>44690</v>
      </c>
      <c r="Z104" s="4">
        <v>105.5</v>
      </c>
      <c r="AA104" s="9">
        <v>44690</v>
      </c>
      <c r="AB104" s="4">
        <v>105.5</v>
      </c>
      <c r="AC104" s="4"/>
      <c r="AD104" s="4"/>
      <c r="AE104" s="9">
        <v>44690</v>
      </c>
      <c r="AF104" s="4">
        <v>105.3</v>
      </c>
      <c r="AG104" s="9">
        <v>44690</v>
      </c>
      <c r="AH104" s="4">
        <v>105.5</v>
      </c>
      <c r="AI104" s="9">
        <v>44690</v>
      </c>
      <c r="AJ104" s="4">
        <v>106.3</v>
      </c>
      <c r="AK104" s="9">
        <v>44690</v>
      </c>
      <c r="AL104" s="4">
        <v>108.2</v>
      </c>
      <c r="AM104" s="9">
        <v>44690</v>
      </c>
      <c r="AN104" s="4">
        <v>111.3</v>
      </c>
      <c r="AO104" s="9">
        <v>44690</v>
      </c>
      <c r="AP104" s="4">
        <v>115.2</v>
      </c>
      <c r="AQ104" s="9">
        <v>44690</v>
      </c>
      <c r="AR104" s="4">
        <v>119.8</v>
      </c>
      <c r="AS104" s="9">
        <v>44690</v>
      </c>
      <c r="AT104" s="4">
        <v>124.7</v>
      </c>
      <c r="AW104" s="9">
        <v>44690</v>
      </c>
      <c r="AX104" s="4">
        <v>135.6</v>
      </c>
      <c r="BA104" s="9">
        <v>44690</v>
      </c>
      <c r="BB104" s="4">
        <v>147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44687</v>
      </c>
      <c r="J105" s="4">
        <v>105.2</v>
      </c>
      <c r="K105" s="9">
        <v>44687</v>
      </c>
      <c r="L105" s="4">
        <v>105.8</v>
      </c>
      <c r="M105" s="9">
        <v>44687</v>
      </c>
      <c r="N105" s="4">
        <v>106.2</v>
      </c>
      <c r="O105" s="4"/>
      <c r="P105" s="4"/>
      <c r="Q105" s="9">
        <v>44687</v>
      </c>
      <c r="R105" s="4">
        <v>108.1</v>
      </c>
      <c r="S105" s="9">
        <v>44687</v>
      </c>
      <c r="T105" s="4">
        <v>106.3</v>
      </c>
      <c r="U105" s="9">
        <v>44687</v>
      </c>
      <c r="V105" s="4">
        <v>106.2</v>
      </c>
      <c r="W105" s="9">
        <v>44687</v>
      </c>
      <c r="X105" s="4">
        <v>106</v>
      </c>
      <c r="Y105" s="9">
        <v>44687</v>
      </c>
      <c r="Z105" s="4">
        <v>105.6</v>
      </c>
      <c r="AA105" s="9">
        <v>44687</v>
      </c>
      <c r="AB105" s="4">
        <v>105.1</v>
      </c>
      <c r="AC105" s="4"/>
      <c r="AD105" s="4"/>
      <c r="AE105" s="9">
        <v>44687</v>
      </c>
      <c r="AF105" s="4">
        <v>104.8</v>
      </c>
      <c r="AG105" s="9">
        <v>44687</v>
      </c>
      <c r="AH105" s="4">
        <v>105.2</v>
      </c>
      <c r="AI105" s="9">
        <v>44687</v>
      </c>
      <c r="AJ105" s="4">
        <v>106.5</v>
      </c>
      <c r="AK105" s="9">
        <v>44687</v>
      </c>
      <c r="AL105" s="4">
        <v>108.7</v>
      </c>
      <c r="AM105" s="9">
        <v>44687</v>
      </c>
      <c r="AN105" s="4">
        <v>111.6</v>
      </c>
      <c r="AO105" s="9">
        <v>44687</v>
      </c>
      <c r="AP105" s="4">
        <v>115.2</v>
      </c>
      <c r="AQ105" s="9">
        <v>44687</v>
      </c>
      <c r="AR105" s="4">
        <v>119.5</v>
      </c>
      <c r="AS105" s="9">
        <v>44687</v>
      </c>
      <c r="AT105" s="4">
        <v>124.2</v>
      </c>
      <c r="AW105" s="9">
        <v>44687</v>
      </c>
      <c r="AX105" s="4">
        <v>134.69999999999999</v>
      </c>
      <c r="BA105" s="9">
        <v>44687</v>
      </c>
      <c r="BB105" s="4">
        <v>146.1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44686</v>
      </c>
      <c r="J106" s="4">
        <v>103.6</v>
      </c>
      <c r="K106" s="9">
        <v>44686</v>
      </c>
      <c r="L106" s="4">
        <v>104.2</v>
      </c>
      <c r="M106" s="9">
        <v>44686</v>
      </c>
      <c r="N106" s="4">
        <v>104.7</v>
      </c>
      <c r="O106" s="4"/>
      <c r="P106" s="4"/>
      <c r="Q106" s="9">
        <v>44686</v>
      </c>
      <c r="R106" s="4">
        <v>106.5</v>
      </c>
      <c r="S106" s="9">
        <v>44686</v>
      </c>
      <c r="T106" s="4">
        <v>104.8</v>
      </c>
      <c r="U106" s="9">
        <v>44686</v>
      </c>
      <c r="V106" s="4">
        <v>104.9</v>
      </c>
      <c r="W106" s="9">
        <v>44686</v>
      </c>
      <c r="X106" s="4">
        <v>104.8</v>
      </c>
      <c r="Y106" s="9">
        <v>44686</v>
      </c>
      <c r="Z106" s="4">
        <v>104.7</v>
      </c>
      <c r="AA106" s="9">
        <v>44686</v>
      </c>
      <c r="AB106" s="4">
        <v>104.6</v>
      </c>
      <c r="AC106" s="4"/>
      <c r="AD106" s="4"/>
      <c r="AE106" s="9">
        <v>44686</v>
      </c>
      <c r="AF106" s="4">
        <v>104.6</v>
      </c>
      <c r="AG106" s="9">
        <v>44686</v>
      </c>
      <c r="AH106" s="4">
        <v>104.7</v>
      </c>
      <c r="AI106" s="9">
        <v>44686</v>
      </c>
      <c r="AJ106" s="4">
        <v>105.5</v>
      </c>
      <c r="AK106" s="9">
        <v>44686</v>
      </c>
      <c r="AL106" s="4">
        <v>107.5</v>
      </c>
      <c r="AM106" s="9">
        <v>44686</v>
      </c>
      <c r="AN106" s="4">
        <v>110.7</v>
      </c>
      <c r="AO106" s="9">
        <v>44686</v>
      </c>
      <c r="AP106" s="4">
        <v>114.9</v>
      </c>
      <c r="AQ106" s="9">
        <v>44686</v>
      </c>
      <c r="AR106" s="4">
        <v>119.7</v>
      </c>
      <c r="AS106" s="9">
        <v>44686</v>
      </c>
      <c r="AT106" s="4">
        <v>124.8</v>
      </c>
      <c r="AW106" s="9">
        <v>44686</v>
      </c>
      <c r="AX106" s="4">
        <v>135.9</v>
      </c>
      <c r="BA106" s="9">
        <v>44686</v>
      </c>
      <c r="BB106" s="4">
        <v>147.5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44685</v>
      </c>
      <c r="J107" s="4">
        <v>102.8</v>
      </c>
      <c r="K107" s="9">
        <v>44685</v>
      </c>
      <c r="L107" s="4">
        <v>103.4</v>
      </c>
      <c r="M107" s="9">
        <v>44685</v>
      </c>
      <c r="N107" s="4">
        <v>103.9</v>
      </c>
      <c r="O107" s="4"/>
      <c r="P107" s="4"/>
      <c r="Q107" s="9">
        <v>44685</v>
      </c>
      <c r="R107" s="4">
        <v>106.7</v>
      </c>
      <c r="S107" s="9">
        <v>44685</v>
      </c>
      <c r="T107" s="4">
        <v>104</v>
      </c>
      <c r="U107" s="9">
        <v>44685</v>
      </c>
      <c r="V107" s="4">
        <v>104.1</v>
      </c>
      <c r="W107" s="9">
        <v>44685</v>
      </c>
      <c r="X107" s="4">
        <v>103.9</v>
      </c>
      <c r="Y107" s="9">
        <v>44685</v>
      </c>
      <c r="Z107" s="4">
        <v>103.8</v>
      </c>
      <c r="AA107" s="9">
        <v>44685</v>
      </c>
      <c r="AB107" s="4">
        <v>103.7</v>
      </c>
      <c r="AC107" s="4"/>
      <c r="AD107" s="4"/>
      <c r="AE107" s="9">
        <v>44685</v>
      </c>
      <c r="AF107" s="4">
        <v>103.7</v>
      </c>
      <c r="AG107" s="9">
        <v>44685</v>
      </c>
      <c r="AH107" s="4">
        <v>104.3</v>
      </c>
      <c r="AI107" s="9">
        <v>44685</v>
      </c>
      <c r="AJ107" s="4">
        <v>105.7</v>
      </c>
      <c r="AK107" s="9">
        <v>44685</v>
      </c>
      <c r="AL107" s="4">
        <v>108.2</v>
      </c>
      <c r="AM107" s="9">
        <v>44685</v>
      </c>
      <c r="AN107" s="4">
        <v>111.6</v>
      </c>
      <c r="AO107" s="9">
        <v>44685</v>
      </c>
      <c r="AP107" s="4">
        <v>115.9</v>
      </c>
      <c r="AQ107" s="9">
        <v>44685</v>
      </c>
      <c r="AR107" s="4">
        <v>120.7</v>
      </c>
      <c r="AS107" s="9">
        <v>44685</v>
      </c>
      <c r="AT107" s="4">
        <v>125.9</v>
      </c>
      <c r="AW107" s="9">
        <v>44685</v>
      </c>
      <c r="AX107" s="4">
        <v>137.1</v>
      </c>
      <c r="BA107" s="9">
        <v>44685</v>
      </c>
      <c r="BB107" s="4">
        <v>148.80000000000001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44684</v>
      </c>
      <c r="J108" s="4">
        <v>103.3</v>
      </c>
      <c r="K108" s="9">
        <v>44684</v>
      </c>
      <c r="L108" s="4">
        <v>104</v>
      </c>
      <c r="M108" s="9">
        <v>44684</v>
      </c>
      <c r="N108" s="4">
        <v>104.6</v>
      </c>
      <c r="O108" s="4"/>
      <c r="P108" s="4"/>
      <c r="Q108" s="9">
        <v>44684</v>
      </c>
      <c r="R108" s="4">
        <v>110.2</v>
      </c>
      <c r="S108" s="9">
        <v>44684</v>
      </c>
      <c r="T108" s="4">
        <v>104.7</v>
      </c>
      <c r="U108" s="9">
        <v>44684</v>
      </c>
      <c r="V108" s="4">
        <v>105.1</v>
      </c>
      <c r="W108" s="9">
        <v>44684</v>
      </c>
      <c r="X108" s="4">
        <v>105</v>
      </c>
      <c r="Y108" s="9">
        <v>44684</v>
      </c>
      <c r="Z108" s="4">
        <v>104.9</v>
      </c>
      <c r="AA108" s="9">
        <v>44684</v>
      </c>
      <c r="AB108" s="4">
        <v>104.7</v>
      </c>
      <c r="AC108" s="4"/>
      <c r="AD108" s="4"/>
      <c r="AE108" s="9">
        <v>44684</v>
      </c>
      <c r="AF108" s="4">
        <v>105.3</v>
      </c>
      <c r="AG108" s="9">
        <v>44684</v>
      </c>
      <c r="AH108" s="4">
        <v>106.7</v>
      </c>
      <c r="AI108" s="9">
        <v>44684</v>
      </c>
      <c r="AJ108" s="4">
        <v>108.9</v>
      </c>
      <c r="AK108" s="9">
        <v>44684</v>
      </c>
      <c r="AL108" s="4">
        <v>111.9</v>
      </c>
      <c r="AM108" s="9">
        <v>44684</v>
      </c>
      <c r="AN108" s="4">
        <v>115.6</v>
      </c>
      <c r="AO108" s="9">
        <v>44684</v>
      </c>
      <c r="AP108" s="4">
        <v>119.9</v>
      </c>
      <c r="AQ108" s="9">
        <v>44684</v>
      </c>
      <c r="AR108" s="4">
        <v>124.6</v>
      </c>
      <c r="AS108" s="9">
        <v>44684</v>
      </c>
      <c r="AT108" s="4">
        <v>129.69999999999999</v>
      </c>
      <c r="AW108" s="9">
        <v>44684</v>
      </c>
      <c r="AX108" s="4">
        <v>140.5</v>
      </c>
      <c r="BA108" s="9">
        <v>44684</v>
      </c>
      <c r="BB108" s="4">
        <v>152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44683</v>
      </c>
      <c r="J109" s="4">
        <v>103.6</v>
      </c>
      <c r="K109" s="9">
        <v>44683</v>
      </c>
      <c r="L109" s="4">
        <v>104.3</v>
      </c>
      <c r="M109" s="9">
        <v>44683</v>
      </c>
      <c r="N109" s="4">
        <v>104.9</v>
      </c>
      <c r="O109" s="4"/>
      <c r="P109" s="4"/>
      <c r="Q109" s="9">
        <v>44683</v>
      </c>
      <c r="R109" s="4">
        <v>110.3</v>
      </c>
      <c r="S109" s="9">
        <v>44683</v>
      </c>
      <c r="T109" s="4">
        <v>105</v>
      </c>
      <c r="U109" s="9">
        <v>44683</v>
      </c>
      <c r="V109" s="4">
        <v>105.3</v>
      </c>
      <c r="W109" s="9">
        <v>44683</v>
      </c>
      <c r="X109" s="4">
        <v>105.2</v>
      </c>
      <c r="Y109" s="9">
        <v>44683</v>
      </c>
      <c r="Z109" s="4">
        <v>105.1</v>
      </c>
      <c r="AA109" s="9">
        <v>44683</v>
      </c>
      <c r="AB109" s="4">
        <v>105</v>
      </c>
      <c r="AC109" s="4"/>
      <c r="AD109" s="4"/>
      <c r="AE109" s="9">
        <v>44683</v>
      </c>
      <c r="AF109" s="4">
        <v>105.6</v>
      </c>
      <c r="AG109" s="9">
        <v>44683</v>
      </c>
      <c r="AH109" s="4">
        <v>106.9</v>
      </c>
      <c r="AI109" s="9">
        <v>44683</v>
      </c>
      <c r="AJ109" s="4">
        <v>109</v>
      </c>
      <c r="AK109" s="9">
        <v>44683</v>
      </c>
      <c r="AL109" s="4">
        <v>111.8</v>
      </c>
      <c r="AM109" s="9">
        <v>44683</v>
      </c>
      <c r="AN109" s="4">
        <v>115.4</v>
      </c>
      <c r="AO109" s="9">
        <v>44683</v>
      </c>
      <c r="AP109" s="4">
        <v>119.5</v>
      </c>
      <c r="AQ109" s="9">
        <v>44683</v>
      </c>
      <c r="AR109" s="4">
        <v>124.1</v>
      </c>
      <c r="AS109" s="9">
        <v>44683</v>
      </c>
      <c r="AT109" s="4">
        <v>129</v>
      </c>
      <c r="AW109" s="9">
        <v>44683</v>
      </c>
      <c r="AX109" s="4">
        <v>139.80000000000001</v>
      </c>
      <c r="BA109" s="9">
        <v>44683</v>
      </c>
      <c r="BB109" s="4">
        <v>151.1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44680</v>
      </c>
      <c r="J110" s="4">
        <v>102.9</v>
      </c>
      <c r="K110" s="9">
        <v>44680</v>
      </c>
      <c r="L110" s="4">
        <v>103.6</v>
      </c>
      <c r="M110" s="9">
        <v>44680</v>
      </c>
      <c r="N110" s="4">
        <v>104.2</v>
      </c>
      <c r="O110" s="4"/>
      <c r="P110" s="4"/>
      <c r="Q110" s="9">
        <v>44680</v>
      </c>
      <c r="R110" s="4">
        <v>109.6</v>
      </c>
      <c r="S110" s="9">
        <v>44680</v>
      </c>
      <c r="T110" s="4">
        <v>104.3</v>
      </c>
      <c r="U110" s="9">
        <v>44680</v>
      </c>
      <c r="V110" s="4">
        <v>104.6</v>
      </c>
      <c r="W110" s="9">
        <v>44680</v>
      </c>
      <c r="X110" s="4">
        <v>104.5</v>
      </c>
      <c r="Y110" s="9">
        <v>44680</v>
      </c>
      <c r="Z110" s="4">
        <v>104.4</v>
      </c>
      <c r="AA110" s="9">
        <v>44680</v>
      </c>
      <c r="AB110" s="4">
        <v>104.2</v>
      </c>
      <c r="AC110" s="4"/>
      <c r="AD110" s="4"/>
      <c r="AE110" s="9">
        <v>44680</v>
      </c>
      <c r="AF110" s="4">
        <v>104.8</v>
      </c>
      <c r="AG110" s="9">
        <v>44680</v>
      </c>
      <c r="AH110" s="4">
        <v>106.2</v>
      </c>
      <c r="AI110" s="9">
        <v>44680</v>
      </c>
      <c r="AJ110" s="4">
        <v>108.5</v>
      </c>
      <c r="AK110" s="9">
        <v>44680</v>
      </c>
      <c r="AL110" s="4">
        <v>111.6</v>
      </c>
      <c r="AM110" s="9">
        <v>44680</v>
      </c>
      <c r="AN110" s="4">
        <v>115.3</v>
      </c>
      <c r="AO110" s="9">
        <v>44680</v>
      </c>
      <c r="AP110" s="4">
        <v>119.5</v>
      </c>
      <c r="AQ110" s="9">
        <v>44680</v>
      </c>
      <c r="AR110" s="4">
        <v>124.2</v>
      </c>
      <c r="AS110" s="9">
        <v>44680</v>
      </c>
      <c r="AT110" s="4">
        <v>129.19999999999999</v>
      </c>
      <c r="AW110" s="9">
        <v>44680</v>
      </c>
      <c r="AX110" s="4">
        <v>139.9</v>
      </c>
      <c r="BA110" s="9">
        <v>44680</v>
      </c>
      <c r="BB110" s="4">
        <v>151.19999999999999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44679</v>
      </c>
      <c r="J111" s="4">
        <v>101.8</v>
      </c>
      <c r="K111" s="9">
        <v>44679</v>
      </c>
      <c r="L111" s="4">
        <v>102.6</v>
      </c>
      <c r="M111" s="9">
        <v>44679</v>
      </c>
      <c r="N111" s="4">
        <v>103.2</v>
      </c>
      <c r="O111" s="4"/>
      <c r="P111" s="4"/>
      <c r="Q111" s="9">
        <v>44679</v>
      </c>
      <c r="R111" s="4">
        <v>107.7</v>
      </c>
      <c r="S111" s="9">
        <v>44679</v>
      </c>
      <c r="T111" s="4">
        <v>103.4</v>
      </c>
      <c r="U111" s="9">
        <v>44679</v>
      </c>
      <c r="V111" s="4">
        <v>103.9</v>
      </c>
      <c r="W111" s="9">
        <v>44679</v>
      </c>
      <c r="X111" s="4">
        <v>104.2</v>
      </c>
      <c r="Y111" s="9">
        <v>44679</v>
      </c>
      <c r="Z111" s="4">
        <v>104.5</v>
      </c>
      <c r="AA111" s="9">
        <v>44679</v>
      </c>
      <c r="AB111" s="4">
        <v>104.7</v>
      </c>
      <c r="AC111" s="4"/>
      <c r="AD111" s="4"/>
      <c r="AE111" s="9">
        <v>44679</v>
      </c>
      <c r="AF111" s="4">
        <v>105.2</v>
      </c>
      <c r="AG111" s="9">
        <v>44679</v>
      </c>
      <c r="AH111" s="4">
        <v>106</v>
      </c>
      <c r="AI111" s="9">
        <v>44679</v>
      </c>
      <c r="AJ111" s="4">
        <v>107.3</v>
      </c>
      <c r="AK111" s="9">
        <v>44679</v>
      </c>
      <c r="AL111" s="4">
        <v>109.7</v>
      </c>
      <c r="AM111" s="9">
        <v>44679</v>
      </c>
      <c r="AN111" s="4">
        <v>113.7</v>
      </c>
      <c r="AO111" s="9">
        <v>44679</v>
      </c>
      <c r="AP111" s="4">
        <v>118.5</v>
      </c>
      <c r="AQ111" s="9">
        <v>44679</v>
      </c>
      <c r="AR111" s="4">
        <v>123.6</v>
      </c>
      <c r="AS111" s="9">
        <v>44679</v>
      </c>
      <c r="AT111" s="4">
        <v>129.1</v>
      </c>
      <c r="AW111" s="9">
        <v>44679</v>
      </c>
      <c r="AX111" s="4">
        <v>140.6</v>
      </c>
      <c r="BA111" s="9">
        <v>44679</v>
      </c>
      <c r="BB111" s="4">
        <v>152.4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44678</v>
      </c>
      <c r="J112" s="4">
        <v>102</v>
      </c>
      <c r="K112" s="9">
        <v>44678</v>
      </c>
      <c r="L112" s="4">
        <v>102.7</v>
      </c>
      <c r="M112" s="9">
        <v>44678</v>
      </c>
      <c r="N112" s="4">
        <v>103.2</v>
      </c>
      <c r="O112" s="4"/>
      <c r="P112" s="4"/>
      <c r="Q112" s="9">
        <v>44678</v>
      </c>
      <c r="R112" s="4">
        <v>107.3</v>
      </c>
      <c r="S112" s="9">
        <v>44678</v>
      </c>
      <c r="T112" s="4">
        <v>103.3</v>
      </c>
      <c r="U112" s="9">
        <v>44678</v>
      </c>
      <c r="V112" s="4">
        <v>103.4</v>
      </c>
      <c r="W112" s="9">
        <v>44678</v>
      </c>
      <c r="X112" s="4">
        <v>103.3</v>
      </c>
      <c r="Y112" s="9">
        <v>44678</v>
      </c>
      <c r="Z112" s="4">
        <v>103.3</v>
      </c>
      <c r="AA112" s="9">
        <v>44678</v>
      </c>
      <c r="AB112" s="4">
        <v>103.4</v>
      </c>
      <c r="AC112" s="4"/>
      <c r="AD112" s="4"/>
      <c r="AE112" s="9">
        <v>44678</v>
      </c>
      <c r="AF112" s="4">
        <v>103.8</v>
      </c>
      <c r="AG112" s="9">
        <v>44678</v>
      </c>
      <c r="AH112" s="4">
        <v>104.8</v>
      </c>
      <c r="AI112" s="9">
        <v>44678</v>
      </c>
      <c r="AJ112" s="4">
        <v>106.8</v>
      </c>
      <c r="AK112" s="9">
        <v>44678</v>
      </c>
      <c r="AL112" s="4">
        <v>109.7</v>
      </c>
      <c r="AM112" s="9">
        <v>44678</v>
      </c>
      <c r="AN112" s="4">
        <v>113.4</v>
      </c>
      <c r="AO112" s="9">
        <v>44678</v>
      </c>
      <c r="AP112" s="4">
        <v>117.9</v>
      </c>
      <c r="AQ112" s="9">
        <v>44678</v>
      </c>
      <c r="AR112" s="4">
        <v>122.8</v>
      </c>
      <c r="AS112" s="9">
        <v>44678</v>
      </c>
      <c r="AT112" s="4">
        <v>128.19999999999999</v>
      </c>
      <c r="AW112" s="9">
        <v>44678</v>
      </c>
      <c r="AX112" s="4">
        <v>139.69999999999999</v>
      </c>
      <c r="BA112" s="9">
        <v>44678</v>
      </c>
      <c r="BB112" s="4">
        <v>151.80000000000001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44677</v>
      </c>
      <c r="J113" s="4">
        <v>101.1</v>
      </c>
      <c r="K113" s="9">
        <v>44677</v>
      </c>
      <c r="L113" s="4">
        <v>101.8</v>
      </c>
      <c r="M113" s="9">
        <v>44677</v>
      </c>
      <c r="N113" s="4">
        <v>102.4</v>
      </c>
      <c r="O113" s="4"/>
      <c r="P113" s="4"/>
      <c r="Q113" s="9">
        <v>44677</v>
      </c>
      <c r="R113" s="4">
        <v>106.4</v>
      </c>
      <c r="S113" s="9">
        <v>44677</v>
      </c>
      <c r="T113" s="4">
        <v>102.5</v>
      </c>
      <c r="U113" s="9">
        <v>44677</v>
      </c>
      <c r="V113" s="4">
        <v>102.9</v>
      </c>
      <c r="W113" s="9">
        <v>44677</v>
      </c>
      <c r="X113" s="4">
        <v>103.1</v>
      </c>
      <c r="Y113" s="9">
        <v>44677</v>
      </c>
      <c r="Z113" s="4">
        <v>103.2</v>
      </c>
      <c r="AA113" s="9">
        <v>44677</v>
      </c>
      <c r="AB113" s="4">
        <v>103.4</v>
      </c>
      <c r="AC113" s="4"/>
      <c r="AD113" s="4"/>
      <c r="AE113" s="9">
        <v>44677</v>
      </c>
      <c r="AF113" s="4">
        <v>103.8</v>
      </c>
      <c r="AG113" s="9">
        <v>44677</v>
      </c>
      <c r="AH113" s="4">
        <v>104.6</v>
      </c>
      <c r="AI113" s="9">
        <v>44677</v>
      </c>
      <c r="AJ113" s="4">
        <v>106.2</v>
      </c>
      <c r="AK113" s="9">
        <v>44677</v>
      </c>
      <c r="AL113" s="4">
        <v>109.1</v>
      </c>
      <c r="AM113" s="9">
        <v>44677</v>
      </c>
      <c r="AN113" s="4">
        <v>113.2</v>
      </c>
      <c r="AO113" s="9">
        <v>44677</v>
      </c>
      <c r="AP113" s="4">
        <v>118.2</v>
      </c>
      <c r="AQ113" s="9">
        <v>44677</v>
      </c>
      <c r="AR113" s="4">
        <v>123.6</v>
      </c>
      <c r="AS113" s="9">
        <v>44677</v>
      </c>
      <c r="AT113" s="4">
        <v>129.30000000000001</v>
      </c>
      <c r="AW113" s="9">
        <v>44677</v>
      </c>
      <c r="AX113" s="4">
        <v>141.19999999999999</v>
      </c>
      <c r="BA113" s="9">
        <v>44677</v>
      </c>
      <c r="BB113" s="4">
        <v>153.5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9">
        <v>44676</v>
      </c>
      <c r="J114" s="4">
        <v>101</v>
      </c>
      <c r="K114" s="9">
        <v>44676</v>
      </c>
      <c r="L114" s="4">
        <v>101.7</v>
      </c>
      <c r="M114" s="9">
        <v>44676</v>
      </c>
      <c r="N114" s="4">
        <v>102.2</v>
      </c>
      <c r="O114" s="4"/>
      <c r="P114" s="4"/>
      <c r="Q114" s="9">
        <v>44676</v>
      </c>
      <c r="R114" s="4">
        <v>106.3</v>
      </c>
      <c r="S114" s="9">
        <v>44676</v>
      </c>
      <c r="T114" s="4">
        <v>102.3</v>
      </c>
      <c r="U114" s="9">
        <v>44676</v>
      </c>
      <c r="V114" s="4">
        <v>102.5</v>
      </c>
      <c r="W114" s="9">
        <v>44676</v>
      </c>
      <c r="X114" s="4">
        <v>102.6</v>
      </c>
      <c r="Y114" s="9">
        <v>44676</v>
      </c>
      <c r="Z114" s="4">
        <v>102.7</v>
      </c>
      <c r="AA114" s="9">
        <v>44676</v>
      </c>
      <c r="AB114" s="4">
        <v>102.8</v>
      </c>
      <c r="AC114" s="4"/>
      <c r="AD114" s="4"/>
      <c r="AE114" s="9">
        <v>44676</v>
      </c>
      <c r="AF114" s="4">
        <v>103.2</v>
      </c>
      <c r="AG114" s="9">
        <v>44676</v>
      </c>
      <c r="AH114" s="4">
        <v>104.1</v>
      </c>
      <c r="AI114" s="9">
        <v>44676</v>
      </c>
      <c r="AJ114" s="4">
        <v>105.9</v>
      </c>
      <c r="AK114" s="9">
        <v>44676</v>
      </c>
      <c r="AL114" s="4">
        <v>108.9</v>
      </c>
      <c r="AM114" s="9">
        <v>44676</v>
      </c>
      <c r="AN114" s="4">
        <v>112.8</v>
      </c>
      <c r="AO114" s="9">
        <v>44676</v>
      </c>
      <c r="AP114" s="4">
        <v>117.6</v>
      </c>
      <c r="AQ114" s="9">
        <v>44676</v>
      </c>
      <c r="AR114" s="4">
        <v>122.9</v>
      </c>
      <c r="AS114" s="9">
        <v>44676</v>
      </c>
      <c r="AT114" s="4">
        <v>128.5</v>
      </c>
      <c r="AW114" s="9">
        <v>44676</v>
      </c>
      <c r="AX114" s="4">
        <v>140.4</v>
      </c>
      <c r="BA114" s="9">
        <v>44676</v>
      </c>
      <c r="BB114" s="4">
        <v>152.6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9">
        <v>44673</v>
      </c>
      <c r="J115" s="4">
        <v>101.9</v>
      </c>
      <c r="K115" s="9">
        <v>44673</v>
      </c>
      <c r="L115" s="4">
        <v>102.6</v>
      </c>
      <c r="M115" s="9">
        <v>44673</v>
      </c>
      <c r="N115" s="4">
        <v>103</v>
      </c>
      <c r="O115" s="4"/>
      <c r="P115" s="4"/>
      <c r="Q115" s="9">
        <v>44673</v>
      </c>
      <c r="R115" s="4">
        <v>106.9</v>
      </c>
      <c r="S115" s="9">
        <v>44673</v>
      </c>
      <c r="T115" s="4">
        <v>103.1</v>
      </c>
      <c r="U115" s="9">
        <v>44673</v>
      </c>
      <c r="V115" s="4">
        <v>103.2</v>
      </c>
      <c r="W115" s="9">
        <v>44673</v>
      </c>
      <c r="X115" s="4">
        <v>103</v>
      </c>
      <c r="Y115" s="9">
        <v>44673</v>
      </c>
      <c r="Z115" s="4">
        <v>102.7</v>
      </c>
      <c r="AA115" s="9">
        <v>44673</v>
      </c>
      <c r="AB115" s="4">
        <v>102.6</v>
      </c>
      <c r="AC115" s="4"/>
      <c r="AD115" s="4"/>
      <c r="AE115" s="9">
        <v>44673</v>
      </c>
      <c r="AF115" s="4">
        <v>102.9</v>
      </c>
      <c r="AG115" s="9">
        <v>44673</v>
      </c>
      <c r="AH115" s="4">
        <v>104</v>
      </c>
      <c r="AI115" s="9">
        <v>44673</v>
      </c>
      <c r="AJ115" s="4">
        <v>106.2</v>
      </c>
      <c r="AK115" s="9">
        <v>44673</v>
      </c>
      <c r="AL115" s="4">
        <v>109.2</v>
      </c>
      <c r="AM115" s="9">
        <v>44673</v>
      </c>
      <c r="AN115" s="4">
        <v>113.1</v>
      </c>
      <c r="AO115" s="9">
        <v>44673</v>
      </c>
      <c r="AP115" s="4">
        <v>117.7</v>
      </c>
      <c r="AQ115" s="9">
        <v>44673</v>
      </c>
      <c r="AR115" s="4">
        <v>122.7</v>
      </c>
      <c r="AS115" s="9">
        <v>44673</v>
      </c>
      <c r="AT115" s="4">
        <v>128.1</v>
      </c>
      <c r="AW115" s="9">
        <v>44673</v>
      </c>
      <c r="AX115" s="4">
        <v>139.6</v>
      </c>
      <c r="BA115" s="9">
        <v>44673</v>
      </c>
      <c r="BB115" s="4">
        <v>151.69999999999999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9">
        <v>44672</v>
      </c>
      <c r="J116" s="4">
        <v>100.4</v>
      </c>
      <c r="K116" s="9">
        <v>44672</v>
      </c>
      <c r="L116" s="4">
        <v>101</v>
      </c>
      <c r="M116" s="9">
        <v>44672</v>
      </c>
      <c r="N116" s="4">
        <v>101.3</v>
      </c>
      <c r="O116" s="4"/>
      <c r="P116" s="4"/>
      <c r="Q116" s="9">
        <v>44672</v>
      </c>
      <c r="R116" s="4">
        <v>104.6</v>
      </c>
      <c r="S116" s="9">
        <v>44672</v>
      </c>
      <c r="T116" s="4">
        <v>101.4</v>
      </c>
      <c r="U116" s="9">
        <v>44672</v>
      </c>
      <c r="V116" s="4">
        <v>101.4</v>
      </c>
      <c r="W116" s="9">
        <v>44672</v>
      </c>
      <c r="X116" s="4">
        <v>101.3</v>
      </c>
      <c r="Y116" s="9">
        <v>44672</v>
      </c>
      <c r="Z116" s="4">
        <v>101.2</v>
      </c>
      <c r="AA116" s="9">
        <v>44672</v>
      </c>
      <c r="AB116" s="4">
        <v>101.1</v>
      </c>
      <c r="AC116" s="4"/>
      <c r="AD116" s="4"/>
      <c r="AE116" s="9">
        <v>44672</v>
      </c>
      <c r="AF116" s="4">
        <v>101.3</v>
      </c>
      <c r="AG116" s="9">
        <v>44672</v>
      </c>
      <c r="AH116" s="4">
        <v>102.1</v>
      </c>
      <c r="AI116" s="9">
        <v>44672</v>
      </c>
      <c r="AJ116" s="4">
        <v>103.9</v>
      </c>
      <c r="AK116" s="9">
        <v>44672</v>
      </c>
      <c r="AL116" s="4">
        <v>106.8</v>
      </c>
      <c r="AM116" s="9">
        <v>44672</v>
      </c>
      <c r="AN116" s="4">
        <v>110.7</v>
      </c>
      <c r="AO116" s="9">
        <v>44672</v>
      </c>
      <c r="AP116" s="4">
        <v>115.3</v>
      </c>
      <c r="AQ116" s="9">
        <v>44672</v>
      </c>
      <c r="AR116" s="4">
        <v>120.5</v>
      </c>
      <c r="AS116" s="9">
        <v>44672</v>
      </c>
      <c r="AT116" s="4">
        <v>126</v>
      </c>
      <c r="AW116" s="9">
        <v>44672</v>
      </c>
      <c r="AX116" s="4">
        <v>137.69999999999999</v>
      </c>
      <c r="BA116" s="9">
        <v>44672</v>
      </c>
      <c r="BB116" s="4">
        <v>149.9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9">
        <v>44671</v>
      </c>
      <c r="J117" s="4">
        <v>99.6</v>
      </c>
      <c r="K117" s="9">
        <v>44671</v>
      </c>
      <c r="L117" s="4">
        <v>100.2</v>
      </c>
      <c r="M117" s="9">
        <v>44671</v>
      </c>
      <c r="N117" s="4">
        <v>100.4</v>
      </c>
      <c r="O117" s="4"/>
      <c r="P117" s="4"/>
      <c r="Q117" s="9">
        <v>44671</v>
      </c>
      <c r="R117" s="4">
        <v>102.8</v>
      </c>
      <c r="S117" s="9">
        <v>44671</v>
      </c>
      <c r="T117" s="4">
        <v>100.5</v>
      </c>
      <c r="U117" s="9">
        <v>44671</v>
      </c>
      <c r="V117" s="4">
        <v>100.3</v>
      </c>
      <c r="W117" s="9">
        <v>44671</v>
      </c>
      <c r="X117" s="4">
        <v>99.9</v>
      </c>
      <c r="Y117" s="9">
        <v>44671</v>
      </c>
      <c r="Z117" s="4">
        <v>99.3</v>
      </c>
      <c r="AA117" s="9">
        <v>44671</v>
      </c>
      <c r="AB117" s="4">
        <v>99.1</v>
      </c>
      <c r="AC117" s="4"/>
      <c r="AD117" s="4"/>
      <c r="AE117" s="9">
        <v>44671</v>
      </c>
      <c r="AF117" s="4">
        <v>99.2</v>
      </c>
      <c r="AG117" s="9">
        <v>44671</v>
      </c>
      <c r="AH117" s="4">
        <v>100.2</v>
      </c>
      <c r="AI117" s="9">
        <v>44671</v>
      </c>
      <c r="AJ117" s="4">
        <v>102.4</v>
      </c>
      <c r="AK117" s="9">
        <v>44671</v>
      </c>
      <c r="AL117" s="4">
        <v>105.6</v>
      </c>
      <c r="AM117" s="9">
        <v>44671</v>
      </c>
      <c r="AN117" s="4">
        <v>109.9</v>
      </c>
      <c r="AO117" s="9">
        <v>44671</v>
      </c>
      <c r="AP117" s="4">
        <v>114.8</v>
      </c>
      <c r="AQ117" s="9">
        <v>44671</v>
      </c>
      <c r="AR117" s="4">
        <v>120.3</v>
      </c>
      <c r="AS117" s="9">
        <v>44671</v>
      </c>
      <c r="AT117" s="4">
        <v>126.2</v>
      </c>
      <c r="AW117" s="9">
        <v>44671</v>
      </c>
      <c r="AX117" s="4">
        <v>138.69999999999999</v>
      </c>
      <c r="BA117" s="9">
        <v>44671</v>
      </c>
      <c r="BB117" s="4">
        <v>151.6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9">
        <v>44670</v>
      </c>
      <c r="J118" s="4">
        <v>101.5</v>
      </c>
      <c r="K118" s="9">
        <v>44670</v>
      </c>
      <c r="L118" s="4">
        <v>101.9</v>
      </c>
      <c r="M118" s="9">
        <v>44670</v>
      </c>
      <c r="N118" s="4">
        <v>102.1</v>
      </c>
      <c r="O118" s="4"/>
      <c r="P118" s="4"/>
      <c r="Q118" s="9">
        <v>44670</v>
      </c>
      <c r="R118" s="4">
        <v>103</v>
      </c>
      <c r="S118" s="9">
        <v>44670</v>
      </c>
      <c r="T118" s="4">
        <v>102.1</v>
      </c>
      <c r="U118" s="9">
        <v>44670</v>
      </c>
      <c r="V118" s="4">
        <v>101.7</v>
      </c>
      <c r="W118" s="9">
        <v>44670</v>
      </c>
      <c r="X118" s="4">
        <v>101.1</v>
      </c>
      <c r="Y118" s="9">
        <v>44670</v>
      </c>
      <c r="Z118" s="4">
        <v>100.4</v>
      </c>
      <c r="AA118" s="9">
        <v>44670</v>
      </c>
      <c r="AB118" s="4">
        <v>99.8</v>
      </c>
      <c r="AC118" s="4"/>
      <c r="AD118" s="4"/>
      <c r="AE118" s="9">
        <v>44670</v>
      </c>
      <c r="AF118" s="4">
        <v>99.6</v>
      </c>
      <c r="AG118" s="9">
        <v>44670</v>
      </c>
      <c r="AH118" s="4">
        <v>100.2</v>
      </c>
      <c r="AI118" s="9">
        <v>44670</v>
      </c>
      <c r="AJ118" s="4">
        <v>102</v>
      </c>
      <c r="AK118" s="9">
        <v>44670</v>
      </c>
      <c r="AL118" s="4">
        <v>104.9</v>
      </c>
      <c r="AM118" s="9">
        <v>44670</v>
      </c>
      <c r="AN118" s="4">
        <v>108.7</v>
      </c>
      <c r="AO118" s="9">
        <v>44670</v>
      </c>
      <c r="AP118" s="4">
        <v>113.4</v>
      </c>
      <c r="AQ118" s="9">
        <v>44670</v>
      </c>
      <c r="AR118" s="4">
        <v>118.6</v>
      </c>
      <c r="AS118" s="9">
        <v>44670</v>
      </c>
      <c r="AT118" s="4">
        <v>124.3</v>
      </c>
      <c r="AW118" s="9">
        <v>44670</v>
      </c>
      <c r="AX118" s="4">
        <v>136.5</v>
      </c>
      <c r="BA118" s="9">
        <v>44670</v>
      </c>
      <c r="BB118" s="4">
        <v>149.19999999999999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9">
        <v>44669</v>
      </c>
      <c r="J119" s="4">
        <v>100</v>
      </c>
      <c r="K119" s="9">
        <v>44669</v>
      </c>
      <c r="L119" s="4">
        <v>100.4</v>
      </c>
      <c r="M119" s="9">
        <v>44669</v>
      </c>
      <c r="N119" s="4">
        <v>100.6</v>
      </c>
      <c r="O119" s="4"/>
      <c r="P119" s="4"/>
      <c r="Q119" s="9">
        <v>44669</v>
      </c>
      <c r="R119" s="4">
        <v>101.7</v>
      </c>
      <c r="S119" s="9">
        <v>44669</v>
      </c>
      <c r="T119" s="4">
        <v>100.6</v>
      </c>
      <c r="U119" s="9">
        <v>44669</v>
      </c>
      <c r="V119" s="4">
        <v>100.2</v>
      </c>
      <c r="W119" s="9">
        <v>44669</v>
      </c>
      <c r="X119" s="4">
        <v>99.6</v>
      </c>
      <c r="Y119" s="9">
        <v>44669</v>
      </c>
      <c r="Z119" s="4">
        <v>98.9</v>
      </c>
      <c r="AA119" s="9">
        <v>44669</v>
      </c>
      <c r="AB119" s="4">
        <v>98.5</v>
      </c>
      <c r="AC119" s="4"/>
      <c r="AD119" s="4"/>
      <c r="AE119" s="9">
        <v>44669</v>
      </c>
      <c r="AF119" s="4">
        <v>98.4</v>
      </c>
      <c r="AG119" s="9">
        <v>44669</v>
      </c>
      <c r="AH119" s="4">
        <v>99.3</v>
      </c>
      <c r="AI119" s="9">
        <v>44669</v>
      </c>
      <c r="AJ119" s="4">
        <v>101.2</v>
      </c>
      <c r="AK119" s="9">
        <v>44669</v>
      </c>
      <c r="AL119" s="4">
        <v>104.3</v>
      </c>
      <c r="AM119" s="9">
        <v>44669</v>
      </c>
      <c r="AN119" s="4">
        <v>108.3</v>
      </c>
      <c r="AO119" s="9">
        <v>44669</v>
      </c>
      <c r="AP119" s="4">
        <v>113.1</v>
      </c>
      <c r="AQ119" s="9">
        <v>44669</v>
      </c>
      <c r="AR119" s="4">
        <v>118.4</v>
      </c>
      <c r="AS119" s="9">
        <v>44669</v>
      </c>
      <c r="AT119" s="4">
        <v>124.2</v>
      </c>
      <c r="AW119" s="9">
        <v>44669</v>
      </c>
      <c r="AX119" s="4">
        <v>136.5</v>
      </c>
      <c r="BA119" s="9">
        <v>44669</v>
      </c>
      <c r="BB119" s="4">
        <v>149.30000000000001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9">
        <v>44666</v>
      </c>
      <c r="J120" s="4">
        <v>99.1</v>
      </c>
      <c r="K120" s="9">
        <v>44666</v>
      </c>
      <c r="L120" s="4">
        <v>99.6</v>
      </c>
      <c r="M120" s="9">
        <v>44666</v>
      </c>
      <c r="N120" s="4">
        <v>99.9</v>
      </c>
      <c r="O120" s="4"/>
      <c r="P120" s="4"/>
      <c r="Q120" s="9">
        <v>44666</v>
      </c>
      <c r="R120" s="4">
        <v>101.8</v>
      </c>
      <c r="S120" s="9">
        <v>44666</v>
      </c>
      <c r="T120" s="4">
        <v>99.9</v>
      </c>
      <c r="U120" s="9">
        <v>44666</v>
      </c>
      <c r="V120" s="4">
        <v>99.6</v>
      </c>
      <c r="W120" s="9">
        <v>44666</v>
      </c>
      <c r="X120" s="4">
        <v>99.1</v>
      </c>
      <c r="Y120" s="9">
        <v>44666</v>
      </c>
      <c r="Z120" s="4">
        <v>98.6</v>
      </c>
      <c r="AA120" s="9">
        <v>44666</v>
      </c>
      <c r="AB120" s="4">
        <v>98.4</v>
      </c>
      <c r="AC120" s="4"/>
      <c r="AD120" s="4"/>
      <c r="AE120" s="9">
        <v>44666</v>
      </c>
      <c r="AF120" s="4">
        <v>98.4</v>
      </c>
      <c r="AG120" s="9">
        <v>44666</v>
      </c>
      <c r="AH120" s="4">
        <v>99.4</v>
      </c>
      <c r="AI120" s="9">
        <v>44666</v>
      </c>
      <c r="AJ120" s="4">
        <v>101.3</v>
      </c>
      <c r="AK120" s="9">
        <v>44666</v>
      </c>
      <c r="AL120" s="4">
        <v>104.3</v>
      </c>
      <c r="AM120" s="9">
        <v>44666</v>
      </c>
      <c r="AN120" s="4">
        <v>108.2</v>
      </c>
      <c r="AO120" s="9">
        <v>44666</v>
      </c>
      <c r="AP120" s="4">
        <v>112.9</v>
      </c>
      <c r="AQ120" s="9">
        <v>44666</v>
      </c>
      <c r="AR120" s="4">
        <v>118.2</v>
      </c>
      <c r="AS120" s="9">
        <v>44666</v>
      </c>
      <c r="AT120" s="4">
        <v>123.8</v>
      </c>
      <c r="AW120" s="9">
        <v>44666</v>
      </c>
      <c r="AX120" s="4">
        <v>135.80000000000001</v>
      </c>
      <c r="BA120" s="9">
        <v>44666</v>
      </c>
      <c r="BB120" s="4">
        <v>148.4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9">
        <v>44665</v>
      </c>
      <c r="J121" s="4">
        <v>99.1</v>
      </c>
      <c r="K121" s="9">
        <v>44665</v>
      </c>
      <c r="L121" s="4">
        <v>99.6</v>
      </c>
      <c r="M121" s="9">
        <v>44665</v>
      </c>
      <c r="N121" s="4">
        <v>99.8</v>
      </c>
      <c r="O121" s="4"/>
      <c r="P121" s="4"/>
      <c r="Q121" s="9">
        <v>44665</v>
      </c>
      <c r="R121" s="4">
        <v>101.7</v>
      </c>
      <c r="S121" s="9">
        <v>44665</v>
      </c>
      <c r="T121" s="4">
        <v>99.9</v>
      </c>
      <c r="U121" s="9">
        <v>44665</v>
      </c>
      <c r="V121" s="4">
        <v>99.6</v>
      </c>
      <c r="W121" s="9">
        <v>44665</v>
      </c>
      <c r="X121" s="4">
        <v>99.1</v>
      </c>
      <c r="Y121" s="9">
        <v>44665</v>
      </c>
      <c r="Z121" s="4">
        <v>98.6</v>
      </c>
      <c r="AA121" s="9">
        <v>44665</v>
      </c>
      <c r="AB121" s="4">
        <v>98.4</v>
      </c>
      <c r="AC121" s="4"/>
      <c r="AD121" s="4"/>
      <c r="AE121" s="9">
        <v>44665</v>
      </c>
      <c r="AF121" s="4">
        <v>98.4</v>
      </c>
      <c r="AG121" s="9">
        <v>44665</v>
      </c>
      <c r="AH121" s="4">
        <v>99.4</v>
      </c>
      <c r="AI121" s="9">
        <v>44665</v>
      </c>
      <c r="AJ121" s="4">
        <v>101.3</v>
      </c>
      <c r="AK121" s="9">
        <v>44665</v>
      </c>
      <c r="AL121" s="4">
        <v>104.3</v>
      </c>
      <c r="AM121" s="9">
        <v>44665</v>
      </c>
      <c r="AN121" s="4">
        <v>108.3</v>
      </c>
      <c r="AO121" s="9">
        <v>44665</v>
      </c>
      <c r="AP121" s="4">
        <v>113</v>
      </c>
      <c r="AQ121" s="9">
        <v>44665</v>
      </c>
      <c r="AR121" s="4">
        <v>118.2</v>
      </c>
      <c r="AS121" s="9">
        <v>44665</v>
      </c>
      <c r="AT121" s="4">
        <v>123.9</v>
      </c>
      <c r="AW121" s="9">
        <v>44665</v>
      </c>
      <c r="AX121" s="4">
        <v>135.9</v>
      </c>
      <c r="BA121" s="9">
        <v>44665</v>
      </c>
      <c r="BB121" s="4">
        <v>148.5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9">
        <v>44664</v>
      </c>
      <c r="J122" s="4">
        <v>98.3</v>
      </c>
      <c r="K122" s="9">
        <v>44664</v>
      </c>
      <c r="L122" s="4">
        <v>98.9</v>
      </c>
      <c r="M122" s="9">
        <v>44664</v>
      </c>
      <c r="N122" s="4">
        <v>99.2</v>
      </c>
      <c r="O122" s="4"/>
      <c r="P122" s="4"/>
      <c r="Q122" s="9">
        <v>44664</v>
      </c>
      <c r="R122" s="4">
        <v>100.5</v>
      </c>
      <c r="S122" s="9">
        <v>44664</v>
      </c>
      <c r="T122" s="4">
        <v>99.3</v>
      </c>
      <c r="U122" s="9">
        <v>44664</v>
      </c>
      <c r="V122" s="4">
        <v>99.4</v>
      </c>
      <c r="W122" s="9">
        <v>44664</v>
      </c>
      <c r="X122" s="4">
        <v>99.3</v>
      </c>
      <c r="Y122" s="9">
        <v>44664</v>
      </c>
      <c r="Z122" s="4">
        <v>99.2</v>
      </c>
      <c r="AA122" s="9">
        <v>44664</v>
      </c>
      <c r="AB122" s="4">
        <v>99.1</v>
      </c>
      <c r="AC122" s="4"/>
      <c r="AD122" s="4"/>
      <c r="AE122" s="9">
        <v>44664</v>
      </c>
      <c r="AF122" s="4">
        <v>98.9</v>
      </c>
      <c r="AG122" s="9">
        <v>44664</v>
      </c>
      <c r="AH122" s="4">
        <v>99.3</v>
      </c>
      <c r="AI122" s="9">
        <v>44664</v>
      </c>
      <c r="AJ122" s="4">
        <v>100.7</v>
      </c>
      <c r="AK122" s="9">
        <v>44664</v>
      </c>
      <c r="AL122" s="4">
        <v>104.2</v>
      </c>
      <c r="AM122" s="9">
        <v>44664</v>
      </c>
      <c r="AN122" s="4">
        <v>108.9</v>
      </c>
      <c r="AO122" s="9">
        <v>44664</v>
      </c>
      <c r="AP122" s="4">
        <v>114.2</v>
      </c>
      <c r="AQ122" s="9">
        <v>44664</v>
      </c>
      <c r="AR122" s="4">
        <v>120</v>
      </c>
      <c r="AS122" s="9">
        <v>44664</v>
      </c>
      <c r="AT122" s="4">
        <v>126</v>
      </c>
      <c r="AW122" s="9">
        <v>44664</v>
      </c>
      <c r="AX122" s="4">
        <v>138.6</v>
      </c>
      <c r="BA122" s="9">
        <v>44664</v>
      </c>
      <c r="BB122" s="4">
        <v>151.30000000000001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9">
        <v>44663</v>
      </c>
      <c r="J123" s="4">
        <v>99.5</v>
      </c>
      <c r="K123" s="9">
        <v>44663</v>
      </c>
      <c r="L123" s="4">
        <v>100.2</v>
      </c>
      <c r="M123" s="9">
        <v>44663</v>
      </c>
      <c r="N123" s="4">
        <v>100.6</v>
      </c>
      <c r="O123" s="4"/>
      <c r="P123" s="4"/>
      <c r="Q123" s="9">
        <v>44663</v>
      </c>
      <c r="R123" s="4">
        <v>102.2</v>
      </c>
      <c r="S123" s="9">
        <v>44663</v>
      </c>
      <c r="T123" s="4">
        <v>100.7</v>
      </c>
      <c r="U123" s="9">
        <v>44663</v>
      </c>
      <c r="V123" s="4">
        <v>100.8</v>
      </c>
      <c r="W123" s="9">
        <v>44663</v>
      </c>
      <c r="X123" s="4">
        <v>100.8</v>
      </c>
      <c r="Y123" s="9">
        <v>44663</v>
      </c>
      <c r="Z123" s="4">
        <v>100.7</v>
      </c>
      <c r="AA123" s="9">
        <v>44663</v>
      </c>
      <c r="AB123" s="4">
        <v>100.6</v>
      </c>
      <c r="AC123" s="4"/>
      <c r="AD123" s="4"/>
      <c r="AE123" s="9">
        <v>44663</v>
      </c>
      <c r="AF123" s="4">
        <v>100.5</v>
      </c>
      <c r="AG123" s="9">
        <v>44663</v>
      </c>
      <c r="AH123" s="4">
        <v>100.9</v>
      </c>
      <c r="AI123" s="9">
        <v>44663</v>
      </c>
      <c r="AJ123" s="4">
        <v>102.3</v>
      </c>
      <c r="AK123" s="9">
        <v>44663</v>
      </c>
      <c r="AL123" s="4">
        <v>105.8</v>
      </c>
      <c r="AM123" s="9">
        <v>44663</v>
      </c>
      <c r="AN123" s="4">
        <v>110.6</v>
      </c>
      <c r="AO123" s="9">
        <v>44663</v>
      </c>
      <c r="AP123" s="4">
        <v>116</v>
      </c>
      <c r="AQ123" s="9">
        <v>44663</v>
      </c>
      <c r="AR123" s="4">
        <v>121.9</v>
      </c>
      <c r="AS123" s="9">
        <v>44663</v>
      </c>
      <c r="AT123" s="4">
        <v>128</v>
      </c>
      <c r="AW123" s="9">
        <v>44663</v>
      </c>
      <c r="AX123" s="4">
        <v>140.80000000000001</v>
      </c>
      <c r="BA123" s="9">
        <v>44663</v>
      </c>
      <c r="BB123" s="4">
        <v>153.69999999999999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9">
        <v>44662</v>
      </c>
      <c r="J124" s="4">
        <v>100.8</v>
      </c>
      <c r="K124" s="9">
        <v>44662</v>
      </c>
      <c r="L124" s="4">
        <v>101.4</v>
      </c>
      <c r="M124" s="9">
        <v>44662</v>
      </c>
      <c r="N124" s="4">
        <v>101.9</v>
      </c>
      <c r="O124" s="4"/>
      <c r="P124" s="4"/>
      <c r="Q124" s="9">
        <v>44662</v>
      </c>
      <c r="R124" s="4">
        <v>105</v>
      </c>
      <c r="S124" s="9">
        <v>44662</v>
      </c>
      <c r="T124" s="4">
        <v>102</v>
      </c>
      <c r="U124" s="9">
        <v>44662</v>
      </c>
      <c r="V124" s="4">
        <v>102.1</v>
      </c>
      <c r="W124" s="9">
        <v>44662</v>
      </c>
      <c r="X124" s="4">
        <v>102</v>
      </c>
      <c r="Y124" s="9">
        <v>44662</v>
      </c>
      <c r="Z124" s="4">
        <v>102</v>
      </c>
      <c r="AA124" s="9">
        <v>44662</v>
      </c>
      <c r="AB124" s="4">
        <v>102</v>
      </c>
      <c r="AC124" s="4"/>
      <c r="AD124" s="4"/>
      <c r="AE124" s="9">
        <v>44662</v>
      </c>
      <c r="AF124" s="4">
        <v>102.1</v>
      </c>
      <c r="AG124" s="9">
        <v>44662</v>
      </c>
      <c r="AH124" s="4">
        <v>102.8</v>
      </c>
      <c r="AI124" s="9">
        <v>44662</v>
      </c>
      <c r="AJ124" s="4">
        <v>104.8</v>
      </c>
      <c r="AK124" s="9">
        <v>44662</v>
      </c>
      <c r="AL124" s="4">
        <v>108</v>
      </c>
      <c r="AM124" s="9">
        <v>44662</v>
      </c>
      <c r="AN124" s="4">
        <v>112.4</v>
      </c>
      <c r="AO124" s="9">
        <v>44662</v>
      </c>
      <c r="AP124" s="4">
        <v>117.6</v>
      </c>
      <c r="AQ124" s="9">
        <v>44662</v>
      </c>
      <c r="AR124" s="4">
        <v>123.4</v>
      </c>
      <c r="AS124" s="9">
        <v>44662</v>
      </c>
      <c r="AT124" s="4">
        <v>129.4</v>
      </c>
      <c r="AW124" s="9">
        <v>44662</v>
      </c>
      <c r="AX124" s="4">
        <v>142.1</v>
      </c>
      <c r="BA124" s="9">
        <v>44662</v>
      </c>
      <c r="BB124" s="4">
        <v>155.1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9">
        <v>44659</v>
      </c>
      <c r="J125" s="4">
        <v>98.7</v>
      </c>
      <c r="K125" s="9">
        <v>44659</v>
      </c>
      <c r="L125" s="4">
        <v>99.5</v>
      </c>
      <c r="M125" s="9">
        <v>44659</v>
      </c>
      <c r="N125" s="4">
        <v>100.2</v>
      </c>
      <c r="O125" s="4"/>
      <c r="P125" s="4"/>
      <c r="Q125" s="9">
        <v>44659</v>
      </c>
      <c r="R125" s="4">
        <v>104.5</v>
      </c>
      <c r="S125" s="9">
        <v>44659</v>
      </c>
      <c r="T125" s="4">
        <v>100.3</v>
      </c>
      <c r="U125" s="9">
        <v>44659</v>
      </c>
      <c r="V125" s="4">
        <v>100.6</v>
      </c>
      <c r="W125" s="9">
        <v>44659</v>
      </c>
      <c r="X125" s="4">
        <v>100.4</v>
      </c>
      <c r="Y125" s="9">
        <v>44659</v>
      </c>
      <c r="Z125" s="4">
        <v>100</v>
      </c>
      <c r="AA125" s="9">
        <v>44659</v>
      </c>
      <c r="AB125" s="4">
        <v>100.2</v>
      </c>
      <c r="AC125" s="4"/>
      <c r="AD125" s="4"/>
      <c r="AE125" s="9">
        <v>44659</v>
      </c>
      <c r="AF125" s="4">
        <v>100.8</v>
      </c>
      <c r="AG125" s="9">
        <v>44659</v>
      </c>
      <c r="AH125" s="4">
        <v>102.3</v>
      </c>
      <c r="AI125" s="9">
        <v>44659</v>
      </c>
      <c r="AJ125" s="4">
        <v>104.8</v>
      </c>
      <c r="AK125" s="9">
        <v>44659</v>
      </c>
      <c r="AL125" s="4">
        <v>108.1</v>
      </c>
      <c r="AM125" s="9">
        <v>44659</v>
      </c>
      <c r="AN125" s="4">
        <v>112.2</v>
      </c>
      <c r="AO125" s="9">
        <v>44659</v>
      </c>
      <c r="AP125" s="4">
        <v>116.9</v>
      </c>
      <c r="AQ125" s="9">
        <v>44659</v>
      </c>
      <c r="AR125" s="4">
        <v>122</v>
      </c>
      <c r="AS125" s="9">
        <v>44659</v>
      </c>
      <c r="AT125" s="4">
        <v>127.4</v>
      </c>
      <c r="AW125" s="9">
        <v>44659</v>
      </c>
      <c r="AX125" s="4">
        <v>139</v>
      </c>
      <c r="BA125" s="9">
        <v>44659</v>
      </c>
      <c r="BB125" s="4">
        <v>150.9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9">
        <v>44658</v>
      </c>
      <c r="J126" s="4">
        <v>96.7</v>
      </c>
      <c r="K126" s="9">
        <v>44658</v>
      </c>
      <c r="L126" s="4">
        <v>97.7</v>
      </c>
      <c r="M126" s="9">
        <v>44658</v>
      </c>
      <c r="N126" s="4">
        <v>98.3</v>
      </c>
      <c r="O126" s="4"/>
      <c r="P126" s="4"/>
      <c r="Q126" s="9">
        <v>44658</v>
      </c>
      <c r="R126" s="4">
        <v>103.2</v>
      </c>
      <c r="S126" s="9">
        <v>44658</v>
      </c>
      <c r="T126" s="4">
        <v>98.5</v>
      </c>
      <c r="U126" s="9">
        <v>44658</v>
      </c>
      <c r="V126" s="4">
        <v>98.9</v>
      </c>
      <c r="W126" s="9">
        <v>44658</v>
      </c>
      <c r="X126" s="4">
        <v>98.9</v>
      </c>
      <c r="Y126" s="9">
        <v>44658</v>
      </c>
      <c r="Z126" s="4">
        <v>98.9</v>
      </c>
      <c r="AA126" s="9">
        <v>44658</v>
      </c>
      <c r="AB126" s="4">
        <v>99.1</v>
      </c>
      <c r="AC126" s="4"/>
      <c r="AD126" s="4"/>
      <c r="AE126" s="9">
        <v>44658</v>
      </c>
      <c r="AF126" s="4">
        <v>99.9</v>
      </c>
      <c r="AG126" s="9">
        <v>44658</v>
      </c>
      <c r="AH126" s="4">
        <v>101.4</v>
      </c>
      <c r="AI126" s="9">
        <v>44658</v>
      </c>
      <c r="AJ126" s="4">
        <v>104</v>
      </c>
      <c r="AK126" s="9">
        <v>44658</v>
      </c>
      <c r="AL126" s="4">
        <v>107.5</v>
      </c>
      <c r="AM126" s="9">
        <v>44658</v>
      </c>
      <c r="AN126" s="4">
        <v>111.8</v>
      </c>
      <c r="AO126" s="9">
        <v>44658</v>
      </c>
      <c r="AP126" s="4">
        <v>116.7</v>
      </c>
      <c r="AQ126" s="9">
        <v>44658</v>
      </c>
      <c r="AR126" s="4">
        <v>122</v>
      </c>
      <c r="AS126" s="9">
        <v>44658</v>
      </c>
      <c r="AT126" s="4">
        <v>127.7</v>
      </c>
      <c r="AW126" s="9">
        <v>44658</v>
      </c>
      <c r="AX126" s="4">
        <v>139.5</v>
      </c>
      <c r="BA126" s="9">
        <v>44658</v>
      </c>
      <c r="BB126" s="4">
        <v>151.69999999999999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9">
        <v>44657</v>
      </c>
      <c r="J127" s="4">
        <v>96.1</v>
      </c>
      <c r="K127" s="9">
        <v>44657</v>
      </c>
      <c r="L127" s="4">
        <v>97.1</v>
      </c>
      <c r="M127" s="9">
        <v>44657</v>
      </c>
      <c r="N127" s="4">
        <v>97.9</v>
      </c>
      <c r="O127" s="4"/>
      <c r="P127" s="4"/>
      <c r="Q127" s="9">
        <v>44657</v>
      </c>
      <c r="R127" s="4">
        <v>103.3</v>
      </c>
      <c r="S127" s="9">
        <v>44657</v>
      </c>
      <c r="T127" s="4">
        <v>98.2</v>
      </c>
      <c r="U127" s="9">
        <v>44657</v>
      </c>
      <c r="V127" s="4">
        <v>98.9</v>
      </c>
      <c r="W127" s="9">
        <v>44657</v>
      </c>
      <c r="X127" s="4">
        <v>99.2</v>
      </c>
      <c r="Y127" s="9">
        <v>44657</v>
      </c>
      <c r="Z127" s="4">
        <v>99.6</v>
      </c>
      <c r="AA127" s="9">
        <v>44657</v>
      </c>
      <c r="AB127" s="4">
        <v>99.9</v>
      </c>
      <c r="AC127" s="4"/>
      <c r="AD127" s="4"/>
      <c r="AE127" s="9">
        <v>44657</v>
      </c>
      <c r="AF127" s="4">
        <v>100.6</v>
      </c>
      <c r="AG127" s="9">
        <v>44657</v>
      </c>
      <c r="AH127" s="4">
        <v>101.9</v>
      </c>
      <c r="AI127" s="9">
        <v>44657</v>
      </c>
      <c r="AJ127" s="4">
        <v>104.3</v>
      </c>
      <c r="AK127" s="9">
        <v>44657</v>
      </c>
      <c r="AL127" s="4">
        <v>108</v>
      </c>
      <c r="AM127" s="9">
        <v>44657</v>
      </c>
      <c r="AN127" s="4">
        <v>112.6</v>
      </c>
      <c r="AO127" s="9">
        <v>44657</v>
      </c>
      <c r="AP127" s="4">
        <v>118</v>
      </c>
      <c r="AQ127" s="9">
        <v>44657</v>
      </c>
      <c r="AR127" s="4">
        <v>123.7</v>
      </c>
      <c r="AS127" s="9">
        <v>44657</v>
      </c>
      <c r="AT127" s="4">
        <v>129.6</v>
      </c>
      <c r="AW127" s="9">
        <v>44657</v>
      </c>
      <c r="AX127" s="4">
        <v>141.80000000000001</v>
      </c>
      <c r="BA127" s="9">
        <v>44657</v>
      </c>
      <c r="BB127" s="4">
        <v>154.19999999999999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9">
        <v>44656</v>
      </c>
      <c r="J128" s="4">
        <v>95.4</v>
      </c>
      <c r="K128" s="9">
        <v>44656</v>
      </c>
      <c r="L128" s="4">
        <v>96.5</v>
      </c>
      <c r="M128" s="9">
        <v>44656</v>
      </c>
      <c r="N128" s="4">
        <v>97.4</v>
      </c>
      <c r="O128" s="4"/>
      <c r="P128" s="4"/>
      <c r="Q128" s="9">
        <v>44656</v>
      </c>
      <c r="R128" s="4">
        <v>103.3</v>
      </c>
      <c r="S128" s="9">
        <v>44656</v>
      </c>
      <c r="T128" s="4">
        <v>97.7</v>
      </c>
      <c r="U128" s="9">
        <v>44656</v>
      </c>
      <c r="V128" s="4">
        <v>98.6</v>
      </c>
      <c r="W128" s="9">
        <v>44656</v>
      </c>
      <c r="X128" s="4">
        <v>99</v>
      </c>
      <c r="Y128" s="9">
        <v>44656</v>
      </c>
      <c r="Z128" s="4">
        <v>99.4</v>
      </c>
      <c r="AA128" s="9">
        <v>44656</v>
      </c>
      <c r="AB128" s="4">
        <v>99.8</v>
      </c>
      <c r="AC128" s="4"/>
      <c r="AD128" s="4"/>
      <c r="AE128" s="9">
        <v>44656</v>
      </c>
      <c r="AF128" s="4">
        <v>100.7</v>
      </c>
      <c r="AG128" s="9">
        <v>44656</v>
      </c>
      <c r="AH128" s="4">
        <v>102.1</v>
      </c>
      <c r="AI128" s="9">
        <v>44656</v>
      </c>
      <c r="AJ128" s="4">
        <v>104.5</v>
      </c>
      <c r="AK128" s="9">
        <v>44656</v>
      </c>
      <c r="AL128" s="4">
        <v>108.4</v>
      </c>
      <c r="AM128" s="9">
        <v>44656</v>
      </c>
      <c r="AN128" s="4">
        <v>113.5</v>
      </c>
      <c r="AO128" s="9">
        <v>44656</v>
      </c>
      <c r="AP128" s="4">
        <v>119.1</v>
      </c>
      <c r="AQ128" s="9">
        <v>44656</v>
      </c>
      <c r="AR128" s="4">
        <v>125</v>
      </c>
      <c r="AS128" s="9">
        <v>44656</v>
      </c>
      <c r="AT128" s="4">
        <v>131.1</v>
      </c>
      <c r="AW128" s="9">
        <v>44656</v>
      </c>
      <c r="AX128" s="4">
        <v>143.5</v>
      </c>
      <c r="BA128" s="9">
        <v>44656</v>
      </c>
      <c r="BB128" s="4">
        <v>156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9">
        <v>44655</v>
      </c>
      <c r="J129" s="4">
        <v>93.2</v>
      </c>
      <c r="K129" s="9">
        <v>44655</v>
      </c>
      <c r="L129" s="4">
        <v>94.3</v>
      </c>
      <c r="M129" s="9">
        <v>44655</v>
      </c>
      <c r="N129" s="4">
        <v>95.2</v>
      </c>
      <c r="O129" s="4"/>
      <c r="P129" s="4"/>
      <c r="Q129" s="9">
        <v>44655</v>
      </c>
      <c r="R129" s="4">
        <v>101.5</v>
      </c>
      <c r="S129" s="9">
        <v>44655</v>
      </c>
      <c r="T129" s="4">
        <v>95.5</v>
      </c>
      <c r="U129" s="9">
        <v>44655</v>
      </c>
      <c r="V129" s="4">
        <v>96.5</v>
      </c>
      <c r="W129" s="9">
        <v>44655</v>
      </c>
      <c r="X129" s="4">
        <v>97.1</v>
      </c>
      <c r="Y129" s="9">
        <v>44655</v>
      </c>
      <c r="Z129" s="4">
        <v>97.6</v>
      </c>
      <c r="AA129" s="9">
        <v>44655</v>
      </c>
      <c r="AB129" s="4">
        <v>98.1</v>
      </c>
      <c r="AC129" s="4"/>
      <c r="AD129" s="4"/>
      <c r="AE129" s="9">
        <v>44655</v>
      </c>
      <c r="AF129" s="4">
        <v>99.2</v>
      </c>
      <c r="AG129" s="9">
        <v>44655</v>
      </c>
      <c r="AH129" s="4">
        <v>100.9</v>
      </c>
      <c r="AI129" s="9">
        <v>44655</v>
      </c>
      <c r="AJ129" s="4">
        <v>103.4</v>
      </c>
      <c r="AK129" s="9">
        <v>44655</v>
      </c>
      <c r="AL129" s="4">
        <v>107.8</v>
      </c>
      <c r="AM129" s="9">
        <v>44655</v>
      </c>
      <c r="AN129" s="4">
        <v>113.1</v>
      </c>
      <c r="AO129" s="9">
        <v>44655</v>
      </c>
      <c r="AP129" s="4">
        <v>118.9</v>
      </c>
      <c r="AQ129" s="9">
        <v>44655</v>
      </c>
      <c r="AR129" s="4">
        <v>124.9</v>
      </c>
      <c r="AS129" s="9">
        <v>44655</v>
      </c>
      <c r="AT129" s="4">
        <v>131.1</v>
      </c>
      <c r="AW129" s="9">
        <v>44655</v>
      </c>
      <c r="AX129" s="4">
        <v>143.6</v>
      </c>
      <c r="BA129" s="9">
        <v>44655</v>
      </c>
      <c r="BB129" s="4">
        <v>156.19999999999999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9">
        <v>44652</v>
      </c>
      <c r="J130" s="4">
        <v>93.9</v>
      </c>
      <c r="K130" s="9">
        <v>44652</v>
      </c>
      <c r="L130" s="4">
        <v>95.1</v>
      </c>
      <c r="M130" s="9">
        <v>44652</v>
      </c>
      <c r="N130" s="4">
        <v>96.1</v>
      </c>
      <c r="O130" s="4"/>
      <c r="P130" s="4"/>
      <c r="Q130" s="9">
        <v>44652</v>
      </c>
      <c r="R130" s="4">
        <v>104</v>
      </c>
      <c r="S130" s="9">
        <v>44652</v>
      </c>
      <c r="T130" s="4">
        <v>96.4</v>
      </c>
      <c r="U130" s="9">
        <v>44652</v>
      </c>
      <c r="V130" s="4">
        <v>97.2</v>
      </c>
      <c r="W130" s="9">
        <v>44652</v>
      </c>
      <c r="X130" s="4">
        <v>97.5</v>
      </c>
      <c r="Y130" s="9">
        <v>44652</v>
      </c>
      <c r="Z130" s="4">
        <v>97.9</v>
      </c>
      <c r="AA130" s="9">
        <v>44652</v>
      </c>
      <c r="AB130" s="4">
        <v>98.6</v>
      </c>
      <c r="AC130" s="4"/>
      <c r="AD130" s="4"/>
      <c r="AE130" s="9">
        <v>44652</v>
      </c>
      <c r="AF130" s="4">
        <v>100.4</v>
      </c>
      <c r="AG130" s="9">
        <v>44652</v>
      </c>
      <c r="AH130" s="4">
        <v>103.1</v>
      </c>
      <c r="AI130" s="9">
        <v>44652</v>
      </c>
      <c r="AJ130" s="4">
        <v>106.8</v>
      </c>
      <c r="AK130" s="9">
        <v>44652</v>
      </c>
      <c r="AL130" s="4">
        <v>111.1</v>
      </c>
      <c r="AM130" s="9">
        <v>44652</v>
      </c>
      <c r="AN130" s="4">
        <v>116.1</v>
      </c>
      <c r="AO130" s="9">
        <v>44652</v>
      </c>
      <c r="AP130" s="4">
        <v>121.4</v>
      </c>
      <c r="AQ130" s="9">
        <v>44652</v>
      </c>
      <c r="AR130" s="4">
        <v>127.1</v>
      </c>
      <c r="AS130" s="9">
        <v>44652</v>
      </c>
      <c r="AT130" s="4">
        <v>133</v>
      </c>
      <c r="AW130" s="9">
        <v>44652</v>
      </c>
      <c r="AX130" s="4">
        <v>145</v>
      </c>
      <c r="BA130" s="9">
        <v>44652</v>
      </c>
      <c r="BB130" s="4">
        <v>157.4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9">
        <v>44651</v>
      </c>
      <c r="J131" s="4">
        <v>93.7</v>
      </c>
      <c r="K131" s="9">
        <v>44651</v>
      </c>
      <c r="L131" s="4">
        <v>94.8</v>
      </c>
      <c r="M131" s="9">
        <v>44651</v>
      </c>
      <c r="N131" s="4">
        <v>95.8</v>
      </c>
      <c r="O131" s="4"/>
      <c r="P131" s="4"/>
      <c r="Q131" s="9">
        <v>44651</v>
      </c>
      <c r="R131" s="4">
        <v>101.9</v>
      </c>
      <c r="S131" s="9">
        <v>44651</v>
      </c>
      <c r="T131" s="4">
        <v>96.1</v>
      </c>
      <c r="U131" s="9">
        <v>44651</v>
      </c>
      <c r="V131" s="4">
        <v>97</v>
      </c>
      <c r="W131" s="9">
        <v>44651</v>
      </c>
      <c r="X131" s="4">
        <v>97.4</v>
      </c>
      <c r="Y131" s="9">
        <v>44651</v>
      </c>
      <c r="Z131" s="4">
        <v>97.9</v>
      </c>
      <c r="AA131" s="9">
        <v>44651</v>
      </c>
      <c r="AB131" s="4">
        <v>98.3</v>
      </c>
      <c r="AC131" s="4"/>
      <c r="AD131" s="4"/>
      <c r="AE131" s="9">
        <v>44651</v>
      </c>
      <c r="AF131" s="4">
        <v>99.5</v>
      </c>
      <c r="AG131" s="9">
        <v>44651</v>
      </c>
      <c r="AH131" s="4">
        <v>101.4</v>
      </c>
      <c r="AI131" s="9">
        <v>44651</v>
      </c>
      <c r="AJ131" s="4">
        <v>104.5</v>
      </c>
      <c r="AK131" s="9">
        <v>44651</v>
      </c>
      <c r="AL131" s="4">
        <v>108.8</v>
      </c>
      <c r="AM131" s="9">
        <v>44651</v>
      </c>
      <c r="AN131" s="4">
        <v>114</v>
      </c>
      <c r="AO131" s="9">
        <v>44651</v>
      </c>
      <c r="AP131" s="4">
        <v>119.7</v>
      </c>
      <c r="AQ131" s="9">
        <v>44651</v>
      </c>
      <c r="AR131" s="4">
        <v>125.6</v>
      </c>
      <c r="AS131" s="9">
        <v>44651</v>
      </c>
      <c r="AT131" s="4">
        <v>131.69999999999999</v>
      </c>
      <c r="AW131" s="9">
        <v>44651</v>
      </c>
      <c r="AX131" s="4">
        <v>144.1</v>
      </c>
      <c r="BA131" s="9">
        <v>44651</v>
      </c>
      <c r="BB131" s="4">
        <v>156.6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9">
        <v>44650</v>
      </c>
      <c r="J132" s="4">
        <v>95.5</v>
      </c>
      <c r="K132" s="9">
        <v>44650</v>
      </c>
      <c r="L132" s="4">
        <v>96.8</v>
      </c>
      <c r="M132" s="9">
        <v>44650</v>
      </c>
      <c r="N132" s="4">
        <v>97.9</v>
      </c>
      <c r="O132" s="4"/>
      <c r="P132" s="4"/>
      <c r="Q132" s="9">
        <v>44650</v>
      </c>
      <c r="R132" s="4">
        <v>106.3</v>
      </c>
      <c r="S132" s="9">
        <v>44650</v>
      </c>
      <c r="T132" s="4">
        <v>98.2</v>
      </c>
      <c r="U132" s="9">
        <v>44650</v>
      </c>
      <c r="V132" s="4">
        <v>99.2</v>
      </c>
      <c r="W132" s="9">
        <v>44650</v>
      </c>
      <c r="X132" s="4">
        <v>99.5</v>
      </c>
      <c r="Y132" s="9">
        <v>44650</v>
      </c>
      <c r="Z132" s="4">
        <v>100</v>
      </c>
      <c r="AA132" s="9">
        <v>44650</v>
      </c>
      <c r="AB132" s="4">
        <v>100.8</v>
      </c>
      <c r="AC132" s="4"/>
      <c r="AD132" s="4"/>
      <c r="AE132" s="9">
        <v>44650</v>
      </c>
      <c r="AF132" s="4">
        <v>102.7</v>
      </c>
      <c r="AG132" s="9">
        <v>44650</v>
      </c>
      <c r="AH132" s="4">
        <v>105.5</v>
      </c>
      <c r="AI132" s="9">
        <v>44650</v>
      </c>
      <c r="AJ132" s="4">
        <v>109</v>
      </c>
      <c r="AK132" s="9">
        <v>44650</v>
      </c>
      <c r="AL132" s="4">
        <v>113.1</v>
      </c>
      <c r="AM132" s="9">
        <v>44650</v>
      </c>
      <c r="AN132" s="4">
        <v>117.7</v>
      </c>
      <c r="AO132" s="9">
        <v>44650</v>
      </c>
      <c r="AP132" s="4">
        <v>122.7</v>
      </c>
      <c r="AQ132" s="9">
        <v>44650</v>
      </c>
      <c r="AR132" s="4">
        <v>128</v>
      </c>
      <c r="AS132" s="9">
        <v>44650</v>
      </c>
      <c r="AT132" s="4">
        <v>133.5</v>
      </c>
      <c r="AW132" s="9">
        <v>44650</v>
      </c>
      <c r="AX132" s="4">
        <v>145</v>
      </c>
      <c r="BA132" s="9">
        <v>44650</v>
      </c>
      <c r="BB132" s="4">
        <v>156.80000000000001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9">
        <v>44649</v>
      </c>
      <c r="J133" s="4">
        <v>96.4</v>
      </c>
      <c r="K133" s="9">
        <v>44649</v>
      </c>
      <c r="L133" s="4">
        <v>97.8</v>
      </c>
      <c r="M133" s="9">
        <v>44649</v>
      </c>
      <c r="N133" s="4">
        <v>98.9</v>
      </c>
      <c r="O133" s="4"/>
      <c r="P133" s="4"/>
      <c r="Q133" s="9">
        <v>44649</v>
      </c>
      <c r="R133" s="4">
        <v>106.4</v>
      </c>
      <c r="S133" s="9">
        <v>44649</v>
      </c>
      <c r="T133" s="4">
        <v>99.3</v>
      </c>
      <c r="U133" s="9">
        <v>44649</v>
      </c>
      <c r="V133" s="4">
        <v>100.4</v>
      </c>
      <c r="W133" s="9">
        <v>44649</v>
      </c>
      <c r="X133" s="4">
        <v>101</v>
      </c>
      <c r="Y133" s="9">
        <v>44649</v>
      </c>
      <c r="Z133" s="4">
        <v>101.6</v>
      </c>
      <c r="AA133" s="9">
        <v>44649</v>
      </c>
      <c r="AB133" s="4">
        <v>102.2</v>
      </c>
      <c r="AC133" s="4"/>
      <c r="AD133" s="4"/>
      <c r="AE133" s="9">
        <v>44649</v>
      </c>
      <c r="AF133" s="4">
        <v>103.5</v>
      </c>
      <c r="AG133" s="9">
        <v>44649</v>
      </c>
      <c r="AH133" s="4">
        <v>105.5</v>
      </c>
      <c r="AI133" s="9">
        <v>44649</v>
      </c>
      <c r="AJ133" s="4">
        <v>108.5</v>
      </c>
      <c r="AK133" s="9">
        <v>44649</v>
      </c>
      <c r="AL133" s="4">
        <v>112.8</v>
      </c>
      <c r="AM133" s="9">
        <v>44649</v>
      </c>
      <c r="AN133" s="4">
        <v>118</v>
      </c>
      <c r="AO133" s="9">
        <v>44649</v>
      </c>
      <c r="AP133" s="4">
        <v>123.4</v>
      </c>
      <c r="AQ133" s="9">
        <v>44649</v>
      </c>
      <c r="AR133" s="4">
        <v>129.1</v>
      </c>
      <c r="AS133" s="9">
        <v>44649</v>
      </c>
      <c r="AT133" s="4">
        <v>135</v>
      </c>
      <c r="AW133" s="9">
        <v>44649</v>
      </c>
      <c r="AX133" s="4">
        <v>147</v>
      </c>
      <c r="BA133" s="9">
        <v>44649</v>
      </c>
      <c r="BB133" s="4">
        <v>159.1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9">
        <v>44648</v>
      </c>
      <c r="J134" s="4">
        <v>96.2</v>
      </c>
      <c r="K134" s="9">
        <v>44648</v>
      </c>
      <c r="L134" s="4">
        <v>97.5</v>
      </c>
      <c r="M134" s="9">
        <v>44648</v>
      </c>
      <c r="N134" s="4">
        <v>98.6</v>
      </c>
      <c r="O134" s="4"/>
      <c r="P134" s="4"/>
      <c r="Q134" s="9">
        <v>44648</v>
      </c>
      <c r="R134" s="4">
        <v>106.7</v>
      </c>
      <c r="S134" s="9">
        <v>44648</v>
      </c>
      <c r="T134" s="4">
        <v>98.9</v>
      </c>
      <c r="U134" s="9">
        <v>44648</v>
      </c>
      <c r="V134" s="4">
        <v>99.9</v>
      </c>
      <c r="W134" s="9">
        <v>44648</v>
      </c>
      <c r="X134" s="4">
        <v>100.3</v>
      </c>
      <c r="Y134" s="9">
        <v>44648</v>
      </c>
      <c r="Z134" s="4">
        <v>100.9</v>
      </c>
      <c r="AA134" s="9">
        <v>44648</v>
      </c>
      <c r="AB134" s="4">
        <v>101.5</v>
      </c>
      <c r="AC134" s="4"/>
      <c r="AD134" s="4"/>
      <c r="AE134" s="9">
        <v>44648</v>
      </c>
      <c r="AF134" s="4">
        <v>102.9</v>
      </c>
      <c r="AG134" s="9">
        <v>44648</v>
      </c>
      <c r="AH134" s="4">
        <v>105.2</v>
      </c>
      <c r="AI134" s="9">
        <v>44648</v>
      </c>
      <c r="AJ134" s="4">
        <v>108.3</v>
      </c>
      <c r="AK134" s="9">
        <v>44648</v>
      </c>
      <c r="AL134" s="4">
        <v>112.3</v>
      </c>
      <c r="AM134" s="9">
        <v>44648</v>
      </c>
      <c r="AN134" s="4">
        <v>116.9</v>
      </c>
      <c r="AO134" s="9">
        <v>44648</v>
      </c>
      <c r="AP134" s="4">
        <v>121.8</v>
      </c>
      <c r="AQ134" s="9">
        <v>44648</v>
      </c>
      <c r="AR134" s="4">
        <v>127.1</v>
      </c>
      <c r="AS134" s="9">
        <v>44648</v>
      </c>
      <c r="AT134" s="4">
        <v>132.6</v>
      </c>
      <c r="AW134" s="9">
        <v>44648</v>
      </c>
      <c r="AX134" s="4">
        <v>143.9</v>
      </c>
      <c r="BA134" s="9">
        <v>44648</v>
      </c>
      <c r="BB134" s="4">
        <v>155.5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9">
        <v>44645</v>
      </c>
      <c r="J135" s="4">
        <v>95.9</v>
      </c>
      <c r="K135" s="9">
        <v>44645</v>
      </c>
      <c r="L135" s="4">
        <v>97.1</v>
      </c>
      <c r="M135" s="9">
        <v>44645</v>
      </c>
      <c r="N135" s="4">
        <v>98</v>
      </c>
      <c r="O135" s="4"/>
      <c r="P135" s="4"/>
      <c r="Q135" s="9">
        <v>44645</v>
      </c>
      <c r="R135" s="4">
        <v>105.4</v>
      </c>
      <c r="S135" s="9">
        <v>44645</v>
      </c>
      <c r="T135" s="4">
        <v>98.4</v>
      </c>
      <c r="U135" s="9">
        <v>44645</v>
      </c>
      <c r="V135" s="4">
        <v>99.1</v>
      </c>
      <c r="W135" s="9">
        <v>44645</v>
      </c>
      <c r="X135" s="4">
        <v>99.3</v>
      </c>
      <c r="Y135" s="9">
        <v>44645</v>
      </c>
      <c r="Z135" s="4">
        <v>99.6</v>
      </c>
      <c r="AA135" s="9">
        <v>44645</v>
      </c>
      <c r="AB135" s="4">
        <v>100.2</v>
      </c>
      <c r="AC135" s="4"/>
      <c r="AD135" s="4"/>
      <c r="AE135" s="9">
        <v>44645</v>
      </c>
      <c r="AF135" s="4">
        <v>101.5</v>
      </c>
      <c r="AG135" s="9">
        <v>44645</v>
      </c>
      <c r="AH135" s="4">
        <v>103.9</v>
      </c>
      <c r="AI135" s="9">
        <v>44645</v>
      </c>
      <c r="AJ135" s="4">
        <v>107</v>
      </c>
      <c r="AK135" s="9">
        <v>44645</v>
      </c>
      <c r="AL135" s="4">
        <v>110.7</v>
      </c>
      <c r="AM135" s="9">
        <v>44645</v>
      </c>
      <c r="AN135" s="4">
        <v>115</v>
      </c>
      <c r="AO135" s="9">
        <v>44645</v>
      </c>
      <c r="AP135" s="4">
        <v>119.8</v>
      </c>
      <c r="AQ135" s="9">
        <v>44645</v>
      </c>
      <c r="AR135" s="4">
        <v>124.9</v>
      </c>
      <c r="AS135" s="9">
        <v>44645</v>
      </c>
      <c r="AT135" s="4">
        <v>130.19999999999999</v>
      </c>
      <c r="AW135" s="9">
        <v>44645</v>
      </c>
      <c r="AX135" s="4">
        <v>141.30000000000001</v>
      </c>
      <c r="BA135" s="9">
        <v>44645</v>
      </c>
      <c r="BB135" s="4">
        <v>152.80000000000001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9">
        <v>44644</v>
      </c>
      <c r="J136" s="4">
        <v>92.1</v>
      </c>
      <c r="K136" s="9">
        <v>44644</v>
      </c>
      <c r="L136" s="4">
        <v>93.1</v>
      </c>
      <c r="M136" s="9">
        <v>44644</v>
      </c>
      <c r="N136" s="4">
        <v>93.9</v>
      </c>
      <c r="O136" s="4"/>
      <c r="P136" s="4"/>
      <c r="Q136" s="9">
        <v>44644</v>
      </c>
      <c r="R136" s="4">
        <v>100.1</v>
      </c>
      <c r="S136" s="9">
        <v>44644</v>
      </c>
      <c r="T136" s="4">
        <v>94.2</v>
      </c>
      <c r="U136" s="9">
        <v>44644</v>
      </c>
      <c r="V136" s="4">
        <v>94.8</v>
      </c>
      <c r="W136" s="9">
        <v>44644</v>
      </c>
      <c r="X136" s="4">
        <v>95.1</v>
      </c>
      <c r="Y136" s="9">
        <v>44644</v>
      </c>
      <c r="Z136" s="4">
        <v>95.6</v>
      </c>
      <c r="AA136" s="9">
        <v>44644</v>
      </c>
      <c r="AB136" s="4">
        <v>96</v>
      </c>
      <c r="AC136" s="4"/>
      <c r="AD136" s="4"/>
      <c r="AE136" s="9">
        <v>44644</v>
      </c>
      <c r="AF136" s="4">
        <v>97.2</v>
      </c>
      <c r="AG136" s="9">
        <v>44644</v>
      </c>
      <c r="AH136" s="4">
        <v>99.3</v>
      </c>
      <c r="AI136" s="9">
        <v>44644</v>
      </c>
      <c r="AJ136" s="4">
        <v>102.3</v>
      </c>
      <c r="AK136" s="9">
        <v>44644</v>
      </c>
      <c r="AL136" s="4">
        <v>106.1</v>
      </c>
      <c r="AM136" s="9">
        <v>44644</v>
      </c>
      <c r="AN136" s="4">
        <v>110.5</v>
      </c>
      <c r="AO136" s="9">
        <v>44644</v>
      </c>
      <c r="AP136" s="4">
        <v>115.4</v>
      </c>
      <c r="AQ136" s="9">
        <v>44644</v>
      </c>
      <c r="AR136" s="4">
        <v>120.5</v>
      </c>
      <c r="AS136" s="9">
        <v>44644</v>
      </c>
      <c r="AT136" s="4">
        <v>125.9</v>
      </c>
      <c r="AW136" s="9">
        <v>44644</v>
      </c>
      <c r="AX136" s="4">
        <v>137.19999999999999</v>
      </c>
      <c r="BA136" s="9">
        <v>44644</v>
      </c>
      <c r="BB136" s="4">
        <v>148.69999999999999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9">
        <v>44643</v>
      </c>
      <c r="J137" s="4">
        <v>88.6</v>
      </c>
      <c r="K137" s="9">
        <v>44643</v>
      </c>
      <c r="L137" s="4">
        <v>89.4</v>
      </c>
      <c r="M137" s="9">
        <v>44643</v>
      </c>
      <c r="N137" s="4">
        <v>89.9</v>
      </c>
      <c r="O137" s="4"/>
      <c r="P137" s="4"/>
      <c r="Q137" s="9">
        <v>44643</v>
      </c>
      <c r="R137" s="4">
        <v>95.1</v>
      </c>
      <c r="S137" s="9">
        <v>44643</v>
      </c>
      <c r="T137" s="4">
        <v>90.1</v>
      </c>
      <c r="U137" s="9">
        <v>44643</v>
      </c>
      <c r="V137" s="4">
        <v>90.3</v>
      </c>
      <c r="W137" s="9">
        <v>44643</v>
      </c>
      <c r="X137" s="4">
        <v>90.2</v>
      </c>
      <c r="Y137" s="9">
        <v>44643</v>
      </c>
      <c r="Z137" s="4">
        <v>90.4</v>
      </c>
      <c r="AA137" s="9">
        <v>44643</v>
      </c>
      <c r="AB137" s="4">
        <v>90.7</v>
      </c>
      <c r="AC137" s="4"/>
      <c r="AD137" s="4"/>
      <c r="AE137" s="9">
        <v>44643</v>
      </c>
      <c r="AF137" s="4">
        <v>92</v>
      </c>
      <c r="AG137" s="9">
        <v>44643</v>
      </c>
      <c r="AH137" s="4">
        <v>94.6</v>
      </c>
      <c r="AI137" s="9">
        <v>44643</v>
      </c>
      <c r="AJ137" s="4">
        <v>98</v>
      </c>
      <c r="AK137" s="9">
        <v>44643</v>
      </c>
      <c r="AL137" s="4">
        <v>102.1</v>
      </c>
      <c r="AM137" s="9">
        <v>44643</v>
      </c>
      <c r="AN137" s="4">
        <v>106.8</v>
      </c>
      <c r="AO137" s="9">
        <v>44643</v>
      </c>
      <c r="AP137" s="4">
        <v>111.9</v>
      </c>
      <c r="AQ137" s="9">
        <v>44643</v>
      </c>
      <c r="AR137" s="4">
        <v>117.2</v>
      </c>
      <c r="AS137" s="9">
        <v>44643</v>
      </c>
      <c r="AT137" s="4">
        <v>122.7</v>
      </c>
      <c r="AW137" s="9">
        <v>44643</v>
      </c>
      <c r="AX137" s="4">
        <v>134</v>
      </c>
      <c r="BA137" s="9">
        <v>44643</v>
      </c>
      <c r="BB137" s="4">
        <v>145.5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9">
        <v>44642</v>
      </c>
      <c r="J138" s="4">
        <v>89.1</v>
      </c>
      <c r="K138" s="9">
        <v>44642</v>
      </c>
      <c r="L138" s="4">
        <v>89.7</v>
      </c>
      <c r="M138" s="9">
        <v>44642</v>
      </c>
      <c r="N138" s="4">
        <v>90.1</v>
      </c>
      <c r="O138" s="4"/>
      <c r="P138" s="4"/>
      <c r="Q138" s="9">
        <v>44642</v>
      </c>
      <c r="R138" s="4">
        <v>94</v>
      </c>
      <c r="S138" s="9">
        <v>44642</v>
      </c>
      <c r="T138" s="4">
        <v>90.2</v>
      </c>
      <c r="U138" s="9">
        <v>44642</v>
      </c>
      <c r="V138" s="4">
        <v>90.1</v>
      </c>
      <c r="W138" s="9">
        <v>44642</v>
      </c>
      <c r="X138" s="4">
        <v>89.7</v>
      </c>
      <c r="Y138" s="9">
        <v>44642</v>
      </c>
      <c r="Z138" s="4">
        <v>89.8</v>
      </c>
      <c r="AA138" s="9">
        <v>44642</v>
      </c>
      <c r="AB138" s="4">
        <v>89.9</v>
      </c>
      <c r="AC138" s="4"/>
      <c r="AD138" s="4"/>
      <c r="AE138" s="9">
        <v>44642</v>
      </c>
      <c r="AF138" s="4">
        <v>90.7</v>
      </c>
      <c r="AG138" s="9">
        <v>44642</v>
      </c>
      <c r="AH138" s="4">
        <v>92.8</v>
      </c>
      <c r="AI138" s="9">
        <v>44642</v>
      </c>
      <c r="AJ138" s="4">
        <v>95.9</v>
      </c>
      <c r="AK138" s="9">
        <v>44642</v>
      </c>
      <c r="AL138" s="4">
        <v>99.7</v>
      </c>
      <c r="AM138" s="9">
        <v>44642</v>
      </c>
      <c r="AN138" s="4">
        <v>104.1</v>
      </c>
      <c r="AO138" s="9">
        <v>44642</v>
      </c>
      <c r="AP138" s="4">
        <v>109</v>
      </c>
      <c r="AQ138" s="9">
        <v>44642</v>
      </c>
      <c r="AR138" s="4">
        <v>114.1</v>
      </c>
      <c r="AS138" s="9">
        <v>44642</v>
      </c>
      <c r="AT138" s="4">
        <v>119.5</v>
      </c>
      <c r="AW138" s="9">
        <v>44642</v>
      </c>
      <c r="AX138" s="4">
        <v>130.6</v>
      </c>
      <c r="BA138" s="9">
        <v>44642</v>
      </c>
      <c r="BB138" s="4">
        <v>141.9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9">
        <v>44641</v>
      </c>
      <c r="J139" s="4">
        <v>87.6</v>
      </c>
      <c r="K139" s="9">
        <v>44641</v>
      </c>
      <c r="L139" s="4">
        <v>88.3</v>
      </c>
      <c r="M139" s="9">
        <v>44641</v>
      </c>
      <c r="N139" s="4">
        <v>88.7</v>
      </c>
      <c r="O139" s="4"/>
      <c r="P139" s="4"/>
      <c r="Q139" s="9">
        <v>44641</v>
      </c>
      <c r="R139" s="4">
        <v>92.2</v>
      </c>
      <c r="S139" s="9">
        <v>44641</v>
      </c>
      <c r="T139" s="4">
        <v>88.8</v>
      </c>
      <c r="U139" s="9">
        <v>44641</v>
      </c>
      <c r="V139" s="4">
        <v>88.9</v>
      </c>
      <c r="W139" s="9">
        <v>44641</v>
      </c>
      <c r="X139" s="4">
        <v>89</v>
      </c>
      <c r="Y139" s="9">
        <v>44641</v>
      </c>
      <c r="Z139" s="4">
        <v>89.1</v>
      </c>
      <c r="AA139" s="9">
        <v>44641</v>
      </c>
      <c r="AB139" s="4">
        <v>89.1</v>
      </c>
      <c r="AC139" s="4"/>
      <c r="AD139" s="4"/>
      <c r="AE139" s="9">
        <v>44641</v>
      </c>
      <c r="AF139" s="4">
        <v>89.8</v>
      </c>
      <c r="AG139" s="9">
        <v>44641</v>
      </c>
      <c r="AH139" s="4">
        <v>91.6</v>
      </c>
      <c r="AI139" s="9">
        <v>44641</v>
      </c>
      <c r="AJ139" s="4">
        <v>94.7</v>
      </c>
      <c r="AK139" s="9">
        <v>44641</v>
      </c>
      <c r="AL139" s="4">
        <v>98.9</v>
      </c>
      <c r="AM139" s="9">
        <v>44641</v>
      </c>
      <c r="AN139" s="4">
        <v>103.7</v>
      </c>
      <c r="AO139" s="9">
        <v>44641</v>
      </c>
      <c r="AP139" s="4">
        <v>108.8</v>
      </c>
      <c r="AQ139" s="9">
        <v>44641</v>
      </c>
      <c r="AR139" s="4">
        <v>114.3</v>
      </c>
      <c r="AS139" s="9">
        <v>44641</v>
      </c>
      <c r="AT139" s="4">
        <v>119.8</v>
      </c>
      <c r="AW139" s="9">
        <v>44641</v>
      </c>
      <c r="AX139" s="4">
        <v>131.30000000000001</v>
      </c>
      <c r="BA139" s="9">
        <v>44641</v>
      </c>
      <c r="BB139" s="4">
        <v>142.9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9">
        <v>44638</v>
      </c>
      <c r="J140" s="4">
        <v>85.8</v>
      </c>
      <c r="K140" s="9">
        <v>44638</v>
      </c>
      <c r="L140" s="4">
        <v>86.5</v>
      </c>
      <c r="M140" s="9">
        <v>44638</v>
      </c>
      <c r="N140" s="4">
        <v>86.9</v>
      </c>
      <c r="O140" s="4"/>
      <c r="P140" s="4"/>
      <c r="Q140" s="9">
        <v>44638</v>
      </c>
      <c r="R140" s="4">
        <v>91.1</v>
      </c>
      <c r="S140" s="9">
        <v>44638</v>
      </c>
      <c r="T140" s="4">
        <v>87</v>
      </c>
      <c r="U140" s="9">
        <v>44638</v>
      </c>
      <c r="V140" s="4">
        <v>87</v>
      </c>
      <c r="W140" s="9">
        <v>44638</v>
      </c>
      <c r="X140" s="4">
        <v>86.7</v>
      </c>
      <c r="Y140" s="9">
        <v>44638</v>
      </c>
      <c r="Z140" s="4">
        <v>87</v>
      </c>
      <c r="AA140" s="9">
        <v>44638</v>
      </c>
      <c r="AB140" s="4">
        <v>87.2</v>
      </c>
      <c r="AC140" s="4"/>
      <c r="AD140" s="4"/>
      <c r="AE140" s="9">
        <v>44638</v>
      </c>
      <c r="AF140" s="4">
        <v>88.7</v>
      </c>
      <c r="AG140" s="9">
        <v>44638</v>
      </c>
      <c r="AH140" s="4">
        <v>91.2</v>
      </c>
      <c r="AI140" s="9">
        <v>44638</v>
      </c>
      <c r="AJ140" s="4">
        <v>94.7</v>
      </c>
      <c r="AK140" s="9">
        <v>44638</v>
      </c>
      <c r="AL140" s="4">
        <v>98.9</v>
      </c>
      <c r="AM140" s="9">
        <v>44638</v>
      </c>
      <c r="AN140" s="4">
        <v>103.7</v>
      </c>
      <c r="AO140" s="9">
        <v>44638</v>
      </c>
      <c r="AP140" s="4">
        <v>108.8</v>
      </c>
      <c r="AQ140" s="9">
        <v>44638</v>
      </c>
      <c r="AR140" s="4">
        <v>114.1</v>
      </c>
      <c r="AS140" s="9">
        <v>44638</v>
      </c>
      <c r="AT140" s="4">
        <v>119.7</v>
      </c>
      <c r="AW140" s="9">
        <v>44638</v>
      </c>
      <c r="AX140" s="4">
        <v>131</v>
      </c>
      <c r="BA140" s="9">
        <v>44638</v>
      </c>
      <c r="BB140" s="4">
        <v>142.5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9">
        <v>44637</v>
      </c>
      <c r="J141" s="4">
        <v>84.6</v>
      </c>
      <c r="K141" s="9">
        <v>44637</v>
      </c>
      <c r="L141" s="4">
        <v>85.4</v>
      </c>
      <c r="M141" s="9">
        <v>44637</v>
      </c>
      <c r="N141" s="4">
        <v>86</v>
      </c>
      <c r="O141" s="4"/>
      <c r="P141" s="4"/>
      <c r="Q141" s="9">
        <v>44637</v>
      </c>
      <c r="R141" s="4">
        <v>89.3</v>
      </c>
      <c r="S141" s="9">
        <v>44637</v>
      </c>
      <c r="T141" s="4">
        <v>86.2</v>
      </c>
      <c r="U141" s="9">
        <v>44637</v>
      </c>
      <c r="V141" s="4">
        <v>86.6</v>
      </c>
      <c r="W141" s="9">
        <v>44637</v>
      </c>
      <c r="X141" s="4">
        <v>86.7</v>
      </c>
      <c r="Y141" s="9">
        <v>44637</v>
      </c>
      <c r="Z141" s="4">
        <v>86.8</v>
      </c>
      <c r="AA141" s="9">
        <v>44637</v>
      </c>
      <c r="AB141" s="4">
        <v>86.8</v>
      </c>
      <c r="AC141" s="4"/>
      <c r="AD141" s="4"/>
      <c r="AE141" s="9">
        <v>44637</v>
      </c>
      <c r="AF141" s="4">
        <v>87.5</v>
      </c>
      <c r="AG141" s="9">
        <v>44637</v>
      </c>
      <c r="AH141" s="4">
        <v>89.3</v>
      </c>
      <c r="AI141" s="9">
        <v>44637</v>
      </c>
      <c r="AJ141" s="4">
        <v>93.4</v>
      </c>
      <c r="AK141" s="9">
        <v>44637</v>
      </c>
      <c r="AL141" s="4">
        <v>98.5</v>
      </c>
      <c r="AM141" s="9">
        <v>44637</v>
      </c>
      <c r="AN141" s="4">
        <v>104.2</v>
      </c>
      <c r="AO141" s="9">
        <v>44637</v>
      </c>
      <c r="AP141" s="4">
        <v>110.3</v>
      </c>
      <c r="AQ141" s="9">
        <v>44637</v>
      </c>
      <c r="AR141" s="4">
        <v>116.5</v>
      </c>
      <c r="AS141" s="9">
        <v>44637</v>
      </c>
      <c r="AT141" s="4">
        <v>122.9</v>
      </c>
      <c r="AW141" s="9">
        <v>44637</v>
      </c>
      <c r="AX141" s="4">
        <v>135.80000000000001</v>
      </c>
      <c r="BA141" s="9">
        <v>44637</v>
      </c>
      <c r="BB141" s="4">
        <v>148.80000000000001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9">
        <v>44636</v>
      </c>
      <c r="J142" s="4">
        <v>85.7</v>
      </c>
      <c r="K142" s="9">
        <v>44636</v>
      </c>
      <c r="L142" s="4">
        <v>86.7</v>
      </c>
      <c r="M142" s="9">
        <v>44636</v>
      </c>
      <c r="N142" s="4">
        <v>87.4</v>
      </c>
      <c r="O142" s="4"/>
      <c r="P142" s="4"/>
      <c r="Q142" s="9">
        <v>44636</v>
      </c>
      <c r="R142" s="4">
        <v>92.9</v>
      </c>
      <c r="S142" s="9">
        <v>44636</v>
      </c>
      <c r="T142" s="4">
        <v>87.6</v>
      </c>
      <c r="U142" s="9">
        <v>44636</v>
      </c>
      <c r="V142" s="4">
        <v>88.1</v>
      </c>
      <c r="W142" s="9">
        <v>44636</v>
      </c>
      <c r="X142" s="4">
        <v>88.4</v>
      </c>
      <c r="Y142" s="9">
        <v>44636</v>
      </c>
      <c r="Z142" s="4">
        <v>88.6</v>
      </c>
      <c r="AA142" s="9">
        <v>44636</v>
      </c>
      <c r="AB142" s="4">
        <v>88.9</v>
      </c>
      <c r="AC142" s="4"/>
      <c r="AD142" s="4"/>
      <c r="AE142" s="9">
        <v>44636</v>
      </c>
      <c r="AF142" s="4">
        <v>90.1</v>
      </c>
      <c r="AG142" s="9">
        <v>44636</v>
      </c>
      <c r="AH142" s="4">
        <v>92.7</v>
      </c>
      <c r="AI142" s="9">
        <v>44636</v>
      </c>
      <c r="AJ142" s="4">
        <v>96.7</v>
      </c>
      <c r="AK142" s="9">
        <v>44636</v>
      </c>
      <c r="AL142" s="4">
        <v>101.6</v>
      </c>
      <c r="AM142" s="9">
        <v>44636</v>
      </c>
      <c r="AN142" s="4">
        <v>107.2</v>
      </c>
      <c r="AO142" s="9">
        <v>44636</v>
      </c>
      <c r="AP142" s="4">
        <v>113.1</v>
      </c>
      <c r="AQ142" s="9">
        <v>44636</v>
      </c>
      <c r="AR142" s="4">
        <v>119.3</v>
      </c>
      <c r="AS142" s="9">
        <v>44636</v>
      </c>
      <c r="AT142" s="4">
        <v>125.7</v>
      </c>
      <c r="AW142" s="9">
        <v>44636</v>
      </c>
      <c r="AX142" s="4">
        <v>138.6</v>
      </c>
      <c r="BA142" s="9">
        <v>44636</v>
      </c>
      <c r="BB142" s="4">
        <v>151.5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9">
        <v>44635</v>
      </c>
      <c r="J143" s="4">
        <v>86.7</v>
      </c>
      <c r="K143" s="9">
        <v>44635</v>
      </c>
      <c r="L143" s="4">
        <v>87.7</v>
      </c>
      <c r="M143" s="9">
        <v>44635</v>
      </c>
      <c r="N143" s="4">
        <v>88.5</v>
      </c>
      <c r="O143" s="4"/>
      <c r="P143" s="4"/>
      <c r="Q143" s="9">
        <v>44635</v>
      </c>
      <c r="R143" s="4">
        <v>94.2</v>
      </c>
      <c r="S143" s="9">
        <v>44635</v>
      </c>
      <c r="T143" s="4">
        <v>88.8</v>
      </c>
      <c r="U143" s="9">
        <v>44635</v>
      </c>
      <c r="V143" s="4">
        <v>89.4</v>
      </c>
      <c r="W143" s="9">
        <v>44635</v>
      </c>
      <c r="X143" s="4">
        <v>89.7</v>
      </c>
      <c r="Y143" s="9">
        <v>44635</v>
      </c>
      <c r="Z143" s="4">
        <v>90</v>
      </c>
      <c r="AA143" s="9">
        <v>44635</v>
      </c>
      <c r="AB143" s="4">
        <v>90.3</v>
      </c>
      <c r="AC143" s="4"/>
      <c r="AD143" s="4"/>
      <c r="AE143" s="9">
        <v>44635</v>
      </c>
      <c r="AF143" s="4">
        <v>91.6</v>
      </c>
      <c r="AG143" s="9">
        <v>44635</v>
      </c>
      <c r="AH143" s="4">
        <v>94.3</v>
      </c>
      <c r="AI143" s="9">
        <v>44635</v>
      </c>
      <c r="AJ143" s="4">
        <v>98.3</v>
      </c>
      <c r="AK143" s="9">
        <v>44635</v>
      </c>
      <c r="AL143" s="4">
        <v>103.2</v>
      </c>
      <c r="AM143" s="9">
        <v>44635</v>
      </c>
      <c r="AN143" s="4">
        <v>108.7</v>
      </c>
      <c r="AO143" s="9">
        <v>44635</v>
      </c>
      <c r="AP143" s="4">
        <v>114.6</v>
      </c>
      <c r="AQ143" s="9">
        <v>44635</v>
      </c>
      <c r="AR143" s="4">
        <v>120.8</v>
      </c>
      <c r="AS143" s="9">
        <v>44635</v>
      </c>
      <c r="AT143" s="4">
        <v>127.1</v>
      </c>
      <c r="AW143" s="9">
        <v>44635</v>
      </c>
      <c r="AX143" s="4">
        <v>140.1</v>
      </c>
      <c r="BA143" s="9">
        <v>44635</v>
      </c>
      <c r="BB143" s="4">
        <v>153.1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9">
        <v>44634</v>
      </c>
      <c r="J144" s="4">
        <v>84.9</v>
      </c>
      <c r="K144" s="9">
        <v>44634</v>
      </c>
      <c r="L144" s="4">
        <v>86.1</v>
      </c>
      <c r="M144" s="9">
        <v>44634</v>
      </c>
      <c r="N144" s="4">
        <v>87.1</v>
      </c>
      <c r="O144" s="4"/>
      <c r="P144" s="4"/>
      <c r="Q144" s="9">
        <v>44634</v>
      </c>
      <c r="R144" s="4">
        <v>94.3</v>
      </c>
      <c r="S144" s="9">
        <v>44634</v>
      </c>
      <c r="T144" s="4">
        <v>87.4</v>
      </c>
      <c r="U144" s="9">
        <v>44634</v>
      </c>
      <c r="V144" s="4">
        <v>88.2</v>
      </c>
      <c r="W144" s="9">
        <v>44634</v>
      </c>
      <c r="X144" s="4">
        <v>88.7</v>
      </c>
      <c r="Y144" s="9">
        <v>44634</v>
      </c>
      <c r="Z144" s="4">
        <v>89.2</v>
      </c>
      <c r="AA144" s="9">
        <v>44634</v>
      </c>
      <c r="AB144" s="4">
        <v>89.8</v>
      </c>
      <c r="AC144" s="4"/>
      <c r="AD144" s="4"/>
      <c r="AE144" s="9">
        <v>44634</v>
      </c>
      <c r="AF144" s="4">
        <v>91.5</v>
      </c>
      <c r="AG144" s="9">
        <v>44634</v>
      </c>
      <c r="AH144" s="4">
        <v>94.5</v>
      </c>
      <c r="AI144" s="9">
        <v>44634</v>
      </c>
      <c r="AJ144" s="4">
        <v>98.4</v>
      </c>
      <c r="AK144" s="9">
        <v>44634</v>
      </c>
      <c r="AL144" s="4">
        <v>103.1</v>
      </c>
      <c r="AM144" s="9">
        <v>44634</v>
      </c>
      <c r="AN144" s="4">
        <v>108.4</v>
      </c>
      <c r="AO144" s="9">
        <v>44634</v>
      </c>
      <c r="AP144" s="4">
        <v>114.1</v>
      </c>
      <c r="AQ144" s="9">
        <v>44634</v>
      </c>
      <c r="AR144" s="4">
        <v>120</v>
      </c>
      <c r="AS144" s="9">
        <v>44634</v>
      </c>
      <c r="AT144" s="4">
        <v>126</v>
      </c>
      <c r="AW144" s="9">
        <v>44634</v>
      </c>
      <c r="AX144" s="4">
        <v>138.4</v>
      </c>
      <c r="BA144" s="9">
        <v>44634</v>
      </c>
      <c r="BB144" s="4">
        <v>151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9">
        <v>44631</v>
      </c>
      <c r="J145" s="4">
        <v>81.900000000000006</v>
      </c>
      <c r="K145" s="9">
        <v>44631</v>
      </c>
      <c r="L145" s="4">
        <v>83.1</v>
      </c>
      <c r="M145" s="9">
        <v>44631</v>
      </c>
      <c r="N145" s="4">
        <v>84.2</v>
      </c>
      <c r="O145" s="4"/>
      <c r="P145" s="4"/>
      <c r="Q145" s="9">
        <v>44631</v>
      </c>
      <c r="R145" s="4">
        <v>92</v>
      </c>
      <c r="S145" s="9">
        <v>44631</v>
      </c>
      <c r="T145" s="4">
        <v>84.5</v>
      </c>
      <c r="U145" s="9">
        <v>44631</v>
      </c>
      <c r="V145" s="4">
        <v>85.6</v>
      </c>
      <c r="W145" s="9">
        <v>44631</v>
      </c>
      <c r="X145" s="4">
        <v>86.2</v>
      </c>
      <c r="Y145" s="9">
        <v>44631</v>
      </c>
      <c r="Z145" s="4">
        <v>86.9</v>
      </c>
      <c r="AA145" s="9">
        <v>44631</v>
      </c>
      <c r="AB145" s="4">
        <v>87.7</v>
      </c>
      <c r="AC145" s="4"/>
      <c r="AD145" s="4"/>
      <c r="AE145" s="9">
        <v>44631</v>
      </c>
      <c r="AF145" s="4">
        <v>90</v>
      </c>
      <c r="AG145" s="9">
        <v>44631</v>
      </c>
      <c r="AH145" s="4">
        <v>93.3</v>
      </c>
      <c r="AI145" s="9">
        <v>44631</v>
      </c>
      <c r="AJ145" s="4">
        <v>97.4</v>
      </c>
      <c r="AK145" s="9">
        <v>44631</v>
      </c>
      <c r="AL145" s="4">
        <v>102.2</v>
      </c>
      <c r="AM145" s="9">
        <v>44631</v>
      </c>
      <c r="AN145" s="4">
        <v>107.4</v>
      </c>
      <c r="AO145" s="9">
        <v>44631</v>
      </c>
      <c r="AP145" s="4">
        <v>113</v>
      </c>
      <c r="AQ145" s="9">
        <v>44631</v>
      </c>
      <c r="AR145" s="4">
        <v>118.8</v>
      </c>
      <c r="AS145" s="9">
        <v>44631</v>
      </c>
      <c r="AT145" s="4">
        <v>124.8</v>
      </c>
      <c r="AW145" s="9">
        <v>44631</v>
      </c>
      <c r="AX145" s="4">
        <v>136.9</v>
      </c>
      <c r="BA145" s="9">
        <v>44631</v>
      </c>
      <c r="BB145" s="4">
        <v>149.19999999999999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9">
        <v>44630</v>
      </c>
      <c r="J146" s="4">
        <v>81.2</v>
      </c>
      <c r="K146" s="9">
        <v>44630</v>
      </c>
      <c r="L146" s="4">
        <v>82.5</v>
      </c>
      <c r="M146" s="9">
        <v>44630</v>
      </c>
      <c r="N146" s="4">
        <v>83.5</v>
      </c>
      <c r="O146" s="4"/>
      <c r="P146" s="4"/>
      <c r="Q146" s="9">
        <v>44630</v>
      </c>
      <c r="R146" s="4">
        <v>92.6</v>
      </c>
      <c r="S146" s="9">
        <v>44630</v>
      </c>
      <c r="T146" s="4">
        <v>83.9</v>
      </c>
      <c r="U146" s="9">
        <v>44630</v>
      </c>
      <c r="V146" s="4">
        <v>85.2</v>
      </c>
      <c r="W146" s="9">
        <v>44630</v>
      </c>
      <c r="X146" s="4">
        <v>85.9</v>
      </c>
      <c r="Y146" s="9">
        <v>44630</v>
      </c>
      <c r="Z146" s="4">
        <v>86.7</v>
      </c>
      <c r="AA146" s="9">
        <v>44630</v>
      </c>
      <c r="AB146" s="4">
        <v>87.6</v>
      </c>
      <c r="AC146" s="4"/>
      <c r="AD146" s="4"/>
      <c r="AE146" s="9">
        <v>44630</v>
      </c>
      <c r="AF146" s="4">
        <v>90.2</v>
      </c>
      <c r="AG146" s="9">
        <v>44630</v>
      </c>
      <c r="AH146" s="4">
        <v>94.2</v>
      </c>
      <c r="AI146" s="9">
        <v>44630</v>
      </c>
      <c r="AJ146" s="4">
        <v>99.1</v>
      </c>
      <c r="AK146" s="9">
        <v>44630</v>
      </c>
      <c r="AL146" s="4">
        <v>104.5</v>
      </c>
      <c r="AM146" s="9">
        <v>44630</v>
      </c>
      <c r="AN146" s="4">
        <v>110.4</v>
      </c>
      <c r="AO146" s="9">
        <v>44630</v>
      </c>
      <c r="AP146" s="4">
        <v>116.5</v>
      </c>
      <c r="AQ146" s="9">
        <v>44630</v>
      </c>
      <c r="AR146" s="4">
        <v>122.8</v>
      </c>
      <c r="AS146" s="9">
        <v>44630</v>
      </c>
      <c r="AT146" s="4">
        <v>129.30000000000001</v>
      </c>
      <c r="AW146" s="9">
        <v>44630</v>
      </c>
      <c r="AX146" s="4">
        <v>142.4</v>
      </c>
      <c r="BA146" s="9">
        <v>44630</v>
      </c>
      <c r="BB146" s="4">
        <v>155.69999999999999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9">
        <v>44629</v>
      </c>
      <c r="J147" s="4">
        <v>80.900000000000006</v>
      </c>
      <c r="K147" s="9">
        <v>44629</v>
      </c>
      <c r="L147" s="4">
        <v>82.1</v>
      </c>
      <c r="M147" s="9">
        <v>44629</v>
      </c>
      <c r="N147" s="4">
        <v>83.1</v>
      </c>
      <c r="O147" s="4"/>
      <c r="P147" s="4"/>
      <c r="Q147" s="9">
        <v>44629</v>
      </c>
      <c r="R147" s="4">
        <v>91.6</v>
      </c>
      <c r="S147" s="9">
        <v>44629</v>
      </c>
      <c r="T147" s="4">
        <v>83.4</v>
      </c>
      <c r="U147" s="9">
        <v>44629</v>
      </c>
      <c r="V147" s="4">
        <v>84.6</v>
      </c>
      <c r="W147" s="9">
        <v>44629</v>
      </c>
      <c r="X147" s="4">
        <v>85.3</v>
      </c>
      <c r="Y147" s="9">
        <v>44629</v>
      </c>
      <c r="Z147" s="4">
        <v>86</v>
      </c>
      <c r="AA147" s="9">
        <v>44629</v>
      </c>
      <c r="AB147" s="4">
        <v>86.8</v>
      </c>
      <c r="AC147" s="4"/>
      <c r="AD147" s="4"/>
      <c r="AE147" s="9">
        <v>44629</v>
      </c>
      <c r="AF147" s="4">
        <v>89.5</v>
      </c>
      <c r="AG147" s="9">
        <v>44629</v>
      </c>
      <c r="AH147" s="4">
        <v>93.6</v>
      </c>
      <c r="AI147" s="9">
        <v>44629</v>
      </c>
      <c r="AJ147" s="4">
        <v>98.6</v>
      </c>
      <c r="AK147" s="9">
        <v>44629</v>
      </c>
      <c r="AL147" s="4">
        <v>104.2</v>
      </c>
      <c r="AM147" s="9">
        <v>44629</v>
      </c>
      <c r="AN147" s="4">
        <v>110.1</v>
      </c>
      <c r="AO147" s="9">
        <v>44629</v>
      </c>
      <c r="AP147" s="4">
        <v>116.3</v>
      </c>
      <c r="AQ147" s="9">
        <v>44629</v>
      </c>
      <c r="AR147" s="4">
        <v>122.6</v>
      </c>
      <c r="AS147" s="9">
        <v>44629</v>
      </c>
      <c r="AT147" s="4">
        <v>129.1</v>
      </c>
      <c r="AW147" s="9">
        <v>44629</v>
      </c>
      <c r="AX147" s="4">
        <v>142.19999999999999</v>
      </c>
      <c r="BA147" s="9">
        <v>44629</v>
      </c>
      <c r="BB147" s="4">
        <v>155.4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9">
        <v>44628</v>
      </c>
      <c r="J148" s="4">
        <v>79</v>
      </c>
      <c r="K148" s="9">
        <v>44628</v>
      </c>
      <c r="L148" s="4">
        <v>80.2</v>
      </c>
      <c r="M148" s="9">
        <v>44628</v>
      </c>
      <c r="N148" s="4">
        <v>81.3</v>
      </c>
      <c r="O148" s="4"/>
      <c r="P148" s="4"/>
      <c r="Q148" s="9">
        <v>44628</v>
      </c>
      <c r="R148" s="4">
        <v>89.9</v>
      </c>
      <c r="S148" s="9">
        <v>44628</v>
      </c>
      <c r="T148" s="4">
        <v>81.7</v>
      </c>
      <c r="U148" s="9">
        <v>44628</v>
      </c>
      <c r="V148" s="4">
        <v>83</v>
      </c>
      <c r="W148" s="9">
        <v>44628</v>
      </c>
      <c r="X148" s="4">
        <v>83.8</v>
      </c>
      <c r="Y148" s="9">
        <v>44628</v>
      </c>
      <c r="Z148" s="4">
        <v>84.6</v>
      </c>
      <c r="AA148" s="9">
        <v>44628</v>
      </c>
      <c r="AB148" s="4">
        <v>85.5</v>
      </c>
      <c r="AC148" s="4"/>
      <c r="AD148" s="4"/>
      <c r="AE148" s="9">
        <v>44628</v>
      </c>
      <c r="AF148" s="4">
        <v>88.4</v>
      </c>
      <c r="AG148" s="9">
        <v>44628</v>
      </c>
      <c r="AH148" s="4">
        <v>92.8</v>
      </c>
      <c r="AI148" s="9">
        <v>44628</v>
      </c>
      <c r="AJ148" s="4">
        <v>98.1</v>
      </c>
      <c r="AK148" s="9">
        <v>44628</v>
      </c>
      <c r="AL148" s="4">
        <v>103.8</v>
      </c>
      <c r="AM148" s="9">
        <v>44628</v>
      </c>
      <c r="AN148" s="4">
        <v>109.9</v>
      </c>
      <c r="AO148" s="9">
        <v>44628</v>
      </c>
      <c r="AP148" s="4">
        <v>116.2</v>
      </c>
      <c r="AQ148" s="9">
        <v>44628</v>
      </c>
      <c r="AR148" s="4">
        <v>122.7</v>
      </c>
      <c r="AS148" s="9">
        <v>44628</v>
      </c>
      <c r="AT148" s="4">
        <v>129.19999999999999</v>
      </c>
      <c r="AW148" s="9">
        <v>44628</v>
      </c>
      <c r="AX148" s="4">
        <v>142.5</v>
      </c>
      <c r="BA148" s="9">
        <v>44628</v>
      </c>
      <c r="BB148" s="4">
        <v>155.9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9">
        <v>44627</v>
      </c>
      <c r="J149" s="4">
        <v>78.5</v>
      </c>
      <c r="K149" s="9">
        <v>44627</v>
      </c>
      <c r="L149" s="4">
        <v>79.900000000000006</v>
      </c>
      <c r="M149" s="9">
        <v>44627</v>
      </c>
      <c r="N149" s="4">
        <v>81.099999999999994</v>
      </c>
      <c r="O149" s="4"/>
      <c r="P149" s="4"/>
      <c r="Q149" s="9">
        <v>44627</v>
      </c>
      <c r="R149" s="4">
        <v>89.7</v>
      </c>
      <c r="S149" s="9">
        <v>44627</v>
      </c>
      <c r="T149" s="4">
        <v>81.5</v>
      </c>
      <c r="U149" s="9">
        <v>44627</v>
      </c>
      <c r="V149" s="4">
        <v>83.1</v>
      </c>
      <c r="W149" s="9">
        <v>44627</v>
      </c>
      <c r="X149" s="4">
        <v>84</v>
      </c>
      <c r="Y149" s="9">
        <v>44627</v>
      </c>
      <c r="Z149" s="4">
        <v>84.9</v>
      </c>
      <c r="AA149" s="9">
        <v>44627</v>
      </c>
      <c r="AB149" s="4">
        <v>85.9</v>
      </c>
      <c r="AC149" s="4"/>
      <c r="AD149" s="4"/>
      <c r="AE149" s="9">
        <v>44627</v>
      </c>
      <c r="AF149" s="4">
        <v>88.8</v>
      </c>
      <c r="AG149" s="9">
        <v>44627</v>
      </c>
      <c r="AH149" s="4">
        <v>93.7</v>
      </c>
      <c r="AI149" s="9">
        <v>44627</v>
      </c>
      <c r="AJ149" s="4">
        <v>99.4</v>
      </c>
      <c r="AK149" s="9">
        <v>44627</v>
      </c>
      <c r="AL149" s="4">
        <v>105.4</v>
      </c>
      <c r="AM149" s="9">
        <v>44627</v>
      </c>
      <c r="AN149" s="4">
        <v>111.6</v>
      </c>
      <c r="AO149" s="9">
        <v>44627</v>
      </c>
      <c r="AP149" s="4">
        <v>118</v>
      </c>
      <c r="AQ149" s="9">
        <v>44627</v>
      </c>
      <c r="AR149" s="4">
        <v>124.6</v>
      </c>
      <c r="AS149" s="9">
        <v>44627</v>
      </c>
      <c r="AT149" s="4">
        <v>131.30000000000001</v>
      </c>
      <c r="AW149" s="9">
        <v>44627</v>
      </c>
      <c r="AX149" s="4">
        <v>144.69999999999999</v>
      </c>
      <c r="BA149" s="9">
        <v>44627</v>
      </c>
      <c r="BB149" s="4">
        <v>158.19999999999999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9">
        <v>44624</v>
      </c>
      <c r="J150" s="4">
        <v>78.099999999999994</v>
      </c>
      <c r="K150" s="9">
        <v>44624</v>
      </c>
      <c r="L150" s="4">
        <v>79.400000000000006</v>
      </c>
      <c r="M150" s="9">
        <v>44624</v>
      </c>
      <c r="N150" s="4">
        <v>80.5</v>
      </c>
      <c r="O150" s="4"/>
      <c r="P150" s="4"/>
      <c r="Q150" s="9">
        <v>44624</v>
      </c>
      <c r="R150" s="4">
        <v>90.4</v>
      </c>
      <c r="S150" s="9">
        <v>44624</v>
      </c>
      <c r="T150" s="4">
        <v>80.900000000000006</v>
      </c>
      <c r="U150" s="9">
        <v>44624</v>
      </c>
      <c r="V150" s="4">
        <v>82</v>
      </c>
      <c r="W150" s="9">
        <v>44624</v>
      </c>
      <c r="X150" s="4">
        <v>82.9</v>
      </c>
      <c r="Y150" s="9">
        <v>44624</v>
      </c>
      <c r="Z150" s="4">
        <v>84.1</v>
      </c>
      <c r="AA150" s="9">
        <v>44624</v>
      </c>
      <c r="AB150" s="4">
        <v>85.7</v>
      </c>
      <c r="AC150" s="4"/>
      <c r="AD150" s="4"/>
      <c r="AE150" s="9">
        <v>44624</v>
      </c>
      <c r="AF150" s="4">
        <v>89.7</v>
      </c>
      <c r="AG150" s="9">
        <v>44624</v>
      </c>
      <c r="AH150" s="4">
        <v>94.5</v>
      </c>
      <c r="AI150" s="9">
        <v>44624</v>
      </c>
      <c r="AJ150" s="4">
        <v>99.8</v>
      </c>
      <c r="AK150" s="9">
        <v>44624</v>
      </c>
      <c r="AL150" s="4">
        <v>105.5</v>
      </c>
      <c r="AM150" s="9">
        <v>44624</v>
      </c>
      <c r="AN150" s="4">
        <v>111.5</v>
      </c>
      <c r="AO150" s="9">
        <v>44624</v>
      </c>
      <c r="AP150" s="4">
        <v>117.7</v>
      </c>
      <c r="AQ150" s="9">
        <v>44624</v>
      </c>
      <c r="AR150" s="4">
        <v>124</v>
      </c>
      <c r="AS150" s="9">
        <v>44624</v>
      </c>
      <c r="AT150" s="4">
        <v>130.5</v>
      </c>
      <c r="AW150" s="9">
        <v>44624</v>
      </c>
      <c r="AX150" s="4">
        <v>143.6</v>
      </c>
      <c r="BA150" s="9">
        <v>44624</v>
      </c>
      <c r="BB150" s="4">
        <v>156.69999999999999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9">
        <v>44623</v>
      </c>
      <c r="J151" s="4">
        <v>77.2</v>
      </c>
      <c r="K151" s="9">
        <v>44623</v>
      </c>
      <c r="L151" s="4">
        <v>78.2</v>
      </c>
      <c r="M151" s="9">
        <v>44623</v>
      </c>
      <c r="N151" s="4">
        <v>79</v>
      </c>
      <c r="O151" s="4"/>
      <c r="P151" s="4"/>
      <c r="Q151" s="9">
        <v>44623</v>
      </c>
      <c r="R151" s="4">
        <v>86</v>
      </c>
      <c r="S151" s="9">
        <v>44623</v>
      </c>
      <c r="T151" s="4">
        <v>79.3</v>
      </c>
      <c r="U151" s="9">
        <v>44623</v>
      </c>
      <c r="V151" s="4">
        <v>80.2</v>
      </c>
      <c r="W151" s="9">
        <v>44623</v>
      </c>
      <c r="X151" s="4">
        <v>80.7</v>
      </c>
      <c r="Y151" s="9">
        <v>44623</v>
      </c>
      <c r="Z151" s="4">
        <v>81.3</v>
      </c>
      <c r="AA151" s="9">
        <v>44623</v>
      </c>
      <c r="AB151" s="4">
        <v>82</v>
      </c>
      <c r="AC151" s="4"/>
      <c r="AD151" s="4"/>
      <c r="AE151" s="9">
        <v>44623</v>
      </c>
      <c r="AF151" s="4">
        <v>84.5</v>
      </c>
      <c r="AG151" s="9">
        <v>44623</v>
      </c>
      <c r="AH151" s="4">
        <v>88.7</v>
      </c>
      <c r="AI151" s="9">
        <v>44623</v>
      </c>
      <c r="AJ151" s="4">
        <v>93.8</v>
      </c>
      <c r="AK151" s="9">
        <v>44623</v>
      </c>
      <c r="AL151" s="4">
        <v>99.3</v>
      </c>
      <c r="AM151" s="9">
        <v>44623</v>
      </c>
      <c r="AN151" s="4">
        <v>105.1</v>
      </c>
      <c r="AO151" s="9">
        <v>44623</v>
      </c>
      <c r="AP151" s="4">
        <v>111.2</v>
      </c>
      <c r="AQ151" s="9">
        <v>44623</v>
      </c>
      <c r="AR151" s="4">
        <v>117.5</v>
      </c>
      <c r="AS151" s="9">
        <v>44623</v>
      </c>
      <c r="AT151" s="4">
        <v>123.9</v>
      </c>
      <c r="AW151" s="9">
        <v>44623</v>
      </c>
      <c r="AX151" s="4">
        <v>137</v>
      </c>
      <c r="BA151" s="9">
        <v>44623</v>
      </c>
      <c r="BB151" s="4">
        <v>150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9">
        <v>44622</v>
      </c>
      <c r="J152" s="4">
        <v>78.5</v>
      </c>
      <c r="K152" s="9">
        <v>44622</v>
      </c>
      <c r="L152" s="4">
        <v>79.599999999999994</v>
      </c>
      <c r="M152" s="9">
        <v>44622</v>
      </c>
      <c r="N152" s="4">
        <v>80.3</v>
      </c>
      <c r="O152" s="4"/>
      <c r="P152" s="4"/>
      <c r="Q152" s="9">
        <v>44622</v>
      </c>
      <c r="R152" s="4">
        <v>86.2</v>
      </c>
      <c r="S152" s="9">
        <v>44622</v>
      </c>
      <c r="T152" s="4">
        <v>80.599999999999994</v>
      </c>
      <c r="U152" s="9">
        <v>44622</v>
      </c>
      <c r="V152" s="4">
        <v>81.2</v>
      </c>
      <c r="W152" s="9">
        <v>44622</v>
      </c>
      <c r="X152" s="4">
        <v>81.5</v>
      </c>
      <c r="Y152" s="9">
        <v>44622</v>
      </c>
      <c r="Z152" s="4">
        <v>82</v>
      </c>
      <c r="AA152" s="9">
        <v>44622</v>
      </c>
      <c r="AB152" s="4">
        <v>82.7</v>
      </c>
      <c r="AC152" s="4"/>
      <c r="AD152" s="4"/>
      <c r="AE152" s="9">
        <v>44622</v>
      </c>
      <c r="AF152" s="4">
        <v>84.8</v>
      </c>
      <c r="AG152" s="9">
        <v>44622</v>
      </c>
      <c r="AH152" s="4">
        <v>88.1</v>
      </c>
      <c r="AI152" s="9">
        <v>44622</v>
      </c>
      <c r="AJ152" s="4">
        <v>92.1</v>
      </c>
      <c r="AK152" s="9">
        <v>44622</v>
      </c>
      <c r="AL152" s="4">
        <v>96.8</v>
      </c>
      <c r="AM152" s="9">
        <v>44622</v>
      </c>
      <c r="AN152" s="4">
        <v>101.9</v>
      </c>
      <c r="AO152" s="9">
        <v>44622</v>
      </c>
      <c r="AP152" s="4">
        <v>107.4</v>
      </c>
      <c r="AQ152" s="9">
        <v>44622</v>
      </c>
      <c r="AR152" s="4">
        <v>113.1</v>
      </c>
      <c r="AS152" s="9">
        <v>44622</v>
      </c>
      <c r="AT152" s="4">
        <v>119</v>
      </c>
      <c r="AW152" s="9">
        <v>44622</v>
      </c>
      <c r="AX152" s="4">
        <v>130.9</v>
      </c>
      <c r="BA152" s="9">
        <v>44622</v>
      </c>
      <c r="BB152" s="4">
        <v>143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9">
        <v>44621</v>
      </c>
      <c r="J153" s="4">
        <v>77</v>
      </c>
      <c r="K153" s="9">
        <v>44621</v>
      </c>
      <c r="L153" s="4">
        <v>78.2</v>
      </c>
      <c r="M153" s="9">
        <v>44621</v>
      </c>
      <c r="N153" s="4">
        <v>79.099999999999994</v>
      </c>
      <c r="O153" s="4"/>
      <c r="P153" s="4"/>
      <c r="Q153" s="9">
        <v>44621</v>
      </c>
      <c r="R153" s="4">
        <v>86.2</v>
      </c>
      <c r="S153" s="9">
        <v>44621</v>
      </c>
      <c r="T153" s="4">
        <v>79.5</v>
      </c>
      <c r="U153" s="9">
        <v>44621</v>
      </c>
      <c r="V153" s="4">
        <v>80.599999999999994</v>
      </c>
      <c r="W153" s="9">
        <v>44621</v>
      </c>
      <c r="X153" s="4">
        <v>81.3</v>
      </c>
      <c r="Y153" s="9">
        <v>44621</v>
      </c>
      <c r="Z153" s="4">
        <v>82.1</v>
      </c>
      <c r="AA153" s="9">
        <v>44621</v>
      </c>
      <c r="AB153" s="4">
        <v>83.1</v>
      </c>
      <c r="AC153" s="4"/>
      <c r="AD153" s="4"/>
      <c r="AE153" s="9">
        <v>44621</v>
      </c>
      <c r="AF153" s="4">
        <v>85.9</v>
      </c>
      <c r="AG153" s="9">
        <v>44621</v>
      </c>
      <c r="AH153" s="4">
        <v>89.7</v>
      </c>
      <c r="AI153" s="9">
        <v>44621</v>
      </c>
      <c r="AJ153" s="4">
        <v>94.1</v>
      </c>
      <c r="AK153" s="9">
        <v>44621</v>
      </c>
      <c r="AL153" s="4">
        <v>99.1</v>
      </c>
      <c r="AM153" s="9">
        <v>44621</v>
      </c>
      <c r="AN153" s="4">
        <v>104.4</v>
      </c>
      <c r="AO153" s="9">
        <v>44621</v>
      </c>
      <c r="AP153" s="4">
        <v>110.1</v>
      </c>
      <c r="AQ153" s="9">
        <v>44621</v>
      </c>
      <c r="AR153" s="4">
        <v>115.9</v>
      </c>
      <c r="AS153" s="9">
        <v>44621</v>
      </c>
      <c r="AT153" s="4">
        <v>121.9</v>
      </c>
      <c r="AW153" s="9">
        <v>44621</v>
      </c>
      <c r="AX153" s="4">
        <v>134.1</v>
      </c>
      <c r="BA153" s="9">
        <v>44621</v>
      </c>
      <c r="BB153" s="4">
        <v>146.30000000000001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9">
        <v>44620</v>
      </c>
      <c r="J154" s="4">
        <v>76.8</v>
      </c>
      <c r="K154" s="9">
        <v>44620</v>
      </c>
      <c r="L154" s="4">
        <v>77.900000000000006</v>
      </c>
      <c r="M154" s="9">
        <v>44620</v>
      </c>
      <c r="N154" s="4">
        <v>78.599999999999994</v>
      </c>
      <c r="O154" s="4"/>
      <c r="P154" s="4"/>
      <c r="Q154" s="9">
        <v>44620</v>
      </c>
      <c r="R154" s="4">
        <v>84.6</v>
      </c>
      <c r="S154" s="9">
        <v>44620</v>
      </c>
      <c r="T154" s="4">
        <v>78.900000000000006</v>
      </c>
      <c r="U154" s="9">
        <v>44620</v>
      </c>
      <c r="V154" s="4">
        <v>79.599999999999994</v>
      </c>
      <c r="W154" s="9">
        <v>44620</v>
      </c>
      <c r="X154" s="4">
        <v>80.099999999999994</v>
      </c>
      <c r="Y154" s="9">
        <v>44620</v>
      </c>
      <c r="Z154" s="4">
        <v>80.599999999999994</v>
      </c>
      <c r="AA154" s="9">
        <v>44620</v>
      </c>
      <c r="AB154" s="4">
        <v>81.3</v>
      </c>
      <c r="AC154" s="4"/>
      <c r="AD154" s="4"/>
      <c r="AE154" s="9">
        <v>44620</v>
      </c>
      <c r="AF154" s="4">
        <v>83.6</v>
      </c>
      <c r="AG154" s="9">
        <v>44620</v>
      </c>
      <c r="AH154" s="4">
        <v>87</v>
      </c>
      <c r="AI154" s="9">
        <v>44620</v>
      </c>
      <c r="AJ154" s="4">
        <v>91.2</v>
      </c>
      <c r="AK154" s="9">
        <v>44620</v>
      </c>
      <c r="AL154" s="4">
        <v>96.1</v>
      </c>
      <c r="AM154" s="9">
        <v>44620</v>
      </c>
      <c r="AN154" s="4">
        <v>101.4</v>
      </c>
      <c r="AO154" s="9">
        <v>44620</v>
      </c>
      <c r="AP154" s="4">
        <v>107</v>
      </c>
      <c r="AQ154" s="9">
        <v>44620</v>
      </c>
      <c r="AR154" s="4">
        <v>112.8</v>
      </c>
      <c r="AS154" s="9">
        <v>44620</v>
      </c>
      <c r="AT154" s="4">
        <v>118.7</v>
      </c>
      <c r="AW154" s="9">
        <v>44620</v>
      </c>
      <c r="AX154" s="4">
        <v>130.80000000000001</v>
      </c>
      <c r="BA154" s="9">
        <v>44620</v>
      </c>
      <c r="BB154" s="4">
        <v>143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9">
        <v>44617</v>
      </c>
      <c r="J155" s="4">
        <v>77.8</v>
      </c>
      <c r="K155" s="9">
        <v>44617</v>
      </c>
      <c r="L155" s="4">
        <v>78.599999999999994</v>
      </c>
      <c r="M155" s="9">
        <v>44617</v>
      </c>
      <c r="N155" s="4">
        <v>79.3</v>
      </c>
      <c r="O155" s="4"/>
      <c r="P155" s="4"/>
      <c r="Q155" s="9">
        <v>44617</v>
      </c>
      <c r="R155" s="4">
        <v>84.3</v>
      </c>
      <c r="S155" s="9">
        <v>44617</v>
      </c>
      <c r="T155" s="4">
        <v>79.5</v>
      </c>
      <c r="U155" s="9">
        <v>44617</v>
      </c>
      <c r="V155" s="4">
        <v>79.7</v>
      </c>
      <c r="W155" s="9">
        <v>44617</v>
      </c>
      <c r="X155" s="4">
        <v>79.900000000000006</v>
      </c>
      <c r="Y155" s="9">
        <v>44617</v>
      </c>
      <c r="Z155" s="4">
        <v>80.2</v>
      </c>
      <c r="AA155" s="9">
        <v>44617</v>
      </c>
      <c r="AB155" s="4">
        <v>80.8</v>
      </c>
      <c r="AC155" s="4"/>
      <c r="AD155" s="4"/>
      <c r="AE155" s="9">
        <v>44617</v>
      </c>
      <c r="AF155" s="4">
        <v>82.7</v>
      </c>
      <c r="AG155" s="9">
        <v>44617</v>
      </c>
      <c r="AH155" s="4">
        <v>85.7</v>
      </c>
      <c r="AI155" s="9">
        <v>44617</v>
      </c>
      <c r="AJ155" s="4">
        <v>89.6</v>
      </c>
      <c r="AK155" s="9">
        <v>44617</v>
      </c>
      <c r="AL155" s="4">
        <v>94.2</v>
      </c>
      <c r="AM155" s="9">
        <v>44617</v>
      </c>
      <c r="AN155" s="4">
        <v>99.4</v>
      </c>
      <c r="AO155" s="9">
        <v>44617</v>
      </c>
      <c r="AP155" s="4">
        <v>104.8</v>
      </c>
      <c r="AQ155" s="9">
        <v>44617</v>
      </c>
      <c r="AR155" s="4">
        <v>110.5</v>
      </c>
      <c r="AS155" s="9">
        <v>44617</v>
      </c>
      <c r="AT155" s="4">
        <v>116.4</v>
      </c>
      <c r="AW155" s="9">
        <v>44617</v>
      </c>
      <c r="AX155" s="4">
        <v>128.30000000000001</v>
      </c>
      <c r="BA155" s="9">
        <v>44617</v>
      </c>
      <c r="BB155" s="4">
        <v>140.4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9">
        <v>44616</v>
      </c>
      <c r="J156" s="4">
        <v>77.599999999999994</v>
      </c>
      <c r="K156" s="9">
        <v>44616</v>
      </c>
      <c r="L156" s="4">
        <v>78.5</v>
      </c>
      <c r="M156" s="9">
        <v>44616</v>
      </c>
      <c r="N156" s="4">
        <v>79.3</v>
      </c>
      <c r="O156" s="4"/>
      <c r="P156" s="4"/>
      <c r="Q156" s="9">
        <v>44616</v>
      </c>
      <c r="R156" s="4">
        <v>84.9</v>
      </c>
      <c r="S156" s="9">
        <v>44616</v>
      </c>
      <c r="T156" s="4">
        <v>79.5</v>
      </c>
      <c r="U156" s="9">
        <v>44616</v>
      </c>
      <c r="V156" s="4">
        <v>79.900000000000006</v>
      </c>
      <c r="W156" s="9">
        <v>44616</v>
      </c>
      <c r="X156" s="4">
        <v>80.3</v>
      </c>
      <c r="Y156" s="9">
        <v>44616</v>
      </c>
      <c r="Z156" s="4">
        <v>80.8</v>
      </c>
      <c r="AA156" s="9">
        <v>44616</v>
      </c>
      <c r="AB156" s="4">
        <v>81.5</v>
      </c>
      <c r="AC156" s="4"/>
      <c r="AD156" s="4"/>
      <c r="AE156" s="9">
        <v>44616</v>
      </c>
      <c r="AF156" s="4">
        <v>83.5</v>
      </c>
      <c r="AG156" s="9">
        <v>44616</v>
      </c>
      <c r="AH156" s="4">
        <v>86</v>
      </c>
      <c r="AI156" s="9">
        <v>44616</v>
      </c>
      <c r="AJ156" s="4">
        <v>89.2</v>
      </c>
      <c r="AK156" s="9">
        <v>44616</v>
      </c>
      <c r="AL156" s="4">
        <v>92.8</v>
      </c>
      <c r="AM156" s="9">
        <v>44616</v>
      </c>
      <c r="AN156" s="4">
        <v>97</v>
      </c>
      <c r="AO156" s="9">
        <v>44616</v>
      </c>
      <c r="AP156" s="4">
        <v>101.7</v>
      </c>
      <c r="AQ156" s="9">
        <v>44616</v>
      </c>
      <c r="AR156" s="4">
        <v>106.6</v>
      </c>
      <c r="AS156" s="9">
        <v>44616</v>
      </c>
      <c r="AT156" s="4">
        <v>111.7</v>
      </c>
      <c r="AW156" s="9">
        <v>44616</v>
      </c>
      <c r="AX156" s="4">
        <v>122.5</v>
      </c>
      <c r="BA156" s="9">
        <v>44616</v>
      </c>
      <c r="BB156" s="4">
        <v>133.5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9">
        <v>44615</v>
      </c>
      <c r="J157" s="4">
        <v>77.3</v>
      </c>
      <c r="K157" s="9">
        <v>44615</v>
      </c>
      <c r="L157" s="4">
        <v>78.3</v>
      </c>
      <c r="M157" s="9">
        <v>44615</v>
      </c>
      <c r="N157" s="4">
        <v>79</v>
      </c>
      <c r="O157" s="4"/>
      <c r="P157" s="4"/>
      <c r="Q157" s="9">
        <v>44615</v>
      </c>
      <c r="R157" s="4">
        <v>84.3</v>
      </c>
      <c r="S157" s="9">
        <v>44615</v>
      </c>
      <c r="T157" s="4">
        <v>79.2</v>
      </c>
      <c r="U157" s="9">
        <v>44615</v>
      </c>
      <c r="V157" s="4">
        <v>79.5</v>
      </c>
      <c r="W157" s="9">
        <v>44615</v>
      </c>
      <c r="X157" s="4">
        <v>79.8</v>
      </c>
      <c r="Y157" s="9">
        <v>44615</v>
      </c>
      <c r="Z157" s="4">
        <v>80.2</v>
      </c>
      <c r="AA157" s="9">
        <v>44615</v>
      </c>
      <c r="AB157" s="4">
        <v>80.8</v>
      </c>
      <c r="AC157" s="4"/>
      <c r="AD157" s="4"/>
      <c r="AE157" s="9">
        <v>44615</v>
      </c>
      <c r="AF157" s="4">
        <v>82.7</v>
      </c>
      <c r="AG157" s="9">
        <v>44615</v>
      </c>
      <c r="AH157" s="4">
        <v>85.3</v>
      </c>
      <c r="AI157" s="9">
        <v>44615</v>
      </c>
      <c r="AJ157" s="4">
        <v>88.4</v>
      </c>
      <c r="AK157" s="9">
        <v>44615</v>
      </c>
      <c r="AL157" s="4">
        <v>92.1</v>
      </c>
      <c r="AM157" s="9">
        <v>44615</v>
      </c>
      <c r="AN157" s="4">
        <v>96.3</v>
      </c>
      <c r="AO157" s="9">
        <v>44615</v>
      </c>
      <c r="AP157" s="4">
        <v>100.9</v>
      </c>
      <c r="AQ157" s="9">
        <v>44615</v>
      </c>
      <c r="AR157" s="4">
        <v>105.8</v>
      </c>
      <c r="AS157" s="9">
        <v>44615</v>
      </c>
      <c r="AT157" s="4">
        <v>111</v>
      </c>
      <c r="AW157" s="9">
        <v>44615</v>
      </c>
      <c r="AX157" s="4">
        <v>121.7</v>
      </c>
      <c r="BA157" s="9">
        <v>44615</v>
      </c>
      <c r="BB157" s="4">
        <v>132.69999999999999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9">
        <v>44614</v>
      </c>
      <c r="J158" s="4">
        <v>76.8</v>
      </c>
      <c r="K158" s="9">
        <v>44614</v>
      </c>
      <c r="L158" s="4">
        <v>77.7</v>
      </c>
      <c r="M158" s="9">
        <v>44614</v>
      </c>
      <c r="N158" s="4">
        <v>78.5</v>
      </c>
      <c r="O158" s="4"/>
      <c r="P158" s="4"/>
      <c r="Q158" s="9">
        <v>44614</v>
      </c>
      <c r="R158" s="4">
        <v>83.7</v>
      </c>
      <c r="S158" s="9">
        <v>44614</v>
      </c>
      <c r="T158" s="4">
        <v>78.7</v>
      </c>
      <c r="U158" s="9">
        <v>44614</v>
      </c>
      <c r="V158" s="4">
        <v>79.2</v>
      </c>
      <c r="W158" s="9">
        <v>44614</v>
      </c>
      <c r="X158" s="4">
        <v>79.5</v>
      </c>
      <c r="Y158" s="9">
        <v>44614</v>
      </c>
      <c r="Z158" s="4">
        <v>79.900000000000006</v>
      </c>
      <c r="AA158" s="9">
        <v>44614</v>
      </c>
      <c r="AB158" s="4">
        <v>80.400000000000006</v>
      </c>
      <c r="AC158" s="4"/>
      <c r="AD158" s="4"/>
      <c r="AE158" s="9">
        <v>44614</v>
      </c>
      <c r="AF158" s="4">
        <v>82.3</v>
      </c>
      <c r="AG158" s="9">
        <v>44614</v>
      </c>
      <c r="AH158" s="4">
        <v>84.9</v>
      </c>
      <c r="AI158" s="9">
        <v>44614</v>
      </c>
      <c r="AJ158" s="4">
        <v>88.2</v>
      </c>
      <c r="AK158" s="9">
        <v>44614</v>
      </c>
      <c r="AL158" s="4">
        <v>92</v>
      </c>
      <c r="AM158" s="9">
        <v>44614</v>
      </c>
      <c r="AN158" s="4">
        <v>96.2</v>
      </c>
      <c r="AO158" s="9">
        <v>44614</v>
      </c>
      <c r="AP158" s="4">
        <v>100.9</v>
      </c>
      <c r="AQ158" s="9">
        <v>44614</v>
      </c>
      <c r="AR158" s="4">
        <v>105.8</v>
      </c>
      <c r="AS158" s="9">
        <v>44614</v>
      </c>
      <c r="AT158" s="4">
        <v>111</v>
      </c>
      <c r="AW158" s="9">
        <v>44614</v>
      </c>
      <c r="AX158" s="4">
        <v>121.8</v>
      </c>
      <c r="BA158" s="9">
        <v>44614</v>
      </c>
      <c r="BB158" s="4">
        <v>132.80000000000001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9">
        <v>44613</v>
      </c>
      <c r="J159" s="4">
        <v>76.8</v>
      </c>
      <c r="K159" s="9">
        <v>44613</v>
      </c>
      <c r="L159" s="4">
        <v>77.8</v>
      </c>
      <c r="M159" s="9">
        <v>44613</v>
      </c>
      <c r="N159" s="4">
        <v>78.599999999999994</v>
      </c>
      <c r="O159" s="4"/>
      <c r="P159" s="4"/>
      <c r="Q159" s="9">
        <v>44613</v>
      </c>
      <c r="R159" s="4">
        <v>83.6</v>
      </c>
      <c r="S159" s="9">
        <v>44613</v>
      </c>
      <c r="T159" s="4">
        <v>78.8</v>
      </c>
      <c r="U159" s="9">
        <v>44613</v>
      </c>
      <c r="V159" s="4">
        <v>79.5</v>
      </c>
      <c r="W159" s="9">
        <v>44613</v>
      </c>
      <c r="X159" s="4">
        <v>79.8</v>
      </c>
      <c r="Y159" s="9">
        <v>44613</v>
      </c>
      <c r="Z159" s="4">
        <v>80.2</v>
      </c>
      <c r="AA159" s="9">
        <v>44613</v>
      </c>
      <c r="AB159" s="4">
        <v>80.7</v>
      </c>
      <c r="AC159" s="4"/>
      <c r="AD159" s="4"/>
      <c r="AE159" s="9">
        <v>44613</v>
      </c>
      <c r="AF159" s="4">
        <v>82.4</v>
      </c>
      <c r="AG159" s="9">
        <v>44613</v>
      </c>
      <c r="AH159" s="4">
        <v>85</v>
      </c>
      <c r="AI159" s="9">
        <v>44613</v>
      </c>
      <c r="AJ159" s="4">
        <v>88.3</v>
      </c>
      <c r="AK159" s="9">
        <v>44613</v>
      </c>
      <c r="AL159" s="4">
        <v>92.2</v>
      </c>
      <c r="AM159" s="9">
        <v>44613</v>
      </c>
      <c r="AN159" s="4">
        <v>96.5</v>
      </c>
      <c r="AO159" s="9">
        <v>44613</v>
      </c>
      <c r="AP159" s="4">
        <v>101.2</v>
      </c>
      <c r="AQ159" s="9">
        <v>44613</v>
      </c>
      <c r="AR159" s="4">
        <v>106.1</v>
      </c>
      <c r="AS159" s="9">
        <v>44613</v>
      </c>
      <c r="AT159" s="4">
        <v>111.3</v>
      </c>
      <c r="AW159" s="9">
        <v>44613</v>
      </c>
      <c r="AX159" s="4">
        <v>122.1</v>
      </c>
      <c r="BA159" s="9">
        <v>44613</v>
      </c>
      <c r="BB159" s="4">
        <v>133.1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9">
        <v>44610</v>
      </c>
      <c r="J160" s="4">
        <v>76.900000000000006</v>
      </c>
      <c r="K160" s="9">
        <v>44610</v>
      </c>
      <c r="L160" s="4">
        <v>77.900000000000006</v>
      </c>
      <c r="M160" s="9">
        <v>44610</v>
      </c>
      <c r="N160" s="4">
        <v>78.599999999999994</v>
      </c>
      <c r="O160" s="4"/>
      <c r="P160" s="4"/>
      <c r="Q160" s="9">
        <v>44610</v>
      </c>
      <c r="R160" s="4">
        <v>83.6</v>
      </c>
      <c r="S160" s="9">
        <v>44610</v>
      </c>
      <c r="T160" s="4">
        <v>78.8</v>
      </c>
      <c r="U160" s="9">
        <v>44610</v>
      </c>
      <c r="V160" s="4">
        <v>79.5</v>
      </c>
      <c r="W160" s="9">
        <v>44610</v>
      </c>
      <c r="X160" s="4">
        <v>79.8</v>
      </c>
      <c r="Y160" s="9">
        <v>44610</v>
      </c>
      <c r="Z160" s="4">
        <v>80.2</v>
      </c>
      <c r="AA160" s="9">
        <v>44610</v>
      </c>
      <c r="AB160" s="4">
        <v>80.7</v>
      </c>
      <c r="AC160" s="4"/>
      <c r="AD160" s="4"/>
      <c r="AE160" s="9">
        <v>44610</v>
      </c>
      <c r="AF160" s="4">
        <v>82.4</v>
      </c>
      <c r="AG160" s="9">
        <v>44610</v>
      </c>
      <c r="AH160" s="4">
        <v>85</v>
      </c>
      <c r="AI160" s="9">
        <v>44610</v>
      </c>
      <c r="AJ160" s="4">
        <v>88.3</v>
      </c>
      <c r="AK160" s="9">
        <v>44610</v>
      </c>
      <c r="AL160" s="4">
        <v>92.1</v>
      </c>
      <c r="AM160" s="9">
        <v>44610</v>
      </c>
      <c r="AN160" s="4">
        <v>96.4</v>
      </c>
      <c r="AO160" s="9">
        <v>44610</v>
      </c>
      <c r="AP160" s="4">
        <v>101.1</v>
      </c>
      <c r="AQ160" s="9">
        <v>44610</v>
      </c>
      <c r="AR160" s="4">
        <v>106.1</v>
      </c>
      <c r="AS160" s="9">
        <v>44610</v>
      </c>
      <c r="AT160" s="4">
        <v>111.2</v>
      </c>
      <c r="AW160" s="9">
        <v>44610</v>
      </c>
      <c r="AX160" s="4">
        <v>122</v>
      </c>
      <c r="BA160" s="9">
        <v>44610</v>
      </c>
      <c r="BB160" s="4">
        <v>133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9">
        <v>44609</v>
      </c>
      <c r="J161" s="4">
        <v>77.599999999999994</v>
      </c>
      <c r="K161" s="9">
        <v>44609</v>
      </c>
      <c r="L161" s="4">
        <v>78.5</v>
      </c>
      <c r="M161" s="9">
        <v>44609</v>
      </c>
      <c r="N161" s="4">
        <v>79.099999999999994</v>
      </c>
      <c r="O161" s="4"/>
      <c r="P161" s="4"/>
      <c r="Q161" s="9">
        <v>44609</v>
      </c>
      <c r="R161" s="4">
        <v>83.7</v>
      </c>
      <c r="S161" s="9">
        <v>44609</v>
      </c>
      <c r="T161" s="4">
        <v>79.3</v>
      </c>
      <c r="U161" s="9">
        <v>44609</v>
      </c>
      <c r="V161" s="4">
        <v>79.8</v>
      </c>
      <c r="W161" s="9">
        <v>44609</v>
      </c>
      <c r="X161" s="4">
        <v>80</v>
      </c>
      <c r="Y161" s="9">
        <v>44609</v>
      </c>
      <c r="Z161" s="4">
        <v>80.3</v>
      </c>
      <c r="AA161" s="9">
        <v>44609</v>
      </c>
      <c r="AB161" s="4">
        <v>80.7</v>
      </c>
      <c r="AC161" s="4"/>
      <c r="AD161" s="4"/>
      <c r="AE161" s="9">
        <v>44609</v>
      </c>
      <c r="AF161" s="4">
        <v>82.3</v>
      </c>
      <c r="AG161" s="9">
        <v>44609</v>
      </c>
      <c r="AH161" s="4">
        <v>84.7</v>
      </c>
      <c r="AI161" s="9">
        <v>44609</v>
      </c>
      <c r="AJ161" s="4">
        <v>87.7</v>
      </c>
      <c r="AK161" s="9">
        <v>44609</v>
      </c>
      <c r="AL161" s="4">
        <v>91.4</v>
      </c>
      <c r="AM161" s="9">
        <v>44609</v>
      </c>
      <c r="AN161" s="4">
        <v>95.5</v>
      </c>
      <c r="AO161" s="9">
        <v>44609</v>
      </c>
      <c r="AP161" s="4">
        <v>100.1</v>
      </c>
      <c r="AQ161" s="9">
        <v>44609</v>
      </c>
      <c r="AR161" s="4">
        <v>104.9</v>
      </c>
      <c r="AS161" s="9">
        <v>44609</v>
      </c>
      <c r="AT161" s="4">
        <v>110.1</v>
      </c>
      <c r="AW161" s="9">
        <v>44609</v>
      </c>
      <c r="AX161" s="4">
        <v>120.7</v>
      </c>
      <c r="BA161" s="9">
        <v>44609</v>
      </c>
      <c r="BB161" s="4">
        <v>131.69999999999999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9">
        <v>44608</v>
      </c>
      <c r="J162" s="4">
        <v>77.7</v>
      </c>
      <c r="K162" s="9">
        <v>44608</v>
      </c>
      <c r="L162" s="4">
        <v>78.599999999999994</v>
      </c>
      <c r="M162" s="9">
        <v>44608</v>
      </c>
      <c r="N162" s="4">
        <v>79.2</v>
      </c>
      <c r="O162" s="4"/>
      <c r="P162" s="4"/>
      <c r="Q162" s="9">
        <v>44608</v>
      </c>
      <c r="R162" s="4">
        <v>83.2</v>
      </c>
      <c r="S162" s="9">
        <v>44608</v>
      </c>
      <c r="T162" s="4">
        <v>79.3</v>
      </c>
      <c r="U162" s="9">
        <v>44608</v>
      </c>
      <c r="V162" s="4">
        <v>79.7</v>
      </c>
      <c r="W162" s="9">
        <v>44608</v>
      </c>
      <c r="X162" s="4">
        <v>79.900000000000006</v>
      </c>
      <c r="Y162" s="9">
        <v>44608</v>
      </c>
      <c r="Z162" s="4">
        <v>80.099999999999994</v>
      </c>
      <c r="AA162" s="9">
        <v>44608</v>
      </c>
      <c r="AB162" s="4">
        <v>80.400000000000006</v>
      </c>
      <c r="AC162" s="4"/>
      <c r="AD162" s="4"/>
      <c r="AE162" s="9">
        <v>44608</v>
      </c>
      <c r="AF162" s="4">
        <v>81.599999999999994</v>
      </c>
      <c r="AG162" s="9">
        <v>44608</v>
      </c>
      <c r="AH162" s="4">
        <v>83.9</v>
      </c>
      <c r="AI162" s="9">
        <v>44608</v>
      </c>
      <c r="AJ162" s="4">
        <v>86.9</v>
      </c>
      <c r="AK162" s="9">
        <v>44608</v>
      </c>
      <c r="AL162" s="4">
        <v>90.5</v>
      </c>
      <c r="AM162" s="9">
        <v>44608</v>
      </c>
      <c r="AN162" s="4">
        <v>94.6</v>
      </c>
      <c r="AO162" s="9">
        <v>44608</v>
      </c>
      <c r="AP162" s="4">
        <v>99.2</v>
      </c>
      <c r="AQ162" s="9">
        <v>44608</v>
      </c>
      <c r="AR162" s="4">
        <v>104</v>
      </c>
      <c r="AS162" s="9">
        <v>44608</v>
      </c>
      <c r="AT162" s="4">
        <v>109.1</v>
      </c>
      <c r="AW162" s="9">
        <v>44608</v>
      </c>
      <c r="AX162" s="4">
        <v>119.8</v>
      </c>
      <c r="BA162" s="9">
        <v>44608</v>
      </c>
      <c r="BB162" s="4">
        <v>130.69999999999999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9">
        <v>44607</v>
      </c>
      <c r="J163" s="4">
        <v>79.3</v>
      </c>
      <c r="K163" s="9">
        <v>44607</v>
      </c>
      <c r="L163" s="4">
        <v>80.2</v>
      </c>
      <c r="M163" s="9">
        <v>44607</v>
      </c>
      <c r="N163" s="4">
        <v>80.8</v>
      </c>
      <c r="O163" s="4"/>
      <c r="P163" s="4"/>
      <c r="Q163" s="9">
        <v>44607</v>
      </c>
      <c r="R163" s="4">
        <v>84.2</v>
      </c>
      <c r="S163" s="9">
        <v>44607</v>
      </c>
      <c r="T163" s="4">
        <v>81</v>
      </c>
      <c r="U163" s="9">
        <v>44607</v>
      </c>
      <c r="V163" s="4">
        <v>81.099999999999994</v>
      </c>
      <c r="W163" s="9">
        <v>44607</v>
      </c>
      <c r="X163" s="4">
        <v>81.099999999999994</v>
      </c>
      <c r="Y163" s="9">
        <v>44607</v>
      </c>
      <c r="Z163" s="4">
        <v>81.3</v>
      </c>
      <c r="AA163" s="9">
        <v>44607</v>
      </c>
      <c r="AB163" s="4">
        <v>81.599999999999994</v>
      </c>
      <c r="AC163" s="4"/>
      <c r="AD163" s="4"/>
      <c r="AE163" s="9">
        <v>44607</v>
      </c>
      <c r="AF163" s="4">
        <v>82.8</v>
      </c>
      <c r="AG163" s="9">
        <v>44607</v>
      </c>
      <c r="AH163" s="4">
        <v>84.7</v>
      </c>
      <c r="AI163" s="9">
        <v>44607</v>
      </c>
      <c r="AJ163" s="4">
        <v>87.4</v>
      </c>
      <c r="AK163" s="9">
        <v>44607</v>
      </c>
      <c r="AL163" s="4">
        <v>90.9</v>
      </c>
      <c r="AM163" s="9">
        <v>44607</v>
      </c>
      <c r="AN163" s="4">
        <v>95</v>
      </c>
      <c r="AO163" s="9">
        <v>44607</v>
      </c>
      <c r="AP163" s="4">
        <v>99.6</v>
      </c>
      <c r="AQ163" s="9">
        <v>44607</v>
      </c>
      <c r="AR163" s="4">
        <v>104.6</v>
      </c>
      <c r="AS163" s="9">
        <v>44607</v>
      </c>
      <c r="AT163" s="4">
        <v>109.8</v>
      </c>
      <c r="AW163" s="9">
        <v>44607</v>
      </c>
      <c r="AX163" s="4">
        <v>120.7</v>
      </c>
      <c r="BA163" s="9">
        <v>44607</v>
      </c>
      <c r="BB163" s="4">
        <v>131.9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9">
        <v>44606</v>
      </c>
      <c r="J164" s="4">
        <v>79.599999999999994</v>
      </c>
      <c r="K164" s="9">
        <v>44606</v>
      </c>
      <c r="L164" s="4">
        <v>80.8</v>
      </c>
      <c r="M164" s="9">
        <v>44606</v>
      </c>
      <c r="N164" s="4">
        <v>81.7</v>
      </c>
      <c r="O164" s="4"/>
      <c r="P164" s="4"/>
      <c r="Q164" s="9">
        <v>44606</v>
      </c>
      <c r="R164" s="4">
        <v>86.7</v>
      </c>
      <c r="S164" s="9">
        <v>44606</v>
      </c>
      <c r="T164" s="4">
        <v>81.900000000000006</v>
      </c>
      <c r="U164" s="9">
        <v>44606</v>
      </c>
      <c r="V164" s="4">
        <v>82.7</v>
      </c>
      <c r="W164" s="9">
        <v>44606</v>
      </c>
      <c r="X164" s="4">
        <v>83.1</v>
      </c>
      <c r="Y164" s="9">
        <v>44606</v>
      </c>
      <c r="Z164" s="4">
        <v>83.5</v>
      </c>
      <c r="AA164" s="9">
        <v>44606</v>
      </c>
      <c r="AB164" s="4">
        <v>83.9</v>
      </c>
      <c r="AC164" s="4"/>
      <c r="AD164" s="4"/>
      <c r="AE164" s="9">
        <v>44606</v>
      </c>
      <c r="AF164" s="4">
        <v>85.4</v>
      </c>
      <c r="AG164" s="9">
        <v>44606</v>
      </c>
      <c r="AH164" s="4">
        <v>87.6</v>
      </c>
      <c r="AI164" s="9">
        <v>44606</v>
      </c>
      <c r="AJ164" s="4">
        <v>90.7</v>
      </c>
      <c r="AK164" s="9">
        <v>44606</v>
      </c>
      <c r="AL164" s="4">
        <v>94.4</v>
      </c>
      <c r="AM164" s="9">
        <v>44606</v>
      </c>
      <c r="AN164" s="4">
        <v>98.8</v>
      </c>
      <c r="AO164" s="9">
        <v>44606</v>
      </c>
      <c r="AP164" s="4">
        <v>103.6</v>
      </c>
      <c r="AQ164" s="9">
        <v>44606</v>
      </c>
      <c r="AR164" s="4">
        <v>108.6</v>
      </c>
      <c r="AS164" s="9">
        <v>44606</v>
      </c>
      <c r="AT164" s="4">
        <v>114</v>
      </c>
      <c r="AW164" s="9">
        <v>44606</v>
      </c>
      <c r="AX164" s="4">
        <v>125</v>
      </c>
      <c r="BA164" s="9">
        <v>44606</v>
      </c>
      <c r="BB164" s="4">
        <v>136.19999999999999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9">
        <v>44603</v>
      </c>
      <c r="J165" s="4">
        <v>78.5</v>
      </c>
      <c r="K165" s="9">
        <v>44603</v>
      </c>
      <c r="L165" s="4">
        <v>79.5</v>
      </c>
      <c r="M165" s="9">
        <v>44603</v>
      </c>
      <c r="N165" s="4">
        <v>80.2</v>
      </c>
      <c r="O165" s="4"/>
      <c r="P165" s="4"/>
      <c r="Q165" s="9">
        <v>44603</v>
      </c>
      <c r="R165" s="4">
        <v>82.9</v>
      </c>
      <c r="S165" s="9">
        <v>44603</v>
      </c>
      <c r="T165" s="4">
        <v>80.400000000000006</v>
      </c>
      <c r="U165" s="9">
        <v>44603</v>
      </c>
      <c r="V165" s="4">
        <v>80.7</v>
      </c>
      <c r="W165" s="9">
        <v>44603</v>
      </c>
      <c r="X165" s="4">
        <v>80.7</v>
      </c>
      <c r="Y165" s="9">
        <v>44603</v>
      </c>
      <c r="Z165" s="4">
        <v>80.7</v>
      </c>
      <c r="AA165" s="9">
        <v>44603</v>
      </c>
      <c r="AB165" s="4">
        <v>80.7</v>
      </c>
      <c r="AC165" s="4"/>
      <c r="AD165" s="4"/>
      <c r="AE165" s="9">
        <v>44603</v>
      </c>
      <c r="AF165" s="4">
        <v>81.5</v>
      </c>
      <c r="AG165" s="9">
        <v>44603</v>
      </c>
      <c r="AH165" s="4">
        <v>83.9</v>
      </c>
      <c r="AI165" s="9">
        <v>44603</v>
      </c>
      <c r="AJ165" s="4">
        <v>87.2</v>
      </c>
      <c r="AK165" s="9">
        <v>44603</v>
      </c>
      <c r="AL165" s="4">
        <v>91.2</v>
      </c>
      <c r="AM165" s="9">
        <v>44603</v>
      </c>
      <c r="AN165" s="4">
        <v>95.6</v>
      </c>
      <c r="AO165" s="9">
        <v>44603</v>
      </c>
      <c r="AP165" s="4">
        <v>100.5</v>
      </c>
      <c r="AQ165" s="9">
        <v>44603</v>
      </c>
      <c r="AR165" s="4">
        <v>105.7</v>
      </c>
      <c r="AS165" s="9">
        <v>44603</v>
      </c>
      <c r="AT165" s="4">
        <v>111</v>
      </c>
      <c r="AW165" s="9">
        <v>44603</v>
      </c>
      <c r="AX165" s="4">
        <v>122.1</v>
      </c>
      <c r="BA165" s="9">
        <v>44603</v>
      </c>
      <c r="BB165" s="4">
        <v>133.4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9">
        <v>44602</v>
      </c>
      <c r="J166" s="4">
        <v>78.7</v>
      </c>
      <c r="K166" s="9">
        <v>44602</v>
      </c>
      <c r="L166" s="4">
        <v>79.7</v>
      </c>
      <c r="M166" s="9">
        <v>44602</v>
      </c>
      <c r="N166" s="4">
        <v>80.400000000000006</v>
      </c>
      <c r="O166" s="4"/>
      <c r="P166" s="4"/>
      <c r="Q166" s="9">
        <v>44602</v>
      </c>
      <c r="R166" s="4">
        <v>82.9</v>
      </c>
      <c r="S166" s="9">
        <v>44602</v>
      </c>
      <c r="T166" s="4">
        <v>80.599999999999994</v>
      </c>
      <c r="U166" s="9">
        <v>44602</v>
      </c>
      <c r="V166" s="4">
        <v>80.8</v>
      </c>
      <c r="W166" s="9">
        <v>44602</v>
      </c>
      <c r="X166" s="4">
        <v>80.8</v>
      </c>
      <c r="Y166" s="9">
        <v>44602</v>
      </c>
      <c r="Z166" s="4">
        <v>80.8</v>
      </c>
      <c r="AA166" s="9">
        <v>44602</v>
      </c>
      <c r="AB166" s="4">
        <v>80.7</v>
      </c>
      <c r="AC166" s="4"/>
      <c r="AD166" s="4"/>
      <c r="AE166" s="9">
        <v>44602</v>
      </c>
      <c r="AF166" s="4">
        <v>81.400000000000006</v>
      </c>
      <c r="AG166" s="9">
        <v>44602</v>
      </c>
      <c r="AH166" s="4">
        <v>83.6</v>
      </c>
      <c r="AI166" s="9">
        <v>44602</v>
      </c>
      <c r="AJ166" s="4">
        <v>86.9</v>
      </c>
      <c r="AK166" s="9">
        <v>44602</v>
      </c>
      <c r="AL166" s="4">
        <v>90.8</v>
      </c>
      <c r="AM166" s="9">
        <v>44602</v>
      </c>
      <c r="AN166" s="4">
        <v>95.2</v>
      </c>
      <c r="AO166" s="9">
        <v>44602</v>
      </c>
      <c r="AP166" s="4">
        <v>100.1</v>
      </c>
      <c r="AQ166" s="9">
        <v>44602</v>
      </c>
      <c r="AR166" s="4">
        <v>105.2</v>
      </c>
      <c r="AS166" s="9">
        <v>44602</v>
      </c>
      <c r="AT166" s="4">
        <v>110.6</v>
      </c>
      <c r="AW166" s="9">
        <v>44602</v>
      </c>
      <c r="AX166" s="4">
        <v>121.6</v>
      </c>
      <c r="BA166" s="9">
        <v>44602</v>
      </c>
      <c r="BB166" s="4">
        <v>132.9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9">
        <v>44601</v>
      </c>
      <c r="J167" s="4">
        <v>77</v>
      </c>
      <c r="K167" s="9">
        <v>44601</v>
      </c>
      <c r="L167" s="4">
        <v>77.900000000000006</v>
      </c>
      <c r="M167" s="9">
        <v>44601</v>
      </c>
      <c r="N167" s="4">
        <v>78.5</v>
      </c>
      <c r="O167" s="4"/>
      <c r="P167" s="4"/>
      <c r="Q167" s="9">
        <v>44601</v>
      </c>
      <c r="R167" s="4">
        <v>80.3</v>
      </c>
      <c r="S167" s="9">
        <v>44601</v>
      </c>
      <c r="T167" s="4">
        <v>78.599999999999994</v>
      </c>
      <c r="U167" s="9">
        <v>44601</v>
      </c>
      <c r="V167" s="4">
        <v>78.400000000000006</v>
      </c>
      <c r="W167" s="9">
        <v>44601</v>
      </c>
      <c r="X167" s="4">
        <v>78.400000000000006</v>
      </c>
      <c r="Y167" s="9">
        <v>44601</v>
      </c>
      <c r="Z167" s="4">
        <v>78</v>
      </c>
      <c r="AA167" s="9">
        <v>44601</v>
      </c>
      <c r="AB167" s="4">
        <v>77.900000000000006</v>
      </c>
      <c r="AC167" s="4"/>
      <c r="AD167" s="4"/>
      <c r="AE167" s="9">
        <v>44601</v>
      </c>
      <c r="AF167" s="4">
        <v>79</v>
      </c>
      <c r="AG167" s="9">
        <v>44601</v>
      </c>
      <c r="AH167" s="4">
        <v>81.599999999999994</v>
      </c>
      <c r="AI167" s="9">
        <v>44601</v>
      </c>
      <c r="AJ167" s="4">
        <v>84.8</v>
      </c>
      <c r="AK167" s="9">
        <v>44601</v>
      </c>
      <c r="AL167" s="4">
        <v>88.8</v>
      </c>
      <c r="AM167" s="9">
        <v>44601</v>
      </c>
      <c r="AN167" s="4">
        <v>93.2</v>
      </c>
      <c r="AO167" s="9">
        <v>44601</v>
      </c>
      <c r="AP167" s="4">
        <v>98.1</v>
      </c>
      <c r="AQ167" s="9">
        <v>44601</v>
      </c>
      <c r="AR167" s="4">
        <v>103.3</v>
      </c>
      <c r="AS167" s="9">
        <v>44601</v>
      </c>
      <c r="AT167" s="4">
        <v>108.7</v>
      </c>
      <c r="AW167" s="9">
        <v>44601</v>
      </c>
      <c r="AX167" s="4">
        <v>119.8</v>
      </c>
      <c r="BA167" s="9">
        <v>44601</v>
      </c>
      <c r="BB167" s="4">
        <v>131.19999999999999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9">
        <v>44600</v>
      </c>
      <c r="J168" s="4">
        <v>77.5</v>
      </c>
      <c r="K168" s="9">
        <v>44600</v>
      </c>
      <c r="L168" s="4">
        <v>78.400000000000006</v>
      </c>
      <c r="M168" s="9">
        <v>44600</v>
      </c>
      <c r="N168" s="4">
        <v>78.900000000000006</v>
      </c>
      <c r="O168" s="4"/>
      <c r="P168" s="4"/>
      <c r="Q168" s="9">
        <v>44600</v>
      </c>
      <c r="R168" s="4">
        <v>80.5</v>
      </c>
      <c r="S168" s="9">
        <v>44600</v>
      </c>
      <c r="T168" s="4">
        <v>79.099999999999994</v>
      </c>
      <c r="U168" s="9">
        <v>44600</v>
      </c>
      <c r="V168" s="4">
        <v>78.8</v>
      </c>
      <c r="W168" s="9">
        <v>44600</v>
      </c>
      <c r="X168" s="4">
        <v>78.7</v>
      </c>
      <c r="Y168" s="9">
        <v>44600</v>
      </c>
      <c r="Z168" s="4">
        <v>78.3</v>
      </c>
      <c r="AA168" s="9">
        <v>44600</v>
      </c>
      <c r="AB168" s="4">
        <v>78.2</v>
      </c>
      <c r="AC168" s="4"/>
      <c r="AD168" s="4"/>
      <c r="AE168" s="9">
        <v>44600</v>
      </c>
      <c r="AF168" s="4">
        <v>79.400000000000006</v>
      </c>
      <c r="AG168" s="9">
        <v>44600</v>
      </c>
      <c r="AH168" s="4">
        <v>81.599999999999994</v>
      </c>
      <c r="AI168" s="9">
        <v>44600</v>
      </c>
      <c r="AJ168" s="4">
        <v>84.6</v>
      </c>
      <c r="AK168" s="9">
        <v>44600</v>
      </c>
      <c r="AL168" s="4">
        <v>88.3</v>
      </c>
      <c r="AM168" s="9">
        <v>44600</v>
      </c>
      <c r="AN168" s="4">
        <v>92.5</v>
      </c>
      <c r="AO168" s="9">
        <v>44600</v>
      </c>
      <c r="AP168" s="4">
        <v>97.3</v>
      </c>
      <c r="AQ168" s="9">
        <v>44600</v>
      </c>
      <c r="AR168" s="4">
        <v>102.3</v>
      </c>
      <c r="AS168" s="9">
        <v>44600</v>
      </c>
      <c r="AT168" s="4">
        <v>107.6</v>
      </c>
      <c r="AW168" s="9">
        <v>44600</v>
      </c>
      <c r="AX168" s="4">
        <v>118.6</v>
      </c>
      <c r="BA168" s="9">
        <v>44600</v>
      </c>
      <c r="BB168" s="4">
        <v>129.80000000000001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9">
        <v>44599</v>
      </c>
      <c r="J169" s="4">
        <v>77.099999999999994</v>
      </c>
      <c r="K169" s="9">
        <v>44599</v>
      </c>
      <c r="L169" s="4">
        <v>77.900000000000006</v>
      </c>
      <c r="M169" s="9">
        <v>44599</v>
      </c>
      <c r="N169" s="4">
        <v>78.400000000000006</v>
      </c>
      <c r="O169" s="4"/>
      <c r="P169" s="4"/>
      <c r="Q169" s="9">
        <v>44599</v>
      </c>
      <c r="R169" s="4">
        <v>80.2</v>
      </c>
      <c r="S169" s="9">
        <v>44599</v>
      </c>
      <c r="T169" s="4">
        <v>78.5</v>
      </c>
      <c r="U169" s="9">
        <v>44599</v>
      </c>
      <c r="V169" s="4">
        <v>78.2</v>
      </c>
      <c r="W169" s="9">
        <v>44599</v>
      </c>
      <c r="X169" s="4">
        <v>78.2</v>
      </c>
      <c r="Y169" s="9">
        <v>44599</v>
      </c>
      <c r="Z169" s="4">
        <v>77.900000000000006</v>
      </c>
      <c r="AA169" s="9">
        <v>44599</v>
      </c>
      <c r="AB169" s="4">
        <v>77.900000000000006</v>
      </c>
      <c r="AC169" s="4"/>
      <c r="AD169" s="4"/>
      <c r="AE169" s="9">
        <v>44599</v>
      </c>
      <c r="AF169" s="4">
        <v>79.3</v>
      </c>
      <c r="AG169" s="9">
        <v>44599</v>
      </c>
      <c r="AH169" s="4">
        <v>81.5</v>
      </c>
      <c r="AI169" s="9">
        <v>44599</v>
      </c>
      <c r="AJ169" s="4">
        <v>84.5</v>
      </c>
      <c r="AK169" s="9">
        <v>44599</v>
      </c>
      <c r="AL169" s="4">
        <v>88.1</v>
      </c>
      <c r="AM169" s="9">
        <v>44599</v>
      </c>
      <c r="AN169" s="4">
        <v>92.4</v>
      </c>
      <c r="AO169" s="9">
        <v>44599</v>
      </c>
      <c r="AP169" s="4">
        <v>97.2</v>
      </c>
      <c r="AQ169" s="9">
        <v>44599</v>
      </c>
      <c r="AR169" s="4">
        <v>102.2</v>
      </c>
      <c r="AS169" s="9">
        <v>44599</v>
      </c>
      <c r="AT169" s="4">
        <v>107.5</v>
      </c>
      <c r="AW169" s="9">
        <v>44599</v>
      </c>
      <c r="AX169" s="4">
        <v>118.5</v>
      </c>
      <c r="BA169" s="9">
        <v>44599</v>
      </c>
      <c r="BB169" s="4">
        <v>129.69999999999999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9">
        <v>44596</v>
      </c>
      <c r="J170" s="4">
        <v>76.900000000000006</v>
      </c>
      <c r="K170" s="9">
        <v>44596</v>
      </c>
      <c r="L170" s="4">
        <v>77.7</v>
      </c>
      <c r="M170" s="9">
        <v>44596</v>
      </c>
      <c r="N170" s="4">
        <v>78.3</v>
      </c>
      <c r="O170" s="4"/>
      <c r="P170" s="4"/>
      <c r="Q170" s="9">
        <v>44596</v>
      </c>
      <c r="R170" s="4">
        <v>79.7</v>
      </c>
      <c r="S170" s="9">
        <v>44596</v>
      </c>
      <c r="T170" s="4">
        <v>78.400000000000006</v>
      </c>
      <c r="U170" s="9">
        <v>44596</v>
      </c>
      <c r="V170" s="4">
        <v>78.099999999999994</v>
      </c>
      <c r="W170" s="9">
        <v>44596</v>
      </c>
      <c r="X170" s="4">
        <v>78</v>
      </c>
      <c r="Y170" s="9">
        <v>44596</v>
      </c>
      <c r="Z170" s="4">
        <v>77.7</v>
      </c>
      <c r="AA170" s="9">
        <v>44596</v>
      </c>
      <c r="AB170" s="4">
        <v>77.599999999999994</v>
      </c>
      <c r="AC170" s="4"/>
      <c r="AD170" s="4"/>
      <c r="AE170" s="9">
        <v>44596</v>
      </c>
      <c r="AF170" s="4">
        <v>78.7</v>
      </c>
      <c r="AG170" s="9">
        <v>44596</v>
      </c>
      <c r="AH170" s="4">
        <v>80.900000000000006</v>
      </c>
      <c r="AI170" s="9">
        <v>44596</v>
      </c>
      <c r="AJ170" s="4">
        <v>83.9</v>
      </c>
      <c r="AK170" s="9">
        <v>44596</v>
      </c>
      <c r="AL170" s="4">
        <v>87.6</v>
      </c>
      <c r="AM170" s="9">
        <v>44596</v>
      </c>
      <c r="AN170" s="4">
        <v>91.9</v>
      </c>
      <c r="AO170" s="9">
        <v>44596</v>
      </c>
      <c r="AP170" s="4">
        <v>96.6</v>
      </c>
      <c r="AQ170" s="9">
        <v>44596</v>
      </c>
      <c r="AR170" s="4">
        <v>101.7</v>
      </c>
      <c r="AS170" s="9">
        <v>44596</v>
      </c>
      <c r="AT170" s="4">
        <v>107</v>
      </c>
      <c r="AW170" s="9">
        <v>44596</v>
      </c>
      <c r="AX170" s="4">
        <v>118</v>
      </c>
      <c r="BA170" s="9">
        <v>44596</v>
      </c>
      <c r="BB170" s="4">
        <v>129.19999999999999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9">
        <v>44595</v>
      </c>
      <c r="J171" s="4">
        <v>75.7</v>
      </c>
      <c r="K171" s="9">
        <v>44595</v>
      </c>
      <c r="L171" s="4">
        <v>76.5</v>
      </c>
      <c r="M171" s="9">
        <v>44595</v>
      </c>
      <c r="N171" s="4">
        <v>76.900000000000006</v>
      </c>
      <c r="O171" s="4"/>
      <c r="P171" s="4"/>
      <c r="Q171" s="9">
        <v>44595</v>
      </c>
      <c r="R171" s="4">
        <v>78.5</v>
      </c>
      <c r="S171" s="9">
        <v>44595</v>
      </c>
      <c r="T171" s="4">
        <v>77</v>
      </c>
      <c r="U171" s="9">
        <v>44595</v>
      </c>
      <c r="V171" s="4">
        <v>76.599999999999994</v>
      </c>
      <c r="W171" s="9">
        <v>44595</v>
      </c>
      <c r="X171" s="4">
        <v>76.400000000000006</v>
      </c>
      <c r="Y171" s="9">
        <v>44595</v>
      </c>
      <c r="Z171" s="4">
        <v>76.2</v>
      </c>
      <c r="AA171" s="9">
        <v>44595</v>
      </c>
      <c r="AB171" s="4">
        <v>76.400000000000006</v>
      </c>
      <c r="AC171" s="4"/>
      <c r="AD171" s="4"/>
      <c r="AE171" s="9">
        <v>44595</v>
      </c>
      <c r="AF171" s="4">
        <v>77.8</v>
      </c>
      <c r="AG171" s="9">
        <v>44595</v>
      </c>
      <c r="AH171" s="4">
        <v>80.099999999999994</v>
      </c>
      <c r="AI171" s="9">
        <v>44595</v>
      </c>
      <c r="AJ171" s="4">
        <v>83.1</v>
      </c>
      <c r="AK171" s="9">
        <v>44595</v>
      </c>
      <c r="AL171" s="4">
        <v>86.8</v>
      </c>
      <c r="AM171" s="9">
        <v>44595</v>
      </c>
      <c r="AN171" s="4">
        <v>91.1</v>
      </c>
      <c r="AO171" s="9">
        <v>44595</v>
      </c>
      <c r="AP171" s="4">
        <v>95.9</v>
      </c>
      <c r="AQ171" s="9">
        <v>44595</v>
      </c>
      <c r="AR171" s="4">
        <v>101</v>
      </c>
      <c r="AS171" s="9">
        <v>44595</v>
      </c>
      <c r="AT171" s="4">
        <v>106.4</v>
      </c>
      <c r="AW171" s="9">
        <v>44595</v>
      </c>
      <c r="AX171" s="4">
        <v>117.4</v>
      </c>
      <c r="BA171" s="9">
        <v>44595</v>
      </c>
      <c r="BB171" s="4">
        <v>128.6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9">
        <v>44594</v>
      </c>
      <c r="J172" s="4">
        <v>75</v>
      </c>
      <c r="K172" s="9">
        <v>44594</v>
      </c>
      <c r="L172" s="4">
        <v>75.8</v>
      </c>
      <c r="M172" s="9">
        <v>44594</v>
      </c>
      <c r="N172" s="4">
        <v>76.3</v>
      </c>
      <c r="O172" s="4"/>
      <c r="P172" s="4"/>
      <c r="Q172" s="9">
        <v>44594</v>
      </c>
      <c r="R172" s="4">
        <v>78.2</v>
      </c>
      <c r="S172" s="9">
        <v>44594</v>
      </c>
      <c r="T172" s="4">
        <v>76.3</v>
      </c>
      <c r="U172" s="9">
        <v>44594</v>
      </c>
      <c r="V172" s="4">
        <v>76</v>
      </c>
      <c r="W172" s="9">
        <v>44594</v>
      </c>
      <c r="X172" s="4">
        <v>75.8</v>
      </c>
      <c r="Y172" s="9">
        <v>44594</v>
      </c>
      <c r="Z172" s="4">
        <v>75.8</v>
      </c>
      <c r="AA172" s="9">
        <v>44594</v>
      </c>
      <c r="AB172" s="4">
        <v>76.2</v>
      </c>
      <c r="AC172" s="4"/>
      <c r="AD172" s="4"/>
      <c r="AE172" s="9">
        <v>44594</v>
      </c>
      <c r="AF172" s="4">
        <v>77.8</v>
      </c>
      <c r="AG172" s="9">
        <v>44594</v>
      </c>
      <c r="AH172" s="4">
        <v>80.2</v>
      </c>
      <c r="AI172" s="9">
        <v>44594</v>
      </c>
      <c r="AJ172" s="4">
        <v>83.3</v>
      </c>
      <c r="AK172" s="9">
        <v>44594</v>
      </c>
      <c r="AL172" s="4">
        <v>87.1</v>
      </c>
      <c r="AM172" s="9">
        <v>44594</v>
      </c>
      <c r="AN172" s="4">
        <v>91.6</v>
      </c>
      <c r="AO172" s="9">
        <v>44594</v>
      </c>
      <c r="AP172" s="4">
        <v>96.4</v>
      </c>
      <c r="AQ172" s="9">
        <v>44594</v>
      </c>
      <c r="AR172" s="4">
        <v>101.6</v>
      </c>
      <c r="AS172" s="9">
        <v>44594</v>
      </c>
      <c r="AT172" s="4">
        <v>107</v>
      </c>
      <c r="AW172" s="9">
        <v>44594</v>
      </c>
      <c r="AX172" s="4">
        <v>118</v>
      </c>
      <c r="BA172" s="9">
        <v>44594</v>
      </c>
      <c r="BB172" s="4">
        <v>129.30000000000001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9">
        <v>44593</v>
      </c>
      <c r="J173" s="4">
        <v>75.3</v>
      </c>
      <c r="K173" s="9">
        <v>44593</v>
      </c>
      <c r="L173" s="4">
        <v>76.099999999999994</v>
      </c>
      <c r="M173" s="9">
        <v>44593</v>
      </c>
      <c r="N173" s="4">
        <v>76.599999999999994</v>
      </c>
      <c r="O173" s="4"/>
      <c r="P173" s="4"/>
      <c r="Q173" s="9">
        <v>44593</v>
      </c>
      <c r="R173" s="4">
        <v>78.099999999999994</v>
      </c>
      <c r="S173" s="9">
        <v>44593</v>
      </c>
      <c r="T173" s="4">
        <v>76.599999999999994</v>
      </c>
      <c r="U173" s="9">
        <v>44593</v>
      </c>
      <c r="V173" s="4">
        <v>76.400000000000006</v>
      </c>
      <c r="W173" s="9">
        <v>44593</v>
      </c>
      <c r="X173" s="4">
        <v>76.099999999999994</v>
      </c>
      <c r="Y173" s="9">
        <v>44593</v>
      </c>
      <c r="Z173" s="4">
        <v>75.900000000000006</v>
      </c>
      <c r="AA173" s="9">
        <v>44593</v>
      </c>
      <c r="AB173" s="4">
        <v>76</v>
      </c>
      <c r="AC173" s="4"/>
      <c r="AD173" s="4"/>
      <c r="AE173" s="9">
        <v>44593</v>
      </c>
      <c r="AF173" s="4">
        <v>77.599999999999994</v>
      </c>
      <c r="AG173" s="9">
        <v>44593</v>
      </c>
      <c r="AH173" s="4">
        <v>80.099999999999994</v>
      </c>
      <c r="AI173" s="9">
        <v>44593</v>
      </c>
      <c r="AJ173" s="4">
        <v>83.3</v>
      </c>
      <c r="AK173" s="9">
        <v>44593</v>
      </c>
      <c r="AL173" s="4">
        <v>87.2</v>
      </c>
      <c r="AM173" s="9">
        <v>44593</v>
      </c>
      <c r="AN173" s="4">
        <v>91.6</v>
      </c>
      <c r="AO173" s="9">
        <v>44593</v>
      </c>
      <c r="AP173" s="4">
        <v>96.5</v>
      </c>
      <c r="AQ173" s="9">
        <v>44593</v>
      </c>
      <c r="AR173" s="4">
        <v>101.6</v>
      </c>
      <c r="AS173" s="9">
        <v>44593</v>
      </c>
      <c r="AT173" s="4">
        <v>107</v>
      </c>
      <c r="AW173" s="9">
        <v>44593</v>
      </c>
      <c r="AX173" s="4">
        <v>118.1</v>
      </c>
      <c r="BA173" s="9">
        <v>44593</v>
      </c>
      <c r="BB173" s="4">
        <v>129.30000000000001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9">
        <v>44592</v>
      </c>
      <c r="J174" s="4">
        <v>75.099999999999994</v>
      </c>
      <c r="K174" s="9">
        <v>44592</v>
      </c>
      <c r="L174" s="4">
        <v>75.900000000000006</v>
      </c>
      <c r="M174" s="9">
        <v>44592</v>
      </c>
      <c r="N174" s="4">
        <v>76.400000000000006</v>
      </c>
      <c r="O174" s="4"/>
      <c r="P174" s="4"/>
      <c r="Q174" s="9">
        <v>44592</v>
      </c>
      <c r="R174" s="4">
        <v>78</v>
      </c>
      <c r="S174" s="9">
        <v>44592</v>
      </c>
      <c r="T174" s="4">
        <v>76.400000000000006</v>
      </c>
      <c r="U174" s="9">
        <v>44592</v>
      </c>
      <c r="V174" s="4">
        <v>76.099999999999994</v>
      </c>
      <c r="W174" s="9">
        <v>44592</v>
      </c>
      <c r="X174" s="4">
        <v>75.900000000000006</v>
      </c>
      <c r="Y174" s="9">
        <v>44592</v>
      </c>
      <c r="Z174" s="4">
        <v>75.7</v>
      </c>
      <c r="AA174" s="9">
        <v>44592</v>
      </c>
      <c r="AB174" s="4">
        <v>76</v>
      </c>
      <c r="AC174" s="4"/>
      <c r="AD174" s="4"/>
      <c r="AE174" s="9">
        <v>44592</v>
      </c>
      <c r="AF174" s="4">
        <v>77.5</v>
      </c>
      <c r="AG174" s="9">
        <v>44592</v>
      </c>
      <c r="AH174" s="4">
        <v>79.900000000000006</v>
      </c>
      <c r="AI174" s="9">
        <v>44592</v>
      </c>
      <c r="AJ174" s="4">
        <v>83</v>
      </c>
      <c r="AK174" s="9">
        <v>44592</v>
      </c>
      <c r="AL174" s="4">
        <v>86.9</v>
      </c>
      <c r="AM174" s="9">
        <v>44592</v>
      </c>
      <c r="AN174" s="4">
        <v>91.3</v>
      </c>
      <c r="AO174" s="9">
        <v>44592</v>
      </c>
      <c r="AP174" s="4">
        <v>96.1</v>
      </c>
      <c r="AQ174" s="9">
        <v>44592</v>
      </c>
      <c r="AR174" s="4">
        <v>101.3</v>
      </c>
      <c r="AS174" s="9">
        <v>44592</v>
      </c>
      <c r="AT174" s="4">
        <v>106.6</v>
      </c>
      <c r="AW174" s="9">
        <v>44592</v>
      </c>
      <c r="AX174" s="4">
        <v>117.7</v>
      </c>
      <c r="BA174" s="9">
        <v>44592</v>
      </c>
      <c r="BB174" s="4">
        <v>128.9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9">
        <v>44589</v>
      </c>
      <c r="J175" s="4">
        <v>74.7</v>
      </c>
      <c r="K175" s="9">
        <v>44589</v>
      </c>
      <c r="L175" s="4">
        <v>75.5</v>
      </c>
      <c r="M175" s="9">
        <v>44589</v>
      </c>
      <c r="N175" s="4">
        <v>75.900000000000006</v>
      </c>
      <c r="O175" s="4"/>
      <c r="P175" s="4"/>
      <c r="Q175" s="9">
        <v>44589</v>
      </c>
      <c r="R175" s="4">
        <v>78</v>
      </c>
      <c r="S175" s="9">
        <v>44589</v>
      </c>
      <c r="T175" s="4">
        <v>75.900000000000006</v>
      </c>
      <c r="U175" s="9">
        <v>44589</v>
      </c>
      <c r="V175" s="4">
        <v>75.599999999999994</v>
      </c>
      <c r="W175" s="9">
        <v>44589</v>
      </c>
      <c r="X175" s="4">
        <v>75.599999999999994</v>
      </c>
      <c r="Y175" s="9">
        <v>44589</v>
      </c>
      <c r="Z175" s="4">
        <v>75.8</v>
      </c>
      <c r="AA175" s="9">
        <v>44589</v>
      </c>
      <c r="AB175" s="4">
        <v>76.2</v>
      </c>
      <c r="AC175" s="4"/>
      <c r="AD175" s="4"/>
      <c r="AE175" s="9">
        <v>44589</v>
      </c>
      <c r="AF175" s="4">
        <v>77.599999999999994</v>
      </c>
      <c r="AG175" s="9">
        <v>44589</v>
      </c>
      <c r="AH175" s="4">
        <v>79.7</v>
      </c>
      <c r="AI175" s="9">
        <v>44589</v>
      </c>
      <c r="AJ175" s="4">
        <v>82.7</v>
      </c>
      <c r="AK175" s="9">
        <v>44589</v>
      </c>
      <c r="AL175" s="4">
        <v>86.4</v>
      </c>
      <c r="AM175" s="9">
        <v>44589</v>
      </c>
      <c r="AN175" s="4">
        <v>90.8</v>
      </c>
      <c r="AO175" s="9">
        <v>44589</v>
      </c>
      <c r="AP175" s="4">
        <v>95.7</v>
      </c>
      <c r="AQ175" s="9">
        <v>44589</v>
      </c>
      <c r="AR175" s="4">
        <v>100.8</v>
      </c>
      <c r="AS175" s="9">
        <v>44589</v>
      </c>
      <c r="AT175" s="4">
        <v>106.2</v>
      </c>
      <c r="AW175" s="9">
        <v>44589</v>
      </c>
      <c r="AX175" s="4">
        <v>117.3</v>
      </c>
      <c r="BA175" s="9">
        <v>44589</v>
      </c>
      <c r="BB175" s="4">
        <v>128.5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9">
        <v>44588</v>
      </c>
      <c r="J176" s="4">
        <v>74.5</v>
      </c>
      <c r="K176" s="9">
        <v>44588</v>
      </c>
      <c r="L176" s="4">
        <v>75.2</v>
      </c>
      <c r="M176" s="9">
        <v>44588</v>
      </c>
      <c r="N176" s="4">
        <v>75.599999999999994</v>
      </c>
      <c r="O176" s="4"/>
      <c r="P176" s="4"/>
      <c r="Q176" s="9">
        <v>44588</v>
      </c>
      <c r="R176" s="4">
        <v>76.900000000000006</v>
      </c>
      <c r="S176" s="9">
        <v>44588</v>
      </c>
      <c r="T176" s="4">
        <v>75.599999999999994</v>
      </c>
      <c r="U176" s="9">
        <v>44588</v>
      </c>
      <c r="V176" s="4">
        <v>75.099999999999994</v>
      </c>
      <c r="W176" s="9">
        <v>44588</v>
      </c>
      <c r="X176" s="4">
        <v>74.900000000000006</v>
      </c>
      <c r="Y176" s="9">
        <v>44588</v>
      </c>
      <c r="Z176" s="4">
        <v>74.7</v>
      </c>
      <c r="AA176" s="9">
        <v>44588</v>
      </c>
      <c r="AB176" s="4">
        <v>74.900000000000006</v>
      </c>
      <c r="AC176" s="4"/>
      <c r="AD176" s="4"/>
      <c r="AE176" s="9">
        <v>44588</v>
      </c>
      <c r="AF176" s="4">
        <v>76.3</v>
      </c>
      <c r="AG176" s="9">
        <v>44588</v>
      </c>
      <c r="AH176" s="4">
        <v>78.599999999999994</v>
      </c>
      <c r="AI176" s="9">
        <v>44588</v>
      </c>
      <c r="AJ176" s="4">
        <v>81.7</v>
      </c>
      <c r="AK176" s="9">
        <v>44588</v>
      </c>
      <c r="AL176" s="4">
        <v>85.5</v>
      </c>
      <c r="AM176" s="9">
        <v>44588</v>
      </c>
      <c r="AN176" s="4">
        <v>90</v>
      </c>
      <c r="AO176" s="9">
        <v>44588</v>
      </c>
      <c r="AP176" s="4">
        <v>94.9</v>
      </c>
      <c r="AQ176" s="9">
        <v>44588</v>
      </c>
      <c r="AR176" s="4">
        <v>100.1</v>
      </c>
      <c r="AS176" s="9">
        <v>44588</v>
      </c>
      <c r="AT176" s="4">
        <v>105.4</v>
      </c>
      <c r="AW176" s="9">
        <v>44588</v>
      </c>
      <c r="AX176" s="4">
        <v>116.5</v>
      </c>
      <c r="BA176" s="9">
        <v>44588</v>
      </c>
      <c r="BB176" s="4">
        <v>127.8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9">
        <v>44587</v>
      </c>
      <c r="J177" s="4">
        <v>74.8</v>
      </c>
      <c r="K177" s="9">
        <v>44587</v>
      </c>
      <c r="L177" s="4">
        <v>75.400000000000006</v>
      </c>
      <c r="M177" s="9">
        <v>44587</v>
      </c>
      <c r="N177" s="4">
        <v>75.599999999999994</v>
      </c>
      <c r="O177" s="4"/>
      <c r="P177" s="4"/>
      <c r="Q177" s="9">
        <v>44587</v>
      </c>
      <c r="R177" s="4">
        <v>75.900000000000006</v>
      </c>
      <c r="S177" s="9">
        <v>44587</v>
      </c>
      <c r="T177" s="4">
        <v>75.599999999999994</v>
      </c>
      <c r="U177" s="9">
        <v>44587</v>
      </c>
      <c r="V177" s="4">
        <v>74.8</v>
      </c>
      <c r="W177" s="9">
        <v>44587</v>
      </c>
      <c r="X177" s="4">
        <v>74.3</v>
      </c>
      <c r="Y177" s="9">
        <v>44587</v>
      </c>
      <c r="Z177" s="4">
        <v>73.8</v>
      </c>
      <c r="AA177" s="9">
        <v>44587</v>
      </c>
      <c r="AB177" s="4">
        <v>73.8</v>
      </c>
      <c r="AC177" s="4"/>
      <c r="AD177" s="4"/>
      <c r="AE177" s="9">
        <v>44587</v>
      </c>
      <c r="AF177" s="4">
        <v>75.3</v>
      </c>
      <c r="AG177" s="9">
        <v>44587</v>
      </c>
      <c r="AH177" s="4">
        <v>77.400000000000006</v>
      </c>
      <c r="AI177" s="9">
        <v>44587</v>
      </c>
      <c r="AJ177" s="4">
        <v>80.400000000000006</v>
      </c>
      <c r="AK177" s="9">
        <v>44587</v>
      </c>
      <c r="AL177" s="4">
        <v>84.1</v>
      </c>
      <c r="AM177" s="9">
        <v>44587</v>
      </c>
      <c r="AN177" s="4">
        <v>88.4</v>
      </c>
      <c r="AO177" s="9">
        <v>44587</v>
      </c>
      <c r="AP177" s="4">
        <v>93.3</v>
      </c>
      <c r="AQ177" s="9">
        <v>44587</v>
      </c>
      <c r="AR177" s="4">
        <v>98.4</v>
      </c>
      <c r="AS177" s="9">
        <v>44587</v>
      </c>
      <c r="AT177" s="4">
        <v>103.8</v>
      </c>
      <c r="AW177" s="9">
        <v>44587</v>
      </c>
      <c r="AX177" s="4">
        <v>114.8</v>
      </c>
      <c r="BA177" s="9">
        <v>44587</v>
      </c>
      <c r="BB177" s="4">
        <v>126.1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9">
        <v>44586</v>
      </c>
      <c r="J178" s="4">
        <v>74.7</v>
      </c>
      <c r="K178" s="9">
        <v>44586</v>
      </c>
      <c r="L178" s="4">
        <v>75.400000000000006</v>
      </c>
      <c r="M178" s="9">
        <v>44586</v>
      </c>
      <c r="N178" s="4">
        <v>75.599999999999994</v>
      </c>
      <c r="O178" s="4"/>
      <c r="P178" s="4"/>
      <c r="Q178" s="9">
        <v>44586</v>
      </c>
      <c r="R178" s="4">
        <v>76.8</v>
      </c>
      <c r="S178" s="9">
        <v>44586</v>
      </c>
      <c r="T178" s="4">
        <v>75.599999999999994</v>
      </c>
      <c r="U178" s="9">
        <v>44586</v>
      </c>
      <c r="V178" s="4">
        <v>74.900000000000006</v>
      </c>
      <c r="W178" s="9">
        <v>44586</v>
      </c>
      <c r="X178" s="4">
        <v>74.5</v>
      </c>
      <c r="Y178" s="9">
        <v>44586</v>
      </c>
      <c r="Z178" s="4">
        <v>74.400000000000006</v>
      </c>
      <c r="AA178" s="9">
        <v>44586</v>
      </c>
      <c r="AB178" s="4">
        <v>74.7</v>
      </c>
      <c r="AC178" s="4"/>
      <c r="AD178" s="4"/>
      <c r="AE178" s="9">
        <v>44586</v>
      </c>
      <c r="AF178" s="4">
        <v>76.3</v>
      </c>
      <c r="AG178" s="9">
        <v>44586</v>
      </c>
      <c r="AH178" s="4">
        <v>78.5</v>
      </c>
      <c r="AI178" s="9">
        <v>44586</v>
      </c>
      <c r="AJ178" s="4">
        <v>81.400000000000006</v>
      </c>
      <c r="AK178" s="9">
        <v>44586</v>
      </c>
      <c r="AL178" s="4">
        <v>85.1</v>
      </c>
      <c r="AM178" s="9">
        <v>44586</v>
      </c>
      <c r="AN178" s="4">
        <v>89.5</v>
      </c>
      <c r="AO178" s="9">
        <v>44586</v>
      </c>
      <c r="AP178" s="4">
        <v>94.3</v>
      </c>
      <c r="AQ178" s="9">
        <v>44586</v>
      </c>
      <c r="AR178" s="4">
        <v>99.4</v>
      </c>
      <c r="AS178" s="9">
        <v>44586</v>
      </c>
      <c r="AT178" s="4">
        <v>104.8</v>
      </c>
      <c r="AW178" s="9">
        <v>44586</v>
      </c>
      <c r="AX178" s="4">
        <v>115.8</v>
      </c>
      <c r="BA178" s="9">
        <v>44586</v>
      </c>
      <c r="BB178" s="4">
        <v>127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9">
        <v>44585</v>
      </c>
      <c r="J179" s="4">
        <v>74.3</v>
      </c>
      <c r="K179" s="9">
        <v>44585</v>
      </c>
      <c r="L179" s="4">
        <v>75</v>
      </c>
      <c r="M179" s="9">
        <v>44585</v>
      </c>
      <c r="N179" s="4">
        <v>75.2</v>
      </c>
      <c r="O179" s="4"/>
      <c r="P179" s="4"/>
      <c r="Q179" s="9">
        <v>44585</v>
      </c>
      <c r="R179" s="4">
        <v>76.599999999999994</v>
      </c>
      <c r="S179" s="9">
        <v>44585</v>
      </c>
      <c r="T179" s="4">
        <v>75.2</v>
      </c>
      <c r="U179" s="9">
        <v>44585</v>
      </c>
      <c r="V179" s="4">
        <v>74.599999999999994</v>
      </c>
      <c r="W179" s="9">
        <v>44585</v>
      </c>
      <c r="X179" s="4">
        <v>74.2</v>
      </c>
      <c r="Y179" s="9">
        <v>44585</v>
      </c>
      <c r="Z179" s="4">
        <v>74.099999999999994</v>
      </c>
      <c r="AA179" s="9">
        <v>44585</v>
      </c>
      <c r="AB179" s="4">
        <v>74.400000000000006</v>
      </c>
      <c r="AC179" s="4"/>
      <c r="AD179" s="4"/>
      <c r="AE179" s="9">
        <v>44585</v>
      </c>
      <c r="AF179" s="4">
        <v>76.2</v>
      </c>
      <c r="AG179" s="9">
        <v>44585</v>
      </c>
      <c r="AH179" s="4">
        <v>78.400000000000006</v>
      </c>
      <c r="AI179" s="9">
        <v>44585</v>
      </c>
      <c r="AJ179" s="4">
        <v>81.400000000000006</v>
      </c>
      <c r="AK179" s="9">
        <v>44585</v>
      </c>
      <c r="AL179" s="4">
        <v>85.2</v>
      </c>
      <c r="AM179" s="9">
        <v>44585</v>
      </c>
      <c r="AN179" s="4">
        <v>89.6</v>
      </c>
      <c r="AO179" s="9">
        <v>44585</v>
      </c>
      <c r="AP179" s="4">
        <v>94.4</v>
      </c>
      <c r="AQ179" s="9">
        <v>44585</v>
      </c>
      <c r="AR179" s="4">
        <v>99.6</v>
      </c>
      <c r="AS179" s="9">
        <v>44585</v>
      </c>
      <c r="AT179" s="4">
        <v>104.9</v>
      </c>
      <c r="AW179" s="9">
        <v>44585</v>
      </c>
      <c r="AX179" s="4">
        <v>116</v>
      </c>
      <c r="BA179" s="9">
        <v>44585</v>
      </c>
      <c r="BB179" s="4">
        <v>127.3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9">
        <v>44582</v>
      </c>
      <c r="J180" s="4">
        <v>73.900000000000006</v>
      </c>
      <c r="K180" s="9">
        <v>44582</v>
      </c>
      <c r="L180" s="4">
        <v>74.5</v>
      </c>
      <c r="M180" s="9">
        <v>44582</v>
      </c>
      <c r="N180" s="4">
        <v>74.8</v>
      </c>
      <c r="O180" s="4"/>
      <c r="P180" s="4"/>
      <c r="Q180" s="9">
        <v>44582</v>
      </c>
      <c r="R180" s="4">
        <v>76.3</v>
      </c>
      <c r="S180" s="9">
        <v>44582</v>
      </c>
      <c r="T180" s="4">
        <v>74.8</v>
      </c>
      <c r="U180" s="9">
        <v>44582</v>
      </c>
      <c r="V180" s="4">
        <v>74.099999999999994</v>
      </c>
      <c r="W180" s="9">
        <v>44582</v>
      </c>
      <c r="X180" s="4">
        <v>73.8</v>
      </c>
      <c r="Y180" s="9">
        <v>44582</v>
      </c>
      <c r="Z180" s="4">
        <v>73.900000000000006</v>
      </c>
      <c r="AA180" s="9">
        <v>44582</v>
      </c>
      <c r="AB180" s="4">
        <v>74.400000000000006</v>
      </c>
      <c r="AC180" s="4"/>
      <c r="AD180" s="4"/>
      <c r="AE180" s="9">
        <v>44582</v>
      </c>
      <c r="AF180" s="4">
        <v>75.900000000000006</v>
      </c>
      <c r="AG180" s="9">
        <v>44582</v>
      </c>
      <c r="AH180" s="4">
        <v>78.2</v>
      </c>
      <c r="AI180" s="9">
        <v>44582</v>
      </c>
      <c r="AJ180" s="4">
        <v>81.2</v>
      </c>
      <c r="AK180" s="9">
        <v>44582</v>
      </c>
      <c r="AL180" s="4">
        <v>85</v>
      </c>
      <c r="AM180" s="9">
        <v>44582</v>
      </c>
      <c r="AN180" s="4">
        <v>89.5</v>
      </c>
      <c r="AO180" s="9">
        <v>44582</v>
      </c>
      <c r="AP180" s="4">
        <v>94.4</v>
      </c>
      <c r="AQ180" s="9">
        <v>44582</v>
      </c>
      <c r="AR180" s="4">
        <v>99.6</v>
      </c>
      <c r="AS180" s="9">
        <v>44582</v>
      </c>
      <c r="AT180" s="4">
        <v>105</v>
      </c>
      <c r="AW180" s="9">
        <v>44582</v>
      </c>
      <c r="AX180" s="4">
        <v>116.1</v>
      </c>
      <c r="BA180" s="9">
        <v>44582</v>
      </c>
      <c r="BB180" s="4">
        <v>127.4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9">
        <v>44581</v>
      </c>
      <c r="J181" s="4">
        <v>74.3</v>
      </c>
      <c r="K181" s="9">
        <v>44581</v>
      </c>
      <c r="L181" s="4">
        <v>74.900000000000006</v>
      </c>
      <c r="M181" s="9">
        <v>44581</v>
      </c>
      <c r="N181" s="4">
        <v>75.099999999999994</v>
      </c>
      <c r="O181" s="4"/>
      <c r="P181" s="4"/>
      <c r="Q181" s="9">
        <v>44581</v>
      </c>
      <c r="R181" s="4">
        <v>75.8</v>
      </c>
      <c r="S181" s="9">
        <v>44581</v>
      </c>
      <c r="T181" s="4">
        <v>75</v>
      </c>
      <c r="U181" s="9">
        <v>44581</v>
      </c>
      <c r="V181" s="4">
        <v>74.3</v>
      </c>
      <c r="W181" s="9">
        <v>44581</v>
      </c>
      <c r="X181" s="4">
        <v>73.900000000000006</v>
      </c>
      <c r="Y181" s="9">
        <v>44581</v>
      </c>
      <c r="Z181" s="4">
        <v>73.5</v>
      </c>
      <c r="AA181" s="9">
        <v>44581</v>
      </c>
      <c r="AB181" s="4">
        <v>73.599999999999994</v>
      </c>
      <c r="AC181" s="4"/>
      <c r="AD181" s="4"/>
      <c r="AE181" s="9">
        <v>44581</v>
      </c>
      <c r="AF181" s="4">
        <v>75.2</v>
      </c>
      <c r="AG181" s="9">
        <v>44581</v>
      </c>
      <c r="AH181" s="4">
        <v>77.400000000000006</v>
      </c>
      <c r="AI181" s="9">
        <v>44581</v>
      </c>
      <c r="AJ181" s="4">
        <v>80.3</v>
      </c>
      <c r="AK181" s="9">
        <v>44581</v>
      </c>
      <c r="AL181" s="4">
        <v>84</v>
      </c>
      <c r="AM181" s="9">
        <v>44581</v>
      </c>
      <c r="AN181" s="4">
        <v>88.3</v>
      </c>
      <c r="AO181" s="9">
        <v>44581</v>
      </c>
      <c r="AP181" s="4">
        <v>93.1</v>
      </c>
      <c r="AQ181" s="9">
        <v>44581</v>
      </c>
      <c r="AR181" s="4">
        <v>98.3</v>
      </c>
      <c r="AS181" s="9">
        <v>44581</v>
      </c>
      <c r="AT181" s="4">
        <v>103.6</v>
      </c>
      <c r="AW181" s="9">
        <v>44581</v>
      </c>
      <c r="AX181" s="4">
        <v>114.6</v>
      </c>
      <c r="BA181" s="9">
        <v>44581</v>
      </c>
      <c r="BB181" s="4">
        <v>125.8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9">
        <v>44580</v>
      </c>
      <c r="J182" s="4">
        <v>74.400000000000006</v>
      </c>
      <c r="K182" s="9">
        <v>44580</v>
      </c>
      <c r="L182" s="4">
        <v>75</v>
      </c>
      <c r="M182" s="9">
        <v>44580</v>
      </c>
      <c r="N182" s="4">
        <v>75.2</v>
      </c>
      <c r="O182" s="4"/>
      <c r="P182" s="4"/>
      <c r="Q182" s="9">
        <v>44580</v>
      </c>
      <c r="R182" s="4">
        <v>76</v>
      </c>
      <c r="S182" s="9">
        <v>44580</v>
      </c>
      <c r="T182" s="4">
        <v>75.2</v>
      </c>
      <c r="U182" s="9">
        <v>44580</v>
      </c>
      <c r="V182" s="4">
        <v>74.7</v>
      </c>
      <c r="W182" s="9">
        <v>44580</v>
      </c>
      <c r="X182" s="4">
        <v>74.400000000000006</v>
      </c>
      <c r="Y182" s="9">
        <v>44580</v>
      </c>
      <c r="Z182" s="4">
        <v>74.099999999999994</v>
      </c>
      <c r="AA182" s="9">
        <v>44580</v>
      </c>
      <c r="AB182" s="4">
        <v>74.2</v>
      </c>
      <c r="AC182" s="4"/>
      <c r="AD182" s="4"/>
      <c r="AE182" s="9">
        <v>44580</v>
      </c>
      <c r="AF182" s="4">
        <v>75.400000000000006</v>
      </c>
      <c r="AG182" s="9">
        <v>44580</v>
      </c>
      <c r="AH182" s="4">
        <v>77.400000000000006</v>
      </c>
      <c r="AI182" s="9">
        <v>44580</v>
      </c>
      <c r="AJ182" s="4">
        <v>80.2</v>
      </c>
      <c r="AK182" s="9">
        <v>44580</v>
      </c>
      <c r="AL182" s="4">
        <v>83.8</v>
      </c>
      <c r="AM182" s="9">
        <v>44580</v>
      </c>
      <c r="AN182" s="4">
        <v>88.1</v>
      </c>
      <c r="AO182" s="9">
        <v>44580</v>
      </c>
      <c r="AP182" s="4">
        <v>92.9</v>
      </c>
      <c r="AQ182" s="9">
        <v>44580</v>
      </c>
      <c r="AR182" s="4">
        <v>98.1</v>
      </c>
      <c r="AS182" s="9">
        <v>44580</v>
      </c>
      <c r="AT182" s="4">
        <v>103.4</v>
      </c>
      <c r="AW182" s="9">
        <v>44580</v>
      </c>
      <c r="AX182" s="4">
        <v>114.4</v>
      </c>
      <c r="BA182" s="9">
        <v>44580</v>
      </c>
      <c r="BB182" s="4">
        <v>125.7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9">
        <v>44579</v>
      </c>
      <c r="J183" s="4">
        <v>75.099999999999994</v>
      </c>
      <c r="K183" s="9">
        <v>44579</v>
      </c>
      <c r="L183" s="4">
        <v>75.7</v>
      </c>
      <c r="M183" s="9">
        <v>44579</v>
      </c>
      <c r="N183" s="4">
        <v>75.8</v>
      </c>
      <c r="O183" s="4"/>
      <c r="P183" s="4"/>
      <c r="Q183" s="9">
        <v>44579</v>
      </c>
      <c r="R183" s="4">
        <v>76.3</v>
      </c>
      <c r="S183" s="9">
        <v>44579</v>
      </c>
      <c r="T183" s="4">
        <v>75.8</v>
      </c>
      <c r="U183" s="9">
        <v>44579</v>
      </c>
      <c r="V183" s="4">
        <v>75</v>
      </c>
      <c r="W183" s="9">
        <v>44579</v>
      </c>
      <c r="X183" s="4">
        <v>74.8</v>
      </c>
      <c r="Y183" s="9">
        <v>44579</v>
      </c>
      <c r="Z183" s="4">
        <v>74.8</v>
      </c>
      <c r="AA183" s="9">
        <v>44579</v>
      </c>
      <c r="AB183" s="4">
        <v>75</v>
      </c>
      <c r="AC183" s="4"/>
      <c r="AD183" s="4"/>
      <c r="AE183" s="9">
        <v>44579</v>
      </c>
      <c r="AF183" s="4">
        <v>75.8</v>
      </c>
      <c r="AG183" s="9">
        <v>44579</v>
      </c>
      <c r="AH183" s="4">
        <v>77.3</v>
      </c>
      <c r="AI183" s="9">
        <v>44579</v>
      </c>
      <c r="AJ183" s="4">
        <v>79.7</v>
      </c>
      <c r="AK183" s="9">
        <v>44579</v>
      </c>
      <c r="AL183" s="4">
        <v>83</v>
      </c>
      <c r="AM183" s="9">
        <v>44579</v>
      </c>
      <c r="AN183" s="4">
        <v>87.1</v>
      </c>
      <c r="AO183" s="9">
        <v>44579</v>
      </c>
      <c r="AP183" s="4">
        <v>91.7</v>
      </c>
      <c r="AQ183" s="9">
        <v>44579</v>
      </c>
      <c r="AR183" s="4">
        <v>96.7</v>
      </c>
      <c r="AS183" s="9">
        <v>44579</v>
      </c>
      <c r="AT183" s="4">
        <v>101.9</v>
      </c>
      <c r="AW183" s="9">
        <v>44579</v>
      </c>
      <c r="AX183" s="4">
        <v>112.8</v>
      </c>
      <c r="BA183" s="9">
        <v>44579</v>
      </c>
      <c r="BB183" s="4">
        <v>123.9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9">
        <v>44578</v>
      </c>
      <c r="J184" s="4">
        <v>74.5</v>
      </c>
      <c r="K184" s="9">
        <v>44578</v>
      </c>
      <c r="L184" s="4">
        <v>75</v>
      </c>
      <c r="M184" s="9">
        <v>44578</v>
      </c>
      <c r="N184" s="4">
        <v>75.2</v>
      </c>
      <c r="O184" s="4"/>
      <c r="P184" s="4"/>
      <c r="Q184" s="9">
        <v>44578</v>
      </c>
      <c r="R184" s="4">
        <v>75.900000000000006</v>
      </c>
      <c r="S184" s="9">
        <v>44578</v>
      </c>
      <c r="T184" s="4">
        <v>75.2</v>
      </c>
      <c r="U184" s="9">
        <v>44578</v>
      </c>
      <c r="V184" s="4">
        <v>74.8</v>
      </c>
      <c r="W184" s="9">
        <v>44578</v>
      </c>
      <c r="X184" s="4">
        <v>74.400000000000006</v>
      </c>
      <c r="Y184" s="9">
        <v>44578</v>
      </c>
      <c r="Z184" s="4">
        <v>74.099999999999994</v>
      </c>
      <c r="AA184" s="9">
        <v>44578</v>
      </c>
      <c r="AB184" s="4">
        <v>74.3</v>
      </c>
      <c r="AC184" s="4"/>
      <c r="AD184" s="4"/>
      <c r="AE184" s="9">
        <v>44578</v>
      </c>
      <c r="AF184" s="4">
        <v>75.400000000000006</v>
      </c>
      <c r="AG184" s="9">
        <v>44578</v>
      </c>
      <c r="AH184" s="4">
        <v>77.2</v>
      </c>
      <c r="AI184" s="9">
        <v>44578</v>
      </c>
      <c r="AJ184" s="4">
        <v>79.900000000000006</v>
      </c>
      <c r="AK184" s="9">
        <v>44578</v>
      </c>
      <c r="AL184" s="4">
        <v>83.4</v>
      </c>
      <c r="AM184" s="9">
        <v>44578</v>
      </c>
      <c r="AN184" s="4">
        <v>87.6</v>
      </c>
      <c r="AO184" s="9">
        <v>44578</v>
      </c>
      <c r="AP184" s="4">
        <v>92.3</v>
      </c>
      <c r="AQ184" s="9">
        <v>44578</v>
      </c>
      <c r="AR184" s="4">
        <v>97.4</v>
      </c>
      <c r="AS184" s="9">
        <v>44578</v>
      </c>
      <c r="AT184" s="4">
        <v>102.6</v>
      </c>
      <c r="AW184" s="9">
        <v>44578</v>
      </c>
      <c r="AX184" s="4">
        <v>113.6</v>
      </c>
      <c r="BA184" s="9">
        <v>44578</v>
      </c>
      <c r="BB184" s="4">
        <v>124.7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9">
        <v>44575</v>
      </c>
      <c r="J185" s="4">
        <v>74.5</v>
      </c>
      <c r="K185" s="9">
        <v>44575</v>
      </c>
      <c r="L185" s="4">
        <v>75</v>
      </c>
      <c r="M185" s="9">
        <v>44575</v>
      </c>
      <c r="N185" s="4">
        <v>75.2</v>
      </c>
      <c r="O185" s="4"/>
      <c r="P185" s="4"/>
      <c r="Q185" s="9">
        <v>44575</v>
      </c>
      <c r="R185" s="4">
        <v>75.900000000000006</v>
      </c>
      <c r="S185" s="9">
        <v>44575</v>
      </c>
      <c r="T185" s="4">
        <v>75.2</v>
      </c>
      <c r="U185" s="9">
        <v>44575</v>
      </c>
      <c r="V185" s="4">
        <v>74.8</v>
      </c>
      <c r="W185" s="9">
        <v>44575</v>
      </c>
      <c r="X185" s="4">
        <v>74.400000000000006</v>
      </c>
      <c r="Y185" s="9">
        <v>44575</v>
      </c>
      <c r="Z185" s="4">
        <v>74.099999999999994</v>
      </c>
      <c r="AA185" s="9">
        <v>44575</v>
      </c>
      <c r="AB185" s="4">
        <v>74.3</v>
      </c>
      <c r="AC185" s="4"/>
      <c r="AD185" s="4"/>
      <c r="AE185" s="9">
        <v>44575</v>
      </c>
      <c r="AF185" s="4">
        <v>75.400000000000006</v>
      </c>
      <c r="AG185" s="9">
        <v>44575</v>
      </c>
      <c r="AH185" s="4">
        <v>77.2</v>
      </c>
      <c r="AI185" s="9">
        <v>44575</v>
      </c>
      <c r="AJ185" s="4">
        <v>79.900000000000006</v>
      </c>
      <c r="AK185" s="9">
        <v>44575</v>
      </c>
      <c r="AL185" s="4">
        <v>83.4</v>
      </c>
      <c r="AM185" s="9">
        <v>44575</v>
      </c>
      <c r="AN185" s="4">
        <v>87.6</v>
      </c>
      <c r="AO185" s="9">
        <v>44575</v>
      </c>
      <c r="AP185" s="4">
        <v>92.3</v>
      </c>
      <c r="AQ185" s="9">
        <v>44575</v>
      </c>
      <c r="AR185" s="4">
        <v>97.4</v>
      </c>
      <c r="AS185" s="9">
        <v>44575</v>
      </c>
      <c r="AT185" s="4">
        <v>102.6</v>
      </c>
      <c r="AW185" s="9">
        <v>44575</v>
      </c>
      <c r="AX185" s="4">
        <v>113.6</v>
      </c>
      <c r="BA185" s="9">
        <v>44575</v>
      </c>
      <c r="BB185" s="4">
        <v>124.7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9">
        <v>44574</v>
      </c>
      <c r="J186" s="4">
        <v>73.2</v>
      </c>
      <c r="K186" s="9">
        <v>44574</v>
      </c>
      <c r="L186" s="4">
        <v>73.8</v>
      </c>
      <c r="M186" s="9">
        <v>44574</v>
      </c>
      <c r="N186" s="4">
        <v>74</v>
      </c>
      <c r="O186" s="4"/>
      <c r="P186" s="4"/>
      <c r="Q186" s="9">
        <v>44574</v>
      </c>
      <c r="R186" s="4">
        <v>75.099999999999994</v>
      </c>
      <c r="S186" s="9">
        <v>44574</v>
      </c>
      <c r="T186" s="4">
        <v>74</v>
      </c>
      <c r="U186" s="9">
        <v>44574</v>
      </c>
      <c r="V186" s="4">
        <v>73.599999999999994</v>
      </c>
      <c r="W186" s="9">
        <v>44574</v>
      </c>
      <c r="X186" s="4">
        <v>73.3</v>
      </c>
      <c r="Y186" s="9">
        <v>44574</v>
      </c>
      <c r="Z186" s="4">
        <v>73.2</v>
      </c>
      <c r="AA186" s="9">
        <v>44574</v>
      </c>
      <c r="AB186" s="4">
        <v>73.5</v>
      </c>
      <c r="AC186" s="4"/>
      <c r="AD186" s="4"/>
      <c r="AE186" s="9">
        <v>44574</v>
      </c>
      <c r="AF186" s="4">
        <v>74.900000000000006</v>
      </c>
      <c r="AG186" s="9">
        <v>44574</v>
      </c>
      <c r="AH186" s="4">
        <v>76.900000000000006</v>
      </c>
      <c r="AI186" s="9">
        <v>44574</v>
      </c>
      <c r="AJ186" s="4">
        <v>79.900000000000006</v>
      </c>
      <c r="AK186" s="9">
        <v>44574</v>
      </c>
      <c r="AL186" s="4">
        <v>83.6</v>
      </c>
      <c r="AM186" s="9">
        <v>44574</v>
      </c>
      <c r="AN186" s="4">
        <v>88</v>
      </c>
      <c r="AO186" s="9">
        <v>44574</v>
      </c>
      <c r="AP186" s="4">
        <v>92.8</v>
      </c>
      <c r="AQ186" s="9">
        <v>44574</v>
      </c>
      <c r="AR186" s="4">
        <v>98</v>
      </c>
      <c r="AS186" s="9">
        <v>44574</v>
      </c>
      <c r="AT186" s="4">
        <v>103.3</v>
      </c>
      <c r="AW186" s="9">
        <v>44574</v>
      </c>
      <c r="AX186" s="4">
        <v>114.4</v>
      </c>
      <c r="BA186" s="9">
        <v>44574</v>
      </c>
      <c r="BB186" s="4">
        <v>125.6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9">
        <v>44573</v>
      </c>
      <c r="J187" s="4">
        <v>73.8</v>
      </c>
      <c r="K187" s="9">
        <v>44573</v>
      </c>
      <c r="L187" s="4">
        <v>74.3</v>
      </c>
      <c r="M187" s="9">
        <v>44573</v>
      </c>
      <c r="N187" s="4">
        <v>74.5</v>
      </c>
      <c r="O187" s="4"/>
      <c r="P187" s="4"/>
      <c r="Q187" s="9">
        <v>44573</v>
      </c>
      <c r="R187" s="4">
        <v>75.8</v>
      </c>
      <c r="S187" s="9">
        <v>44573</v>
      </c>
      <c r="T187" s="4">
        <v>74.5</v>
      </c>
      <c r="U187" s="9">
        <v>44573</v>
      </c>
      <c r="V187" s="4">
        <v>73.900000000000006</v>
      </c>
      <c r="W187" s="9">
        <v>44573</v>
      </c>
      <c r="X187" s="4">
        <v>73.8</v>
      </c>
      <c r="Y187" s="9">
        <v>44573</v>
      </c>
      <c r="Z187" s="4">
        <v>74</v>
      </c>
      <c r="AA187" s="9">
        <v>44573</v>
      </c>
      <c r="AB187" s="4">
        <v>74.400000000000006</v>
      </c>
      <c r="AC187" s="4"/>
      <c r="AD187" s="4"/>
      <c r="AE187" s="9">
        <v>44573</v>
      </c>
      <c r="AF187" s="4">
        <v>75.5</v>
      </c>
      <c r="AG187" s="9">
        <v>44573</v>
      </c>
      <c r="AH187" s="4">
        <v>77.3</v>
      </c>
      <c r="AI187" s="9">
        <v>44573</v>
      </c>
      <c r="AJ187" s="4">
        <v>80</v>
      </c>
      <c r="AK187" s="9">
        <v>44573</v>
      </c>
      <c r="AL187" s="4">
        <v>83.6</v>
      </c>
      <c r="AM187" s="9">
        <v>44573</v>
      </c>
      <c r="AN187" s="4">
        <v>87.8</v>
      </c>
      <c r="AO187" s="9">
        <v>44573</v>
      </c>
      <c r="AP187" s="4">
        <v>92.5</v>
      </c>
      <c r="AQ187" s="9">
        <v>44573</v>
      </c>
      <c r="AR187" s="4">
        <v>97.6</v>
      </c>
      <c r="AS187" s="9">
        <v>44573</v>
      </c>
      <c r="AT187" s="4">
        <v>102.8</v>
      </c>
      <c r="AW187" s="9">
        <v>44573</v>
      </c>
      <c r="AX187" s="4">
        <v>113.8</v>
      </c>
      <c r="BA187" s="9">
        <v>44573</v>
      </c>
      <c r="BB187" s="4">
        <v>124.9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9">
        <v>44572</v>
      </c>
      <c r="J188" s="4">
        <v>73.7</v>
      </c>
      <c r="K188" s="9">
        <v>44572</v>
      </c>
      <c r="L188" s="4">
        <v>74.2</v>
      </c>
      <c r="M188" s="9">
        <v>44572</v>
      </c>
      <c r="N188" s="4">
        <v>74.400000000000006</v>
      </c>
      <c r="O188" s="4"/>
      <c r="P188" s="4"/>
      <c r="Q188" s="9">
        <v>44572</v>
      </c>
      <c r="R188" s="4">
        <v>75.3</v>
      </c>
      <c r="S188" s="9">
        <v>44572</v>
      </c>
      <c r="T188" s="4">
        <v>74.400000000000006</v>
      </c>
      <c r="U188" s="9">
        <v>44572</v>
      </c>
      <c r="V188" s="4">
        <v>73.900000000000006</v>
      </c>
      <c r="W188" s="9">
        <v>44572</v>
      </c>
      <c r="X188" s="4">
        <v>73.599999999999994</v>
      </c>
      <c r="Y188" s="9">
        <v>44572</v>
      </c>
      <c r="Z188" s="4">
        <v>73.5</v>
      </c>
      <c r="AA188" s="9">
        <v>44572</v>
      </c>
      <c r="AB188" s="4">
        <v>73.8</v>
      </c>
      <c r="AC188" s="4"/>
      <c r="AD188" s="4"/>
      <c r="AE188" s="9">
        <v>44572</v>
      </c>
      <c r="AF188" s="4">
        <v>75</v>
      </c>
      <c r="AG188" s="9">
        <v>44572</v>
      </c>
      <c r="AH188" s="4">
        <v>76.8</v>
      </c>
      <c r="AI188" s="9">
        <v>44572</v>
      </c>
      <c r="AJ188" s="4">
        <v>79.400000000000006</v>
      </c>
      <c r="AK188" s="9">
        <v>44572</v>
      </c>
      <c r="AL188" s="4">
        <v>82.9</v>
      </c>
      <c r="AM188" s="9">
        <v>44572</v>
      </c>
      <c r="AN188" s="4">
        <v>87.1</v>
      </c>
      <c r="AO188" s="9">
        <v>44572</v>
      </c>
      <c r="AP188" s="4">
        <v>91.8</v>
      </c>
      <c r="AQ188" s="9">
        <v>44572</v>
      </c>
      <c r="AR188" s="4">
        <v>96.8</v>
      </c>
      <c r="AS188" s="9">
        <v>44572</v>
      </c>
      <c r="AT188" s="4">
        <v>102.1</v>
      </c>
      <c r="AW188" s="9">
        <v>44572</v>
      </c>
      <c r="AX188" s="4">
        <v>113</v>
      </c>
      <c r="BA188" s="9">
        <v>44572</v>
      </c>
      <c r="BB188" s="4">
        <v>124.1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9">
        <v>44571</v>
      </c>
      <c r="J189" s="4">
        <v>73.099999999999994</v>
      </c>
      <c r="K189" s="9">
        <v>44571</v>
      </c>
      <c r="L189" s="4">
        <v>73.5</v>
      </c>
      <c r="M189" s="9">
        <v>44571</v>
      </c>
      <c r="N189" s="4">
        <v>73.7</v>
      </c>
      <c r="O189" s="4"/>
      <c r="P189" s="4"/>
      <c r="Q189" s="9">
        <v>44571</v>
      </c>
      <c r="R189" s="4">
        <v>74.8</v>
      </c>
      <c r="S189" s="9">
        <v>44571</v>
      </c>
      <c r="T189" s="4">
        <v>73.599999999999994</v>
      </c>
      <c r="U189" s="9">
        <v>44571</v>
      </c>
      <c r="V189" s="4">
        <v>73.2</v>
      </c>
      <c r="W189" s="9">
        <v>44571</v>
      </c>
      <c r="X189" s="4">
        <v>72.8</v>
      </c>
      <c r="Y189" s="9">
        <v>44571</v>
      </c>
      <c r="Z189" s="4">
        <v>72.7</v>
      </c>
      <c r="AA189" s="9">
        <v>44571</v>
      </c>
      <c r="AB189" s="4">
        <v>73</v>
      </c>
      <c r="AC189" s="4"/>
      <c r="AD189" s="4"/>
      <c r="AE189" s="9">
        <v>44571</v>
      </c>
      <c r="AF189" s="4">
        <v>74.3</v>
      </c>
      <c r="AG189" s="9">
        <v>44571</v>
      </c>
      <c r="AH189" s="4">
        <v>76.2</v>
      </c>
      <c r="AI189" s="9">
        <v>44571</v>
      </c>
      <c r="AJ189" s="4">
        <v>78.8</v>
      </c>
      <c r="AK189" s="9">
        <v>44571</v>
      </c>
      <c r="AL189" s="4">
        <v>82.2</v>
      </c>
      <c r="AM189" s="9">
        <v>44571</v>
      </c>
      <c r="AN189" s="4">
        <v>86.3</v>
      </c>
      <c r="AO189" s="9">
        <v>44571</v>
      </c>
      <c r="AP189" s="4">
        <v>90.8</v>
      </c>
      <c r="AQ189" s="9">
        <v>44571</v>
      </c>
      <c r="AR189" s="4">
        <v>95.8</v>
      </c>
      <c r="AS189" s="9">
        <v>44571</v>
      </c>
      <c r="AT189" s="4">
        <v>100.9</v>
      </c>
      <c r="AW189" s="9">
        <v>44571</v>
      </c>
      <c r="AX189" s="4">
        <v>111.7</v>
      </c>
      <c r="BA189" s="9">
        <v>44571</v>
      </c>
      <c r="BB189" s="4">
        <v>122.7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9">
        <v>44568</v>
      </c>
      <c r="J190" s="4">
        <v>72.8</v>
      </c>
      <c r="K190" s="9">
        <v>44568</v>
      </c>
      <c r="L190" s="4">
        <v>73.2</v>
      </c>
      <c r="M190" s="9">
        <v>44568</v>
      </c>
      <c r="N190" s="4">
        <v>73.3</v>
      </c>
      <c r="O190" s="4"/>
      <c r="P190" s="4"/>
      <c r="Q190" s="9">
        <v>44568</v>
      </c>
      <c r="R190" s="4">
        <v>74.400000000000006</v>
      </c>
      <c r="S190" s="9">
        <v>44568</v>
      </c>
      <c r="T190" s="4">
        <v>73.2</v>
      </c>
      <c r="U190" s="9">
        <v>44568</v>
      </c>
      <c r="V190" s="4">
        <v>72.599999999999994</v>
      </c>
      <c r="W190" s="9">
        <v>44568</v>
      </c>
      <c r="X190" s="4">
        <v>72.400000000000006</v>
      </c>
      <c r="Y190" s="9">
        <v>44568</v>
      </c>
      <c r="Z190" s="4">
        <v>72.5</v>
      </c>
      <c r="AA190" s="9">
        <v>44568</v>
      </c>
      <c r="AB190" s="4">
        <v>72.900000000000006</v>
      </c>
      <c r="AC190" s="4"/>
      <c r="AD190" s="4"/>
      <c r="AE190" s="9">
        <v>44568</v>
      </c>
      <c r="AF190" s="4">
        <v>74</v>
      </c>
      <c r="AG190" s="9">
        <v>44568</v>
      </c>
      <c r="AH190" s="4">
        <v>75.8</v>
      </c>
      <c r="AI190" s="9">
        <v>44568</v>
      </c>
      <c r="AJ190" s="4">
        <v>78.3</v>
      </c>
      <c r="AK190" s="9">
        <v>44568</v>
      </c>
      <c r="AL190" s="4">
        <v>81.7</v>
      </c>
      <c r="AM190" s="9">
        <v>44568</v>
      </c>
      <c r="AN190" s="4">
        <v>85.7</v>
      </c>
      <c r="AO190" s="9">
        <v>44568</v>
      </c>
      <c r="AP190" s="4">
        <v>90.3</v>
      </c>
      <c r="AQ190" s="9">
        <v>44568</v>
      </c>
      <c r="AR190" s="4">
        <v>95.2</v>
      </c>
      <c r="AS190" s="9">
        <v>44568</v>
      </c>
      <c r="AT190" s="4">
        <v>100.4</v>
      </c>
      <c r="AW190" s="9">
        <v>44568</v>
      </c>
      <c r="AX190" s="4">
        <v>111.1</v>
      </c>
      <c r="BA190" s="9">
        <v>44568</v>
      </c>
      <c r="BB190" s="4">
        <v>122.1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9">
        <v>44567</v>
      </c>
      <c r="J191" s="4">
        <v>72.400000000000006</v>
      </c>
      <c r="K191" s="9">
        <v>44567</v>
      </c>
      <c r="L191" s="4">
        <v>72.8</v>
      </c>
      <c r="M191" s="9">
        <v>44567</v>
      </c>
      <c r="N191" s="4">
        <v>72.900000000000006</v>
      </c>
      <c r="O191" s="4"/>
      <c r="P191" s="4"/>
      <c r="Q191" s="9">
        <v>44567</v>
      </c>
      <c r="R191" s="4">
        <v>74.2</v>
      </c>
      <c r="S191" s="9">
        <v>44567</v>
      </c>
      <c r="T191" s="4">
        <v>72.8</v>
      </c>
      <c r="U191" s="9">
        <v>44567</v>
      </c>
      <c r="V191" s="4">
        <v>72.2</v>
      </c>
      <c r="W191" s="9">
        <v>44567</v>
      </c>
      <c r="X191" s="4">
        <v>72.099999999999994</v>
      </c>
      <c r="Y191" s="9">
        <v>44567</v>
      </c>
      <c r="Z191" s="4">
        <v>72.2</v>
      </c>
      <c r="AA191" s="9">
        <v>44567</v>
      </c>
      <c r="AB191" s="4">
        <v>72.599999999999994</v>
      </c>
      <c r="AC191" s="4"/>
      <c r="AD191" s="4"/>
      <c r="AE191" s="9">
        <v>44567</v>
      </c>
      <c r="AF191" s="4">
        <v>73.8</v>
      </c>
      <c r="AG191" s="9">
        <v>44567</v>
      </c>
      <c r="AH191" s="4">
        <v>75.7</v>
      </c>
      <c r="AI191" s="9">
        <v>44567</v>
      </c>
      <c r="AJ191" s="4">
        <v>78.3</v>
      </c>
      <c r="AK191" s="9">
        <v>44567</v>
      </c>
      <c r="AL191" s="4">
        <v>81.8</v>
      </c>
      <c r="AM191" s="9">
        <v>44567</v>
      </c>
      <c r="AN191" s="4">
        <v>85.9</v>
      </c>
      <c r="AO191" s="9">
        <v>44567</v>
      </c>
      <c r="AP191" s="4">
        <v>90.5</v>
      </c>
      <c r="AQ191" s="9">
        <v>44567</v>
      </c>
      <c r="AR191" s="4">
        <v>95.4</v>
      </c>
      <c r="AS191" s="9">
        <v>44567</v>
      </c>
      <c r="AT191" s="4">
        <v>100.6</v>
      </c>
      <c r="AW191" s="9">
        <v>44567</v>
      </c>
      <c r="AX191" s="4">
        <v>111.3</v>
      </c>
      <c r="BA191" s="9">
        <v>44567</v>
      </c>
      <c r="BB191" s="4">
        <v>122.3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9">
        <v>44566</v>
      </c>
      <c r="J192" s="4">
        <v>68.599999999999994</v>
      </c>
      <c r="K192" s="9">
        <v>44566</v>
      </c>
      <c r="L192" s="4">
        <v>69.2</v>
      </c>
      <c r="M192" s="9">
        <v>44566</v>
      </c>
      <c r="N192" s="4">
        <v>69.5</v>
      </c>
      <c r="O192" s="4"/>
      <c r="P192" s="4"/>
      <c r="Q192" s="9">
        <v>44566</v>
      </c>
      <c r="R192" s="4">
        <v>73.8</v>
      </c>
      <c r="S192" s="9">
        <v>44566</v>
      </c>
      <c r="T192" s="4">
        <v>69.5</v>
      </c>
      <c r="U192" s="9">
        <v>44566</v>
      </c>
      <c r="V192" s="4">
        <v>69.400000000000006</v>
      </c>
      <c r="W192" s="9">
        <v>44566</v>
      </c>
      <c r="X192" s="4">
        <v>69.7</v>
      </c>
      <c r="Y192" s="9">
        <v>44566</v>
      </c>
      <c r="Z192" s="4">
        <v>70.400000000000006</v>
      </c>
      <c r="AA192" s="9">
        <v>44566</v>
      </c>
      <c r="AB192" s="4">
        <v>71.3</v>
      </c>
      <c r="AC192" s="4"/>
      <c r="AD192" s="4"/>
      <c r="AE192" s="9">
        <v>44566</v>
      </c>
      <c r="AF192" s="4">
        <v>73.5</v>
      </c>
      <c r="AG192" s="9">
        <v>44566</v>
      </c>
      <c r="AH192" s="4">
        <v>76.400000000000006</v>
      </c>
      <c r="AI192" s="9">
        <v>44566</v>
      </c>
      <c r="AJ192" s="4">
        <v>80</v>
      </c>
      <c r="AK192" s="9">
        <v>44566</v>
      </c>
      <c r="AL192" s="4">
        <v>84.2</v>
      </c>
      <c r="AM192" s="9">
        <v>44566</v>
      </c>
      <c r="AN192" s="4">
        <v>89</v>
      </c>
      <c r="AO192" s="9">
        <v>44566</v>
      </c>
      <c r="AP192" s="4">
        <v>94.2</v>
      </c>
      <c r="AQ192" s="9">
        <v>44566</v>
      </c>
      <c r="AR192" s="4">
        <v>99.6</v>
      </c>
      <c r="AS192" s="9">
        <v>44566</v>
      </c>
      <c r="AT192" s="4">
        <v>105.1</v>
      </c>
      <c r="AW192" s="9">
        <v>44566</v>
      </c>
      <c r="AX192" s="4">
        <v>116.5</v>
      </c>
      <c r="BA192" s="9">
        <v>44566</v>
      </c>
      <c r="BB192" s="4">
        <v>127.9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9">
        <v>44565</v>
      </c>
      <c r="J193" s="4">
        <v>68.2</v>
      </c>
      <c r="K193" s="9">
        <v>44565</v>
      </c>
      <c r="L193" s="4">
        <v>68.900000000000006</v>
      </c>
      <c r="M193" s="9">
        <v>44565</v>
      </c>
      <c r="N193" s="4">
        <v>69.2</v>
      </c>
      <c r="O193" s="4"/>
      <c r="P193" s="4"/>
      <c r="Q193" s="9">
        <v>44565</v>
      </c>
      <c r="R193" s="4">
        <v>74.2</v>
      </c>
      <c r="S193" s="9">
        <v>44565</v>
      </c>
      <c r="T193" s="4">
        <v>69.3</v>
      </c>
      <c r="U193" s="9">
        <v>44565</v>
      </c>
      <c r="V193" s="4">
        <v>69.599999999999994</v>
      </c>
      <c r="W193" s="9">
        <v>44565</v>
      </c>
      <c r="X193" s="4">
        <v>69.900000000000006</v>
      </c>
      <c r="Y193" s="9">
        <v>44565</v>
      </c>
      <c r="Z193" s="4">
        <v>70.599999999999994</v>
      </c>
      <c r="AA193" s="9">
        <v>44565</v>
      </c>
      <c r="AB193" s="4">
        <v>71.7</v>
      </c>
      <c r="AC193" s="4"/>
      <c r="AD193" s="4"/>
      <c r="AE193" s="9">
        <v>44565</v>
      </c>
      <c r="AF193" s="4">
        <v>74.2</v>
      </c>
      <c r="AG193" s="9">
        <v>44565</v>
      </c>
      <c r="AH193" s="4">
        <v>77.2</v>
      </c>
      <c r="AI193" s="9">
        <v>44565</v>
      </c>
      <c r="AJ193" s="4">
        <v>80.900000000000006</v>
      </c>
      <c r="AK193" s="9">
        <v>44565</v>
      </c>
      <c r="AL193" s="4">
        <v>85.3</v>
      </c>
      <c r="AM193" s="9">
        <v>44565</v>
      </c>
      <c r="AN193" s="4">
        <v>90.1</v>
      </c>
      <c r="AO193" s="9">
        <v>44565</v>
      </c>
      <c r="AP193" s="4">
        <v>95.3</v>
      </c>
      <c r="AQ193" s="9">
        <v>44565</v>
      </c>
      <c r="AR193" s="4">
        <v>100.7</v>
      </c>
      <c r="AS193" s="9">
        <v>44565</v>
      </c>
      <c r="AT193" s="4">
        <v>106.3</v>
      </c>
      <c r="AW193" s="9">
        <v>44565</v>
      </c>
      <c r="AX193" s="4">
        <v>117.7</v>
      </c>
      <c r="BA193" s="9">
        <v>44565</v>
      </c>
      <c r="BB193" s="4">
        <v>129.1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9">
        <v>44564</v>
      </c>
      <c r="J194" s="4">
        <v>67.5</v>
      </c>
      <c r="K194" s="9">
        <v>44564</v>
      </c>
      <c r="L194" s="4">
        <v>68.099999999999994</v>
      </c>
      <c r="M194" s="9">
        <v>44564</v>
      </c>
      <c r="N194" s="4">
        <v>68.3</v>
      </c>
      <c r="O194" s="4"/>
      <c r="P194" s="4"/>
      <c r="Q194" s="9">
        <v>44564</v>
      </c>
      <c r="R194" s="4">
        <v>74.7</v>
      </c>
      <c r="S194" s="9">
        <v>44564</v>
      </c>
      <c r="T194" s="4">
        <v>68.400000000000006</v>
      </c>
      <c r="U194" s="9">
        <v>44564</v>
      </c>
      <c r="V194" s="4">
        <v>68.7</v>
      </c>
      <c r="W194" s="9">
        <v>44564</v>
      </c>
      <c r="X194" s="4">
        <v>69.3</v>
      </c>
      <c r="Y194" s="9">
        <v>44564</v>
      </c>
      <c r="Z194" s="4">
        <v>70.3</v>
      </c>
      <c r="AA194" s="9">
        <v>44564</v>
      </c>
      <c r="AB194" s="4">
        <v>71.7</v>
      </c>
      <c r="AC194" s="4"/>
      <c r="AD194" s="4"/>
      <c r="AE194" s="9">
        <v>44564</v>
      </c>
      <c r="AF194" s="4">
        <v>74.7</v>
      </c>
      <c r="AG194" s="9">
        <v>44564</v>
      </c>
      <c r="AH194" s="4">
        <v>78.3</v>
      </c>
      <c r="AI194" s="9">
        <v>44564</v>
      </c>
      <c r="AJ194" s="4">
        <v>82.4</v>
      </c>
      <c r="AK194" s="9">
        <v>44564</v>
      </c>
      <c r="AL194" s="4">
        <v>86.9</v>
      </c>
      <c r="AM194" s="9">
        <v>44564</v>
      </c>
      <c r="AN194" s="4">
        <v>91.9</v>
      </c>
      <c r="AO194" s="9">
        <v>44564</v>
      </c>
      <c r="AP194" s="4">
        <v>97.2</v>
      </c>
      <c r="AQ194" s="9">
        <v>44564</v>
      </c>
      <c r="AR194" s="4">
        <v>102.7</v>
      </c>
      <c r="AS194" s="9">
        <v>44564</v>
      </c>
      <c r="AT194" s="4">
        <v>108.4</v>
      </c>
      <c r="AW194" s="9">
        <v>44564</v>
      </c>
      <c r="AX194" s="4">
        <v>119.8</v>
      </c>
      <c r="BA194" s="9">
        <v>44564</v>
      </c>
      <c r="BB194" s="4">
        <v>131.4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9">
        <v>44561</v>
      </c>
      <c r="J195" s="4">
        <v>66.7</v>
      </c>
      <c r="K195" s="9">
        <v>44561</v>
      </c>
      <c r="L195" s="4">
        <v>67.3</v>
      </c>
      <c r="M195" s="9">
        <v>44561</v>
      </c>
      <c r="N195" s="4">
        <v>67.7</v>
      </c>
      <c r="O195" s="4"/>
      <c r="P195" s="4"/>
      <c r="Q195" s="9">
        <v>44561</v>
      </c>
      <c r="R195" s="4">
        <v>74.8</v>
      </c>
      <c r="S195" s="9">
        <v>44561</v>
      </c>
      <c r="T195" s="4">
        <v>67.900000000000006</v>
      </c>
      <c r="U195" s="9">
        <v>44561</v>
      </c>
      <c r="V195" s="4">
        <v>68.3</v>
      </c>
      <c r="W195" s="9">
        <v>44561</v>
      </c>
      <c r="X195" s="4">
        <v>69.400000000000006</v>
      </c>
      <c r="Y195" s="9">
        <v>44561</v>
      </c>
      <c r="Z195" s="4">
        <v>70.8</v>
      </c>
      <c r="AA195" s="9">
        <v>44561</v>
      </c>
      <c r="AB195" s="4">
        <v>72.3</v>
      </c>
      <c r="AC195" s="4"/>
      <c r="AD195" s="4"/>
      <c r="AE195" s="9">
        <v>44561</v>
      </c>
      <c r="AF195" s="4">
        <v>75.599999999999994</v>
      </c>
      <c r="AG195" s="9">
        <v>44561</v>
      </c>
      <c r="AH195" s="4">
        <v>79.400000000000006</v>
      </c>
      <c r="AI195" s="9">
        <v>44561</v>
      </c>
      <c r="AJ195" s="4">
        <v>83.7</v>
      </c>
      <c r="AK195" s="9">
        <v>44561</v>
      </c>
      <c r="AL195" s="4">
        <v>88.5</v>
      </c>
      <c r="AM195" s="9">
        <v>44561</v>
      </c>
      <c r="AN195" s="4">
        <v>93.6</v>
      </c>
      <c r="AO195" s="9">
        <v>44561</v>
      </c>
      <c r="AP195" s="4">
        <v>99.1</v>
      </c>
      <c r="AQ195" s="9">
        <v>44561</v>
      </c>
      <c r="AR195" s="4">
        <v>104.7</v>
      </c>
      <c r="AS195" s="9">
        <v>44561</v>
      </c>
      <c r="AT195" s="4">
        <v>110.4</v>
      </c>
      <c r="AW195" s="9">
        <v>44561</v>
      </c>
      <c r="AX195" s="4">
        <v>121.9</v>
      </c>
      <c r="BA195" s="9">
        <v>44561</v>
      </c>
      <c r="BB195" s="4">
        <v>133.6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9">
        <v>44560</v>
      </c>
      <c r="J196" s="4">
        <v>66.5</v>
      </c>
      <c r="K196" s="9">
        <v>44560</v>
      </c>
      <c r="L196" s="4">
        <v>67.099999999999994</v>
      </c>
      <c r="M196" s="9">
        <v>44560</v>
      </c>
      <c r="N196" s="4">
        <v>67.599999999999994</v>
      </c>
      <c r="O196" s="4"/>
      <c r="P196" s="4"/>
      <c r="Q196" s="9">
        <v>44560</v>
      </c>
      <c r="R196" s="4">
        <v>74.400000000000006</v>
      </c>
      <c r="S196" s="9">
        <v>44560</v>
      </c>
      <c r="T196" s="4">
        <v>67.8</v>
      </c>
      <c r="U196" s="9">
        <v>44560</v>
      </c>
      <c r="V196" s="4">
        <v>68.3</v>
      </c>
      <c r="W196" s="9">
        <v>44560</v>
      </c>
      <c r="X196" s="4">
        <v>68.900000000000006</v>
      </c>
      <c r="Y196" s="9">
        <v>44560</v>
      </c>
      <c r="Z196" s="4">
        <v>69.900000000000006</v>
      </c>
      <c r="AA196" s="9">
        <v>44560</v>
      </c>
      <c r="AB196" s="4">
        <v>71.599999999999994</v>
      </c>
      <c r="AC196" s="4"/>
      <c r="AD196" s="4"/>
      <c r="AE196" s="9">
        <v>44560</v>
      </c>
      <c r="AF196" s="4">
        <v>75.2</v>
      </c>
      <c r="AG196" s="9">
        <v>44560</v>
      </c>
      <c r="AH196" s="4">
        <v>79.099999999999994</v>
      </c>
      <c r="AI196" s="9">
        <v>44560</v>
      </c>
      <c r="AJ196" s="4">
        <v>83.5</v>
      </c>
      <c r="AK196" s="9">
        <v>44560</v>
      </c>
      <c r="AL196" s="4">
        <v>88.3</v>
      </c>
      <c r="AM196" s="9">
        <v>44560</v>
      </c>
      <c r="AN196" s="4">
        <v>93.5</v>
      </c>
      <c r="AO196" s="9">
        <v>44560</v>
      </c>
      <c r="AP196" s="4">
        <v>99</v>
      </c>
      <c r="AQ196" s="9">
        <v>44560</v>
      </c>
      <c r="AR196" s="4">
        <v>104.6</v>
      </c>
      <c r="AS196" s="9">
        <v>44560</v>
      </c>
      <c r="AT196" s="4">
        <v>110.3</v>
      </c>
      <c r="AW196" s="9">
        <v>44560</v>
      </c>
      <c r="AX196" s="4">
        <v>121.9</v>
      </c>
      <c r="BA196" s="9">
        <v>44560</v>
      </c>
      <c r="BB196" s="4">
        <v>133.6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9">
        <v>44559</v>
      </c>
      <c r="J197" s="4">
        <v>67.099999999999994</v>
      </c>
      <c r="K197" s="9">
        <v>44559</v>
      </c>
      <c r="L197" s="4">
        <v>67.7</v>
      </c>
      <c r="M197" s="9">
        <v>44559</v>
      </c>
      <c r="N197" s="4">
        <v>68</v>
      </c>
      <c r="O197" s="4"/>
      <c r="P197" s="4"/>
      <c r="Q197" s="9">
        <v>44559</v>
      </c>
      <c r="R197" s="4">
        <v>74.7</v>
      </c>
      <c r="S197" s="9">
        <v>44559</v>
      </c>
      <c r="T197" s="4">
        <v>68.099999999999994</v>
      </c>
      <c r="U197" s="9">
        <v>44559</v>
      </c>
      <c r="V197" s="4">
        <v>68.400000000000006</v>
      </c>
      <c r="W197" s="9">
        <v>44559</v>
      </c>
      <c r="X197" s="4">
        <v>69.3</v>
      </c>
      <c r="Y197" s="9">
        <v>44559</v>
      </c>
      <c r="Z197" s="4">
        <v>70.5</v>
      </c>
      <c r="AA197" s="9">
        <v>44559</v>
      </c>
      <c r="AB197" s="4">
        <v>71.900000000000006</v>
      </c>
      <c r="AC197" s="4"/>
      <c r="AD197" s="4"/>
      <c r="AE197" s="9">
        <v>44559</v>
      </c>
      <c r="AF197" s="4">
        <v>75.099999999999994</v>
      </c>
      <c r="AG197" s="9">
        <v>44559</v>
      </c>
      <c r="AH197" s="4">
        <v>78.7</v>
      </c>
      <c r="AI197" s="9">
        <v>44559</v>
      </c>
      <c r="AJ197" s="4">
        <v>82.8</v>
      </c>
      <c r="AK197" s="9">
        <v>44559</v>
      </c>
      <c r="AL197" s="4">
        <v>87.5</v>
      </c>
      <c r="AM197" s="9">
        <v>44559</v>
      </c>
      <c r="AN197" s="4">
        <v>92.5</v>
      </c>
      <c r="AO197" s="9">
        <v>44559</v>
      </c>
      <c r="AP197" s="4">
        <v>97.9</v>
      </c>
      <c r="AQ197" s="9">
        <v>44559</v>
      </c>
      <c r="AR197" s="4">
        <v>103.4</v>
      </c>
      <c r="AS197" s="9">
        <v>44559</v>
      </c>
      <c r="AT197" s="4">
        <v>109</v>
      </c>
      <c r="AW197" s="9">
        <v>44559</v>
      </c>
      <c r="AX197" s="4">
        <v>120.5</v>
      </c>
      <c r="BA197" s="9">
        <v>44559</v>
      </c>
      <c r="BB197" s="4">
        <v>132.1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9">
        <v>44558</v>
      </c>
      <c r="J198" s="4">
        <v>66.5</v>
      </c>
      <c r="K198" s="9">
        <v>44558</v>
      </c>
      <c r="L198" s="4">
        <v>67.2</v>
      </c>
      <c r="M198" s="9">
        <v>44558</v>
      </c>
      <c r="N198" s="4">
        <v>67.599999999999994</v>
      </c>
      <c r="O198" s="4"/>
      <c r="P198" s="4"/>
      <c r="Q198" s="9">
        <v>44558</v>
      </c>
      <c r="R198" s="4">
        <v>74.599999999999994</v>
      </c>
      <c r="S198" s="9">
        <v>44558</v>
      </c>
      <c r="T198" s="4">
        <v>67.8</v>
      </c>
      <c r="U198" s="9">
        <v>44558</v>
      </c>
      <c r="V198" s="4">
        <v>68.3</v>
      </c>
      <c r="W198" s="9">
        <v>44558</v>
      </c>
      <c r="X198" s="4">
        <v>69.099999999999994</v>
      </c>
      <c r="Y198" s="9">
        <v>44558</v>
      </c>
      <c r="Z198" s="4">
        <v>70.400000000000006</v>
      </c>
      <c r="AA198" s="9">
        <v>44558</v>
      </c>
      <c r="AB198" s="4">
        <v>71.900000000000006</v>
      </c>
      <c r="AC198" s="4"/>
      <c r="AD198" s="4"/>
      <c r="AE198" s="9">
        <v>44558</v>
      </c>
      <c r="AF198" s="4">
        <v>75.5</v>
      </c>
      <c r="AG198" s="9">
        <v>44558</v>
      </c>
      <c r="AH198" s="4">
        <v>79.400000000000006</v>
      </c>
      <c r="AI198" s="9">
        <v>44558</v>
      </c>
      <c r="AJ198" s="4">
        <v>83.8</v>
      </c>
      <c r="AK198" s="9">
        <v>44558</v>
      </c>
      <c r="AL198" s="4">
        <v>88.7</v>
      </c>
      <c r="AM198" s="9">
        <v>44558</v>
      </c>
      <c r="AN198" s="4">
        <v>93.9</v>
      </c>
      <c r="AO198" s="9">
        <v>44558</v>
      </c>
      <c r="AP198" s="4">
        <v>99.3</v>
      </c>
      <c r="AQ198" s="9">
        <v>44558</v>
      </c>
      <c r="AR198" s="4">
        <v>104.9</v>
      </c>
      <c r="AS198" s="9">
        <v>44558</v>
      </c>
      <c r="AT198" s="4">
        <v>110.7</v>
      </c>
      <c r="AW198" s="9">
        <v>44558</v>
      </c>
      <c r="AX198" s="4">
        <v>122.3</v>
      </c>
      <c r="BA198" s="9">
        <v>44558</v>
      </c>
      <c r="BB198" s="4">
        <v>134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9">
        <v>44557</v>
      </c>
      <c r="J199" s="4">
        <v>66.599999999999994</v>
      </c>
      <c r="K199" s="9">
        <v>44557</v>
      </c>
      <c r="L199" s="4">
        <v>67.3</v>
      </c>
      <c r="M199" s="9">
        <v>44557</v>
      </c>
      <c r="N199" s="4">
        <v>67.8</v>
      </c>
      <c r="O199" s="4"/>
      <c r="P199" s="4"/>
      <c r="Q199" s="9">
        <v>44557</v>
      </c>
      <c r="R199" s="4">
        <v>74.8</v>
      </c>
      <c r="S199" s="9">
        <v>44557</v>
      </c>
      <c r="T199" s="4">
        <v>67.900000000000006</v>
      </c>
      <c r="U199" s="9">
        <v>44557</v>
      </c>
      <c r="V199" s="4">
        <v>68.5</v>
      </c>
      <c r="W199" s="9">
        <v>44557</v>
      </c>
      <c r="X199" s="4">
        <v>69.400000000000006</v>
      </c>
      <c r="Y199" s="9">
        <v>44557</v>
      </c>
      <c r="Z199" s="4">
        <v>70.599999999999994</v>
      </c>
      <c r="AA199" s="9">
        <v>44557</v>
      </c>
      <c r="AB199" s="4">
        <v>72.2</v>
      </c>
      <c r="AC199" s="4"/>
      <c r="AD199" s="4"/>
      <c r="AE199" s="9">
        <v>44557</v>
      </c>
      <c r="AF199" s="4">
        <v>75.7</v>
      </c>
      <c r="AG199" s="9">
        <v>44557</v>
      </c>
      <c r="AH199" s="4">
        <v>79.7</v>
      </c>
      <c r="AI199" s="9">
        <v>44557</v>
      </c>
      <c r="AJ199" s="4">
        <v>84.1</v>
      </c>
      <c r="AK199" s="9">
        <v>44557</v>
      </c>
      <c r="AL199" s="4">
        <v>89</v>
      </c>
      <c r="AM199" s="9">
        <v>44557</v>
      </c>
      <c r="AN199" s="4">
        <v>94.2</v>
      </c>
      <c r="AO199" s="9">
        <v>44557</v>
      </c>
      <c r="AP199" s="4">
        <v>99.7</v>
      </c>
      <c r="AQ199" s="9">
        <v>44557</v>
      </c>
      <c r="AR199" s="4">
        <v>105.4</v>
      </c>
      <c r="AS199" s="9">
        <v>44557</v>
      </c>
      <c r="AT199" s="4">
        <v>111.1</v>
      </c>
      <c r="AW199" s="9">
        <v>44557</v>
      </c>
      <c r="AX199" s="4">
        <v>122.7</v>
      </c>
      <c r="BA199" s="9">
        <v>44557</v>
      </c>
      <c r="BB199" s="4">
        <v>134.4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9">
        <v>44554</v>
      </c>
      <c r="J200" s="4">
        <v>66.8</v>
      </c>
      <c r="K200" s="9">
        <v>44554</v>
      </c>
      <c r="L200" s="4">
        <v>67.5</v>
      </c>
      <c r="M200" s="9">
        <v>44554</v>
      </c>
      <c r="N200" s="4">
        <v>67.900000000000006</v>
      </c>
      <c r="O200" s="4"/>
      <c r="P200" s="4"/>
      <c r="Q200" s="9">
        <v>44554</v>
      </c>
      <c r="R200" s="4">
        <v>74.900000000000006</v>
      </c>
      <c r="S200" s="9">
        <v>44554</v>
      </c>
      <c r="T200" s="4">
        <v>68</v>
      </c>
      <c r="U200" s="9">
        <v>44554</v>
      </c>
      <c r="V200" s="4">
        <v>68.599999999999994</v>
      </c>
      <c r="W200" s="9">
        <v>44554</v>
      </c>
      <c r="X200" s="4">
        <v>69.5</v>
      </c>
      <c r="Y200" s="9">
        <v>44554</v>
      </c>
      <c r="Z200" s="4">
        <v>70.900000000000006</v>
      </c>
      <c r="AA200" s="9">
        <v>44554</v>
      </c>
      <c r="AB200" s="4">
        <v>72.400000000000006</v>
      </c>
      <c r="AC200" s="4"/>
      <c r="AD200" s="4"/>
      <c r="AE200" s="9">
        <v>44554</v>
      </c>
      <c r="AF200" s="4">
        <v>75.7</v>
      </c>
      <c r="AG200" s="9">
        <v>44554</v>
      </c>
      <c r="AH200" s="4">
        <v>79.5</v>
      </c>
      <c r="AI200" s="9">
        <v>44554</v>
      </c>
      <c r="AJ200" s="4">
        <v>83.8</v>
      </c>
      <c r="AK200" s="9">
        <v>44554</v>
      </c>
      <c r="AL200" s="4">
        <v>88.6</v>
      </c>
      <c r="AM200" s="9">
        <v>44554</v>
      </c>
      <c r="AN200" s="4">
        <v>93.7</v>
      </c>
      <c r="AO200" s="9">
        <v>44554</v>
      </c>
      <c r="AP200" s="4">
        <v>99.1</v>
      </c>
      <c r="AQ200" s="9">
        <v>44554</v>
      </c>
      <c r="AR200" s="4">
        <v>104.7</v>
      </c>
      <c r="AS200" s="9">
        <v>44554</v>
      </c>
      <c r="AT200" s="4">
        <v>110.4</v>
      </c>
      <c r="AW200" s="9">
        <v>44554</v>
      </c>
      <c r="AX200" s="4">
        <v>122</v>
      </c>
      <c r="BA200" s="9">
        <v>44554</v>
      </c>
      <c r="BB200" s="4">
        <v>133.6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9">
        <v>44553</v>
      </c>
      <c r="J201" s="4">
        <v>66.8</v>
      </c>
      <c r="K201" s="9">
        <v>44553</v>
      </c>
      <c r="L201" s="4">
        <v>67.400000000000006</v>
      </c>
      <c r="M201" s="9">
        <v>44553</v>
      </c>
      <c r="N201" s="4">
        <v>67.900000000000006</v>
      </c>
      <c r="O201" s="4"/>
      <c r="P201" s="4"/>
      <c r="Q201" s="9">
        <v>44553</v>
      </c>
      <c r="R201" s="4">
        <v>74.900000000000006</v>
      </c>
      <c r="S201" s="9">
        <v>44553</v>
      </c>
      <c r="T201" s="4">
        <v>68</v>
      </c>
      <c r="U201" s="9">
        <v>44553</v>
      </c>
      <c r="V201" s="4">
        <v>68.5</v>
      </c>
      <c r="W201" s="9">
        <v>44553</v>
      </c>
      <c r="X201" s="4">
        <v>69.5</v>
      </c>
      <c r="Y201" s="9">
        <v>44553</v>
      </c>
      <c r="Z201" s="4">
        <v>70.8</v>
      </c>
      <c r="AA201" s="9">
        <v>44553</v>
      </c>
      <c r="AB201" s="4">
        <v>72.3</v>
      </c>
      <c r="AC201" s="4"/>
      <c r="AD201" s="4"/>
      <c r="AE201" s="9">
        <v>44553</v>
      </c>
      <c r="AF201" s="4">
        <v>75.7</v>
      </c>
      <c r="AG201" s="9">
        <v>44553</v>
      </c>
      <c r="AH201" s="4">
        <v>79.5</v>
      </c>
      <c r="AI201" s="9">
        <v>44553</v>
      </c>
      <c r="AJ201" s="4">
        <v>83.8</v>
      </c>
      <c r="AK201" s="9">
        <v>44553</v>
      </c>
      <c r="AL201" s="4">
        <v>88.6</v>
      </c>
      <c r="AM201" s="9">
        <v>44553</v>
      </c>
      <c r="AN201" s="4">
        <v>93.7</v>
      </c>
      <c r="AO201" s="9">
        <v>44553</v>
      </c>
      <c r="AP201" s="4">
        <v>99.1</v>
      </c>
      <c r="AQ201" s="9">
        <v>44553</v>
      </c>
      <c r="AR201" s="4">
        <v>104.7</v>
      </c>
      <c r="AS201" s="9">
        <v>44553</v>
      </c>
      <c r="AT201" s="4">
        <v>110.4</v>
      </c>
      <c r="AW201" s="9">
        <v>44553</v>
      </c>
      <c r="AX201" s="4">
        <v>122</v>
      </c>
      <c r="BA201" s="9">
        <v>44553</v>
      </c>
      <c r="BB201" s="4">
        <v>133.6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9">
        <v>44552</v>
      </c>
      <c r="J202" s="4">
        <v>66.599999999999994</v>
      </c>
      <c r="K202" s="9">
        <v>44552</v>
      </c>
      <c r="L202" s="4">
        <v>67.400000000000006</v>
      </c>
      <c r="M202" s="9">
        <v>44552</v>
      </c>
      <c r="N202" s="4">
        <v>67.900000000000006</v>
      </c>
      <c r="O202" s="4"/>
      <c r="P202" s="4"/>
      <c r="Q202" s="9">
        <v>44552</v>
      </c>
      <c r="R202" s="4">
        <v>75.099999999999994</v>
      </c>
      <c r="S202" s="9">
        <v>44552</v>
      </c>
      <c r="T202" s="4">
        <v>68.099999999999994</v>
      </c>
      <c r="U202" s="9">
        <v>44552</v>
      </c>
      <c r="V202" s="4">
        <v>68.900000000000006</v>
      </c>
      <c r="W202" s="9">
        <v>44552</v>
      </c>
      <c r="X202" s="4">
        <v>69.599999999999994</v>
      </c>
      <c r="Y202" s="9">
        <v>44552</v>
      </c>
      <c r="Z202" s="4">
        <v>70.900000000000006</v>
      </c>
      <c r="AA202" s="9">
        <v>44552</v>
      </c>
      <c r="AB202" s="4">
        <v>72.599999999999994</v>
      </c>
      <c r="AC202" s="4"/>
      <c r="AD202" s="4"/>
      <c r="AE202" s="9">
        <v>44552</v>
      </c>
      <c r="AF202" s="4">
        <v>76.3</v>
      </c>
      <c r="AG202" s="9">
        <v>44552</v>
      </c>
      <c r="AH202" s="4">
        <v>80.3</v>
      </c>
      <c r="AI202" s="9">
        <v>44552</v>
      </c>
      <c r="AJ202" s="4">
        <v>84.9</v>
      </c>
      <c r="AK202" s="9">
        <v>44552</v>
      </c>
      <c r="AL202" s="4">
        <v>89.8</v>
      </c>
      <c r="AM202" s="9">
        <v>44552</v>
      </c>
      <c r="AN202" s="4">
        <v>95.1</v>
      </c>
      <c r="AO202" s="9">
        <v>44552</v>
      </c>
      <c r="AP202" s="4">
        <v>100.6</v>
      </c>
      <c r="AQ202" s="9">
        <v>44552</v>
      </c>
      <c r="AR202" s="4">
        <v>106.3</v>
      </c>
      <c r="AS202" s="9">
        <v>44552</v>
      </c>
      <c r="AT202" s="4">
        <v>112.2</v>
      </c>
      <c r="AW202" s="9">
        <v>44552</v>
      </c>
      <c r="AX202" s="4">
        <v>123.9</v>
      </c>
      <c r="BA202" s="9">
        <v>44552</v>
      </c>
      <c r="BB202" s="4">
        <v>135.69999999999999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9">
        <v>44551</v>
      </c>
      <c r="J203" s="4">
        <v>67.2</v>
      </c>
      <c r="K203" s="9">
        <v>44551</v>
      </c>
      <c r="L203" s="4">
        <v>67.900000000000006</v>
      </c>
      <c r="M203" s="9">
        <v>44551</v>
      </c>
      <c r="N203" s="4">
        <v>68.5</v>
      </c>
      <c r="O203" s="4"/>
      <c r="P203" s="4"/>
      <c r="Q203" s="9">
        <v>44551</v>
      </c>
      <c r="R203" s="4">
        <v>75.900000000000006</v>
      </c>
      <c r="S203" s="9">
        <v>44551</v>
      </c>
      <c r="T203" s="4">
        <v>68.599999999999994</v>
      </c>
      <c r="U203" s="9">
        <v>44551</v>
      </c>
      <c r="V203" s="4">
        <v>69.3</v>
      </c>
      <c r="W203" s="9">
        <v>44551</v>
      </c>
      <c r="X203" s="4">
        <v>70.099999999999994</v>
      </c>
      <c r="Y203" s="9">
        <v>44551</v>
      </c>
      <c r="Z203" s="4">
        <v>71.5</v>
      </c>
      <c r="AA203" s="9">
        <v>44551</v>
      </c>
      <c r="AB203" s="4">
        <v>73.2</v>
      </c>
      <c r="AC203" s="4"/>
      <c r="AD203" s="4"/>
      <c r="AE203" s="9">
        <v>44551</v>
      </c>
      <c r="AF203" s="4">
        <v>76.900000000000006</v>
      </c>
      <c r="AG203" s="9">
        <v>44551</v>
      </c>
      <c r="AH203" s="4">
        <v>81</v>
      </c>
      <c r="AI203" s="9">
        <v>44551</v>
      </c>
      <c r="AJ203" s="4">
        <v>85.5</v>
      </c>
      <c r="AK203" s="9">
        <v>44551</v>
      </c>
      <c r="AL203" s="4">
        <v>90.4</v>
      </c>
      <c r="AM203" s="9">
        <v>44551</v>
      </c>
      <c r="AN203" s="4">
        <v>95.7</v>
      </c>
      <c r="AO203" s="9">
        <v>44551</v>
      </c>
      <c r="AP203" s="4">
        <v>101.2</v>
      </c>
      <c r="AQ203" s="9">
        <v>44551</v>
      </c>
      <c r="AR203" s="4">
        <v>106.9</v>
      </c>
      <c r="AS203" s="9">
        <v>44551</v>
      </c>
      <c r="AT203" s="4">
        <v>112.7</v>
      </c>
      <c r="AW203" s="9">
        <v>44551</v>
      </c>
      <c r="AX203" s="4">
        <v>124.4</v>
      </c>
      <c r="BA203" s="9">
        <v>44551</v>
      </c>
      <c r="BB203" s="4">
        <v>136.1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9">
        <v>44550</v>
      </c>
      <c r="J204" s="4">
        <v>66</v>
      </c>
      <c r="K204" s="9">
        <v>44550</v>
      </c>
      <c r="L204" s="4">
        <v>66.599999999999994</v>
      </c>
      <c r="M204" s="9">
        <v>44550</v>
      </c>
      <c r="N204" s="4">
        <v>67</v>
      </c>
      <c r="O204" s="4"/>
      <c r="P204" s="4"/>
      <c r="Q204" s="9">
        <v>44550</v>
      </c>
      <c r="R204" s="4">
        <v>74.099999999999994</v>
      </c>
      <c r="S204" s="9">
        <v>44550</v>
      </c>
      <c r="T204" s="4">
        <v>67.2</v>
      </c>
      <c r="U204" s="9">
        <v>44550</v>
      </c>
      <c r="V204" s="4">
        <v>67.8</v>
      </c>
      <c r="W204" s="9">
        <v>44550</v>
      </c>
      <c r="X204" s="4">
        <v>68.900000000000006</v>
      </c>
      <c r="Y204" s="9">
        <v>44550</v>
      </c>
      <c r="Z204" s="4">
        <v>70.3</v>
      </c>
      <c r="AA204" s="9">
        <v>44550</v>
      </c>
      <c r="AB204" s="4">
        <v>71.900000000000006</v>
      </c>
      <c r="AC204" s="4"/>
      <c r="AD204" s="4"/>
      <c r="AE204" s="9">
        <v>44550</v>
      </c>
      <c r="AF204" s="4">
        <v>75.5</v>
      </c>
      <c r="AG204" s="9">
        <v>44550</v>
      </c>
      <c r="AH204" s="4">
        <v>79.5</v>
      </c>
      <c r="AI204" s="9">
        <v>44550</v>
      </c>
      <c r="AJ204" s="4">
        <v>84</v>
      </c>
      <c r="AK204" s="9">
        <v>44550</v>
      </c>
      <c r="AL204" s="4">
        <v>88.9</v>
      </c>
      <c r="AM204" s="9">
        <v>44550</v>
      </c>
      <c r="AN204" s="4">
        <v>94.2</v>
      </c>
      <c r="AO204" s="9">
        <v>44550</v>
      </c>
      <c r="AP204" s="4">
        <v>99.7</v>
      </c>
      <c r="AQ204" s="9">
        <v>44550</v>
      </c>
      <c r="AR204" s="4">
        <v>105.4</v>
      </c>
      <c r="AS204" s="9">
        <v>44550</v>
      </c>
      <c r="AT204" s="4">
        <v>111.2</v>
      </c>
      <c r="AW204" s="9">
        <v>44550</v>
      </c>
      <c r="AX204" s="4">
        <v>122.8</v>
      </c>
      <c r="BA204" s="9">
        <v>44550</v>
      </c>
      <c r="BB204" s="4">
        <v>134.6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9">
        <v>44547</v>
      </c>
      <c r="J205" s="4">
        <v>66.099999999999994</v>
      </c>
      <c r="K205" s="9">
        <v>44547</v>
      </c>
      <c r="L205" s="4">
        <v>67</v>
      </c>
      <c r="M205" s="9">
        <v>44547</v>
      </c>
      <c r="N205" s="4">
        <v>67.5</v>
      </c>
      <c r="O205" s="4"/>
      <c r="P205" s="4"/>
      <c r="Q205" s="9">
        <v>44547</v>
      </c>
      <c r="R205" s="4">
        <v>74.900000000000006</v>
      </c>
      <c r="S205" s="9">
        <v>44547</v>
      </c>
      <c r="T205" s="4">
        <v>67.7</v>
      </c>
      <c r="U205" s="9">
        <v>44547</v>
      </c>
      <c r="V205" s="4">
        <v>68.400000000000006</v>
      </c>
      <c r="W205" s="9">
        <v>44547</v>
      </c>
      <c r="X205" s="4">
        <v>69.400000000000006</v>
      </c>
      <c r="Y205" s="9">
        <v>44547</v>
      </c>
      <c r="Z205" s="4">
        <v>70.900000000000006</v>
      </c>
      <c r="AA205" s="9">
        <v>44547</v>
      </c>
      <c r="AB205" s="4">
        <v>72.7</v>
      </c>
      <c r="AC205" s="4"/>
      <c r="AD205" s="4"/>
      <c r="AE205" s="9">
        <v>44547</v>
      </c>
      <c r="AF205" s="4">
        <v>76.7</v>
      </c>
      <c r="AG205" s="9">
        <v>44547</v>
      </c>
      <c r="AH205" s="4">
        <v>81.099999999999994</v>
      </c>
      <c r="AI205" s="9">
        <v>44547</v>
      </c>
      <c r="AJ205" s="4">
        <v>86</v>
      </c>
      <c r="AK205" s="9">
        <v>44547</v>
      </c>
      <c r="AL205" s="4">
        <v>91.2</v>
      </c>
      <c r="AM205" s="9">
        <v>44547</v>
      </c>
      <c r="AN205" s="4">
        <v>96.7</v>
      </c>
      <c r="AO205" s="9">
        <v>44547</v>
      </c>
      <c r="AP205" s="4">
        <v>102.5</v>
      </c>
      <c r="AQ205" s="9">
        <v>44547</v>
      </c>
      <c r="AR205" s="4">
        <v>108.3</v>
      </c>
      <c r="AS205" s="9">
        <v>44547</v>
      </c>
      <c r="AT205" s="4">
        <v>114.3</v>
      </c>
      <c r="AW205" s="9">
        <v>44547</v>
      </c>
      <c r="AX205" s="4">
        <v>126.3</v>
      </c>
      <c r="BA205" s="9">
        <v>44547</v>
      </c>
      <c r="BB205" s="4">
        <v>138.4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9">
        <v>44546</v>
      </c>
      <c r="J206" s="4">
        <v>66</v>
      </c>
      <c r="K206" s="9">
        <v>44546</v>
      </c>
      <c r="L206" s="4">
        <v>66.7</v>
      </c>
      <c r="M206" s="9">
        <v>44546</v>
      </c>
      <c r="N206" s="4">
        <v>67.099999999999994</v>
      </c>
      <c r="O206" s="4"/>
      <c r="P206" s="4"/>
      <c r="Q206" s="9">
        <v>44546</v>
      </c>
      <c r="R206" s="4">
        <v>74.3</v>
      </c>
      <c r="S206" s="9">
        <v>44546</v>
      </c>
      <c r="T206" s="4">
        <v>67.2</v>
      </c>
      <c r="U206" s="9">
        <v>44546</v>
      </c>
      <c r="V206" s="4">
        <v>67.8</v>
      </c>
      <c r="W206" s="9">
        <v>44546</v>
      </c>
      <c r="X206" s="4">
        <v>68.900000000000006</v>
      </c>
      <c r="Y206" s="9">
        <v>44546</v>
      </c>
      <c r="Z206" s="4">
        <v>70.400000000000006</v>
      </c>
      <c r="AA206" s="9">
        <v>44546</v>
      </c>
      <c r="AB206" s="4">
        <v>72.099999999999994</v>
      </c>
      <c r="AC206" s="4"/>
      <c r="AD206" s="4"/>
      <c r="AE206" s="9">
        <v>44546</v>
      </c>
      <c r="AF206" s="4">
        <v>75.7</v>
      </c>
      <c r="AG206" s="9">
        <v>44546</v>
      </c>
      <c r="AH206" s="4">
        <v>79.8</v>
      </c>
      <c r="AI206" s="9">
        <v>44546</v>
      </c>
      <c r="AJ206" s="4">
        <v>84.4</v>
      </c>
      <c r="AK206" s="9">
        <v>44546</v>
      </c>
      <c r="AL206" s="4">
        <v>89.5</v>
      </c>
      <c r="AM206" s="9">
        <v>44546</v>
      </c>
      <c r="AN206" s="4">
        <v>94.8</v>
      </c>
      <c r="AO206" s="9">
        <v>44546</v>
      </c>
      <c r="AP206" s="4">
        <v>100.4</v>
      </c>
      <c r="AQ206" s="9">
        <v>44546</v>
      </c>
      <c r="AR206" s="4">
        <v>106.2</v>
      </c>
      <c r="AS206" s="9">
        <v>44546</v>
      </c>
      <c r="AT206" s="4">
        <v>112.1</v>
      </c>
      <c r="AW206" s="9">
        <v>44546</v>
      </c>
      <c r="AX206" s="4">
        <v>123.9</v>
      </c>
      <c r="BA206" s="9">
        <v>44546</v>
      </c>
      <c r="BB206" s="4">
        <v>135.80000000000001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9">
        <v>44545</v>
      </c>
      <c r="J207" s="4">
        <v>67.2</v>
      </c>
      <c r="K207" s="9">
        <v>44545</v>
      </c>
      <c r="L207" s="4">
        <v>67.900000000000006</v>
      </c>
      <c r="M207" s="9">
        <v>44545</v>
      </c>
      <c r="N207" s="4">
        <v>68.2</v>
      </c>
      <c r="O207" s="4"/>
      <c r="P207" s="4"/>
      <c r="Q207" s="9">
        <v>44545</v>
      </c>
      <c r="R207" s="4">
        <v>75.7</v>
      </c>
      <c r="S207" s="9">
        <v>44545</v>
      </c>
      <c r="T207" s="4">
        <v>68.3</v>
      </c>
      <c r="U207" s="9">
        <v>44545</v>
      </c>
      <c r="V207" s="4">
        <v>68.599999999999994</v>
      </c>
      <c r="W207" s="9">
        <v>44545</v>
      </c>
      <c r="X207" s="4">
        <v>69.8</v>
      </c>
      <c r="Y207" s="9">
        <v>44545</v>
      </c>
      <c r="Z207" s="4">
        <v>71.3</v>
      </c>
      <c r="AA207" s="9">
        <v>44545</v>
      </c>
      <c r="AB207" s="4">
        <v>73.099999999999994</v>
      </c>
      <c r="AC207" s="4"/>
      <c r="AD207" s="4"/>
      <c r="AE207" s="9">
        <v>44545</v>
      </c>
      <c r="AF207" s="4">
        <v>76.900000000000006</v>
      </c>
      <c r="AG207" s="9">
        <v>44545</v>
      </c>
      <c r="AH207" s="4">
        <v>81.2</v>
      </c>
      <c r="AI207" s="9">
        <v>44545</v>
      </c>
      <c r="AJ207" s="4">
        <v>86</v>
      </c>
      <c r="AK207" s="9">
        <v>44545</v>
      </c>
      <c r="AL207" s="4">
        <v>91.2</v>
      </c>
      <c r="AM207" s="9">
        <v>44545</v>
      </c>
      <c r="AN207" s="4">
        <v>96.8</v>
      </c>
      <c r="AO207" s="9">
        <v>44545</v>
      </c>
      <c r="AP207" s="4">
        <v>102.7</v>
      </c>
      <c r="AQ207" s="9">
        <v>44545</v>
      </c>
      <c r="AR207" s="4">
        <v>108.7</v>
      </c>
      <c r="AS207" s="9">
        <v>44545</v>
      </c>
      <c r="AT207" s="4">
        <v>114.9</v>
      </c>
      <c r="AW207" s="9">
        <v>44545</v>
      </c>
      <c r="AX207" s="4">
        <v>127.4</v>
      </c>
      <c r="BA207" s="9">
        <v>44545</v>
      </c>
      <c r="BB207" s="4">
        <v>140.1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9">
        <v>44544</v>
      </c>
      <c r="J208" s="4">
        <v>67.400000000000006</v>
      </c>
      <c r="K208" s="9">
        <v>44544</v>
      </c>
      <c r="L208" s="4">
        <v>68.099999999999994</v>
      </c>
      <c r="M208" s="9">
        <v>44544</v>
      </c>
      <c r="N208" s="4">
        <v>68.5</v>
      </c>
      <c r="O208" s="4"/>
      <c r="P208" s="4"/>
      <c r="Q208" s="9">
        <v>44544</v>
      </c>
      <c r="R208" s="4">
        <v>76.3</v>
      </c>
      <c r="S208" s="9">
        <v>44544</v>
      </c>
      <c r="T208" s="4">
        <v>68.599999999999994</v>
      </c>
      <c r="U208" s="9">
        <v>44544</v>
      </c>
      <c r="V208" s="4">
        <v>69.099999999999994</v>
      </c>
      <c r="W208" s="9">
        <v>44544</v>
      </c>
      <c r="X208" s="4">
        <v>70.2</v>
      </c>
      <c r="Y208" s="9">
        <v>44544</v>
      </c>
      <c r="Z208" s="4">
        <v>71.8</v>
      </c>
      <c r="AA208" s="9">
        <v>44544</v>
      </c>
      <c r="AB208" s="4">
        <v>73.599999999999994</v>
      </c>
      <c r="AC208" s="4"/>
      <c r="AD208" s="4"/>
      <c r="AE208" s="9">
        <v>44544</v>
      </c>
      <c r="AF208" s="4">
        <v>77.599999999999994</v>
      </c>
      <c r="AG208" s="9">
        <v>44544</v>
      </c>
      <c r="AH208" s="4">
        <v>82</v>
      </c>
      <c r="AI208" s="9">
        <v>44544</v>
      </c>
      <c r="AJ208" s="4">
        <v>87</v>
      </c>
      <c r="AK208" s="9">
        <v>44544</v>
      </c>
      <c r="AL208" s="4">
        <v>92.3</v>
      </c>
      <c r="AM208" s="9">
        <v>44544</v>
      </c>
      <c r="AN208" s="4">
        <v>98.1</v>
      </c>
      <c r="AO208" s="9">
        <v>44544</v>
      </c>
      <c r="AP208" s="4">
        <v>104</v>
      </c>
      <c r="AQ208" s="9">
        <v>44544</v>
      </c>
      <c r="AR208" s="4">
        <v>110.2</v>
      </c>
      <c r="AS208" s="9">
        <v>44544</v>
      </c>
      <c r="AT208" s="4">
        <v>116.5</v>
      </c>
      <c r="AW208" s="9">
        <v>44544</v>
      </c>
      <c r="AX208" s="4">
        <v>129.4</v>
      </c>
      <c r="BA208" s="9">
        <v>44544</v>
      </c>
      <c r="BB208" s="4">
        <v>142.4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9">
        <v>44543</v>
      </c>
      <c r="J209" s="4">
        <v>66.7</v>
      </c>
      <c r="K209" s="9">
        <v>44543</v>
      </c>
      <c r="L209" s="4">
        <v>67.599999999999994</v>
      </c>
      <c r="M209" s="9">
        <v>44543</v>
      </c>
      <c r="N209" s="4">
        <v>68.2</v>
      </c>
      <c r="O209" s="4"/>
      <c r="P209" s="4"/>
      <c r="Q209" s="9">
        <v>44543</v>
      </c>
      <c r="R209" s="4">
        <v>75.900000000000006</v>
      </c>
      <c r="S209" s="9">
        <v>44543</v>
      </c>
      <c r="T209" s="4">
        <v>68.400000000000006</v>
      </c>
      <c r="U209" s="9">
        <v>44543</v>
      </c>
      <c r="V209" s="4">
        <v>69.400000000000006</v>
      </c>
      <c r="W209" s="9">
        <v>44543</v>
      </c>
      <c r="X209" s="4">
        <v>70.599999999999994</v>
      </c>
      <c r="Y209" s="9">
        <v>44543</v>
      </c>
      <c r="Z209" s="4">
        <v>72</v>
      </c>
      <c r="AA209" s="9">
        <v>44543</v>
      </c>
      <c r="AB209" s="4">
        <v>73.599999999999994</v>
      </c>
      <c r="AC209" s="4"/>
      <c r="AD209" s="4"/>
      <c r="AE209" s="9">
        <v>44543</v>
      </c>
      <c r="AF209" s="4">
        <v>77.3</v>
      </c>
      <c r="AG209" s="9">
        <v>44543</v>
      </c>
      <c r="AH209" s="4">
        <v>81.400000000000006</v>
      </c>
      <c r="AI209" s="9">
        <v>44543</v>
      </c>
      <c r="AJ209" s="4">
        <v>86.1</v>
      </c>
      <c r="AK209" s="9">
        <v>44543</v>
      </c>
      <c r="AL209" s="4">
        <v>91.2</v>
      </c>
      <c r="AM209" s="9">
        <v>44543</v>
      </c>
      <c r="AN209" s="4">
        <v>96.7</v>
      </c>
      <c r="AO209" s="9">
        <v>44543</v>
      </c>
      <c r="AP209" s="4">
        <v>102.4</v>
      </c>
      <c r="AQ209" s="9">
        <v>44543</v>
      </c>
      <c r="AR209" s="4">
        <v>108.3</v>
      </c>
      <c r="AS209" s="9">
        <v>44543</v>
      </c>
      <c r="AT209" s="4">
        <v>114.3</v>
      </c>
      <c r="AW209" s="9">
        <v>44543</v>
      </c>
      <c r="AX209" s="4">
        <v>126.4</v>
      </c>
      <c r="BA209" s="9">
        <v>44543</v>
      </c>
      <c r="BB209" s="4">
        <v>138.6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9">
        <v>44540</v>
      </c>
      <c r="J210" s="4">
        <v>67.599999999999994</v>
      </c>
      <c r="K210" s="9">
        <v>44540</v>
      </c>
      <c r="L210" s="4">
        <v>68.400000000000006</v>
      </c>
      <c r="M210" s="9">
        <v>44540</v>
      </c>
      <c r="N210" s="4">
        <v>68.900000000000006</v>
      </c>
      <c r="O210" s="4"/>
      <c r="P210" s="4"/>
      <c r="Q210" s="9">
        <v>44540</v>
      </c>
      <c r="R210" s="4">
        <v>76.400000000000006</v>
      </c>
      <c r="S210" s="9">
        <v>44540</v>
      </c>
      <c r="T210" s="4">
        <v>69.099999999999994</v>
      </c>
      <c r="U210" s="9">
        <v>44540</v>
      </c>
      <c r="V210" s="4">
        <v>69.8</v>
      </c>
      <c r="W210" s="9">
        <v>44540</v>
      </c>
      <c r="X210" s="4">
        <v>71.099999999999994</v>
      </c>
      <c r="Y210" s="9">
        <v>44540</v>
      </c>
      <c r="Z210" s="4">
        <v>72.400000000000006</v>
      </c>
      <c r="AA210" s="9">
        <v>44540</v>
      </c>
      <c r="AB210" s="4">
        <v>73.900000000000006</v>
      </c>
      <c r="AC210" s="4"/>
      <c r="AD210" s="4"/>
      <c r="AE210" s="9">
        <v>44540</v>
      </c>
      <c r="AF210" s="4">
        <v>77.2</v>
      </c>
      <c r="AG210" s="9">
        <v>44540</v>
      </c>
      <c r="AH210" s="4">
        <v>81</v>
      </c>
      <c r="AI210" s="9">
        <v>44540</v>
      </c>
      <c r="AJ210" s="4">
        <v>85.3</v>
      </c>
      <c r="AK210" s="9">
        <v>44540</v>
      </c>
      <c r="AL210" s="4">
        <v>90.2</v>
      </c>
      <c r="AM210" s="9">
        <v>44540</v>
      </c>
      <c r="AN210" s="4">
        <v>95.5</v>
      </c>
      <c r="AO210" s="9">
        <v>44540</v>
      </c>
      <c r="AP210" s="4">
        <v>101</v>
      </c>
      <c r="AQ210" s="9">
        <v>44540</v>
      </c>
      <c r="AR210" s="4">
        <v>106.8</v>
      </c>
      <c r="AS210" s="9">
        <v>44540</v>
      </c>
      <c r="AT210" s="4">
        <v>112.7</v>
      </c>
      <c r="AW210" s="9">
        <v>44540</v>
      </c>
      <c r="AX210" s="4">
        <v>124.7</v>
      </c>
      <c r="BA210" s="9">
        <v>44540</v>
      </c>
      <c r="BB210" s="4">
        <v>136.69999999999999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9">
        <v>44539</v>
      </c>
      <c r="J211" s="4">
        <v>68.099999999999994</v>
      </c>
      <c r="K211" s="9">
        <v>44539</v>
      </c>
      <c r="L211" s="4">
        <v>69.099999999999994</v>
      </c>
      <c r="M211" s="9">
        <v>44539</v>
      </c>
      <c r="N211" s="4">
        <v>69.7</v>
      </c>
      <c r="O211" s="4"/>
      <c r="P211" s="4"/>
      <c r="Q211" s="9">
        <v>44539</v>
      </c>
      <c r="R211" s="4">
        <v>77.599999999999994</v>
      </c>
      <c r="S211" s="9">
        <v>44539</v>
      </c>
      <c r="T211" s="4">
        <v>69.900000000000006</v>
      </c>
      <c r="U211" s="9">
        <v>44539</v>
      </c>
      <c r="V211" s="4">
        <v>70.400000000000006</v>
      </c>
      <c r="W211" s="9">
        <v>44539</v>
      </c>
      <c r="X211" s="4">
        <v>71.400000000000006</v>
      </c>
      <c r="Y211" s="9">
        <v>44539</v>
      </c>
      <c r="Z211" s="4">
        <v>73</v>
      </c>
      <c r="AA211" s="9">
        <v>44539</v>
      </c>
      <c r="AB211" s="4">
        <v>74.8</v>
      </c>
      <c r="AC211" s="4"/>
      <c r="AD211" s="4"/>
      <c r="AE211" s="9">
        <v>44539</v>
      </c>
      <c r="AF211" s="4">
        <v>78.599999999999994</v>
      </c>
      <c r="AG211" s="9">
        <v>44539</v>
      </c>
      <c r="AH211" s="4">
        <v>82.8</v>
      </c>
      <c r="AI211" s="9">
        <v>44539</v>
      </c>
      <c r="AJ211" s="4">
        <v>87.5</v>
      </c>
      <c r="AK211" s="9">
        <v>44539</v>
      </c>
      <c r="AL211" s="4">
        <v>92.6</v>
      </c>
      <c r="AM211" s="9">
        <v>44539</v>
      </c>
      <c r="AN211" s="4">
        <v>98.1</v>
      </c>
      <c r="AO211" s="9">
        <v>44539</v>
      </c>
      <c r="AP211" s="4">
        <v>103.8</v>
      </c>
      <c r="AQ211" s="9">
        <v>44539</v>
      </c>
      <c r="AR211" s="4">
        <v>109.7</v>
      </c>
      <c r="AS211" s="9">
        <v>44539</v>
      </c>
      <c r="AT211" s="4">
        <v>115.7</v>
      </c>
      <c r="AW211" s="9">
        <v>44539</v>
      </c>
      <c r="AX211" s="4">
        <v>127.9</v>
      </c>
      <c r="BA211" s="9">
        <v>44539</v>
      </c>
      <c r="BB211" s="4">
        <v>140.19999999999999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9">
        <v>44538</v>
      </c>
      <c r="J212" s="4">
        <v>68.900000000000006</v>
      </c>
      <c r="K212" s="9">
        <v>44538</v>
      </c>
      <c r="L212" s="4">
        <v>69.900000000000006</v>
      </c>
      <c r="M212" s="9">
        <v>44538</v>
      </c>
      <c r="N212" s="4">
        <v>70.5</v>
      </c>
      <c r="O212" s="4"/>
      <c r="P212" s="4"/>
      <c r="Q212" s="9">
        <v>44538</v>
      </c>
      <c r="R212" s="4">
        <v>78.900000000000006</v>
      </c>
      <c r="S212" s="9">
        <v>44538</v>
      </c>
      <c r="T212" s="4">
        <v>70.8</v>
      </c>
      <c r="U212" s="9">
        <v>44538</v>
      </c>
      <c r="V212" s="4">
        <v>71.8</v>
      </c>
      <c r="W212" s="9">
        <v>44538</v>
      </c>
      <c r="X212" s="4">
        <v>72.8</v>
      </c>
      <c r="Y212" s="9">
        <v>44538</v>
      </c>
      <c r="Z212" s="4">
        <v>74.3</v>
      </c>
      <c r="AA212" s="9">
        <v>44538</v>
      </c>
      <c r="AB212" s="4">
        <v>75.900000000000006</v>
      </c>
      <c r="AC212" s="4"/>
      <c r="AD212" s="4"/>
      <c r="AE212" s="9">
        <v>44538</v>
      </c>
      <c r="AF212" s="4">
        <v>79.599999999999994</v>
      </c>
      <c r="AG212" s="9">
        <v>44538</v>
      </c>
      <c r="AH212" s="4">
        <v>83.6</v>
      </c>
      <c r="AI212" s="9">
        <v>44538</v>
      </c>
      <c r="AJ212" s="4">
        <v>88.1</v>
      </c>
      <c r="AK212" s="9">
        <v>44538</v>
      </c>
      <c r="AL212" s="4">
        <v>93.1</v>
      </c>
      <c r="AM212" s="9">
        <v>44538</v>
      </c>
      <c r="AN212" s="4">
        <v>98.5</v>
      </c>
      <c r="AO212" s="9">
        <v>44538</v>
      </c>
      <c r="AP212" s="4">
        <v>104.2</v>
      </c>
      <c r="AQ212" s="9">
        <v>44538</v>
      </c>
      <c r="AR212" s="4">
        <v>110</v>
      </c>
      <c r="AS212" s="9">
        <v>44538</v>
      </c>
      <c r="AT212" s="4">
        <v>116</v>
      </c>
      <c r="AW212" s="9">
        <v>44538</v>
      </c>
      <c r="AX212" s="4">
        <v>128.1</v>
      </c>
      <c r="BA212" s="9">
        <v>44538</v>
      </c>
      <c r="BB212" s="4">
        <v>140.30000000000001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9">
        <v>44537</v>
      </c>
      <c r="J213" s="4">
        <v>69.400000000000006</v>
      </c>
      <c r="K213" s="9">
        <v>44537</v>
      </c>
      <c r="L213" s="4">
        <v>70.599999999999994</v>
      </c>
      <c r="M213" s="9">
        <v>44537</v>
      </c>
      <c r="N213" s="4">
        <v>71.5</v>
      </c>
      <c r="O213" s="4"/>
      <c r="P213" s="4"/>
      <c r="Q213" s="9">
        <v>44537</v>
      </c>
      <c r="R213" s="4">
        <v>80.7</v>
      </c>
      <c r="S213" s="9">
        <v>44537</v>
      </c>
      <c r="T213" s="4">
        <v>71.8</v>
      </c>
      <c r="U213" s="9">
        <v>44537</v>
      </c>
      <c r="V213" s="4">
        <v>73.2</v>
      </c>
      <c r="W213" s="9">
        <v>44537</v>
      </c>
      <c r="X213" s="4">
        <v>74.3</v>
      </c>
      <c r="Y213" s="9">
        <v>44537</v>
      </c>
      <c r="Z213" s="4">
        <v>75.900000000000006</v>
      </c>
      <c r="AA213" s="9">
        <v>44537</v>
      </c>
      <c r="AB213" s="4">
        <v>77.8</v>
      </c>
      <c r="AC213" s="4"/>
      <c r="AD213" s="4"/>
      <c r="AE213" s="9">
        <v>44537</v>
      </c>
      <c r="AF213" s="4">
        <v>81.7</v>
      </c>
      <c r="AG213" s="9">
        <v>44537</v>
      </c>
      <c r="AH213" s="4">
        <v>86.1</v>
      </c>
      <c r="AI213" s="9">
        <v>44537</v>
      </c>
      <c r="AJ213" s="4">
        <v>90.8</v>
      </c>
      <c r="AK213" s="9">
        <v>44537</v>
      </c>
      <c r="AL213" s="4">
        <v>96</v>
      </c>
      <c r="AM213" s="9">
        <v>44537</v>
      </c>
      <c r="AN213" s="4">
        <v>101.5</v>
      </c>
      <c r="AO213" s="9">
        <v>44537</v>
      </c>
      <c r="AP213" s="4">
        <v>107.3</v>
      </c>
      <c r="AQ213" s="9">
        <v>44537</v>
      </c>
      <c r="AR213" s="4">
        <v>113.2</v>
      </c>
      <c r="AS213" s="9">
        <v>44537</v>
      </c>
      <c r="AT213" s="4">
        <v>119.2</v>
      </c>
      <c r="AW213" s="9">
        <v>44537</v>
      </c>
      <c r="AX213" s="4">
        <v>131.5</v>
      </c>
      <c r="BA213" s="9">
        <v>44537</v>
      </c>
      <c r="BB213" s="4">
        <v>143.80000000000001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9">
        <v>44536</v>
      </c>
      <c r="J214" s="4">
        <v>69.099999999999994</v>
      </c>
      <c r="K214" s="9">
        <v>44536</v>
      </c>
      <c r="L214" s="4">
        <v>70.400000000000006</v>
      </c>
      <c r="M214" s="9">
        <v>44536</v>
      </c>
      <c r="N214" s="4">
        <v>71.400000000000006</v>
      </c>
      <c r="O214" s="4"/>
      <c r="P214" s="4"/>
      <c r="Q214" s="9">
        <v>44536</v>
      </c>
      <c r="R214" s="4">
        <v>81.400000000000006</v>
      </c>
      <c r="S214" s="9">
        <v>44536</v>
      </c>
      <c r="T214" s="4">
        <v>71.7</v>
      </c>
      <c r="U214" s="9">
        <v>44536</v>
      </c>
      <c r="V214" s="4">
        <v>73.400000000000006</v>
      </c>
      <c r="W214" s="9">
        <v>44536</v>
      </c>
      <c r="X214" s="4">
        <v>75.099999999999994</v>
      </c>
      <c r="Y214" s="9">
        <v>44536</v>
      </c>
      <c r="Z214" s="4">
        <v>76.900000000000006</v>
      </c>
      <c r="AA214" s="9">
        <v>44536</v>
      </c>
      <c r="AB214" s="4">
        <v>78.8</v>
      </c>
      <c r="AC214" s="4"/>
      <c r="AD214" s="4"/>
      <c r="AE214" s="9">
        <v>44536</v>
      </c>
      <c r="AF214" s="4">
        <v>82.8</v>
      </c>
      <c r="AG214" s="9">
        <v>44536</v>
      </c>
      <c r="AH214" s="4">
        <v>87.2</v>
      </c>
      <c r="AI214" s="9">
        <v>44536</v>
      </c>
      <c r="AJ214" s="4">
        <v>92.1</v>
      </c>
      <c r="AK214" s="9">
        <v>44536</v>
      </c>
      <c r="AL214" s="4">
        <v>97.3</v>
      </c>
      <c r="AM214" s="9">
        <v>44536</v>
      </c>
      <c r="AN214" s="4">
        <v>102.8</v>
      </c>
      <c r="AO214" s="9">
        <v>44536</v>
      </c>
      <c r="AP214" s="4">
        <v>108.6</v>
      </c>
      <c r="AQ214" s="9">
        <v>44536</v>
      </c>
      <c r="AR214" s="4">
        <v>114.6</v>
      </c>
      <c r="AS214" s="9">
        <v>44536</v>
      </c>
      <c r="AT214" s="4">
        <v>120.7</v>
      </c>
      <c r="AW214" s="9">
        <v>44536</v>
      </c>
      <c r="AX214" s="4">
        <v>132.9</v>
      </c>
      <c r="BA214" s="9">
        <v>44536</v>
      </c>
      <c r="BB214" s="4">
        <v>145.30000000000001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9">
        <v>44533</v>
      </c>
      <c r="J215" s="4">
        <v>68.3</v>
      </c>
      <c r="K215" s="9">
        <v>44533</v>
      </c>
      <c r="L215" s="4">
        <v>69.7</v>
      </c>
      <c r="M215" s="9">
        <v>44533</v>
      </c>
      <c r="N215" s="4">
        <v>70.8</v>
      </c>
      <c r="O215" s="4"/>
      <c r="P215" s="4"/>
      <c r="Q215" s="9">
        <v>44533</v>
      </c>
      <c r="R215" s="4">
        <v>81.2</v>
      </c>
      <c r="S215" s="9">
        <v>44533</v>
      </c>
      <c r="T215" s="4">
        <v>71.3</v>
      </c>
      <c r="U215" s="9">
        <v>44533</v>
      </c>
      <c r="V215" s="4">
        <v>73.599999999999994</v>
      </c>
      <c r="W215" s="9">
        <v>44533</v>
      </c>
      <c r="X215" s="4">
        <v>75.400000000000006</v>
      </c>
      <c r="Y215" s="9">
        <v>44533</v>
      </c>
      <c r="Z215" s="4">
        <v>77.3</v>
      </c>
      <c r="AA215" s="9">
        <v>44533</v>
      </c>
      <c r="AB215" s="4">
        <v>79.2</v>
      </c>
      <c r="AC215" s="4"/>
      <c r="AD215" s="4"/>
      <c r="AE215" s="9">
        <v>44533</v>
      </c>
      <c r="AF215" s="4">
        <v>83.3</v>
      </c>
      <c r="AG215" s="9">
        <v>44533</v>
      </c>
      <c r="AH215" s="4">
        <v>87.8</v>
      </c>
      <c r="AI215" s="9">
        <v>44533</v>
      </c>
      <c r="AJ215" s="4">
        <v>92.7</v>
      </c>
      <c r="AK215" s="9">
        <v>44533</v>
      </c>
      <c r="AL215" s="4">
        <v>98</v>
      </c>
      <c r="AM215" s="9">
        <v>44533</v>
      </c>
      <c r="AN215" s="4">
        <v>103.6</v>
      </c>
      <c r="AO215" s="9">
        <v>44533</v>
      </c>
      <c r="AP215" s="4">
        <v>109.4</v>
      </c>
      <c r="AQ215" s="9">
        <v>44533</v>
      </c>
      <c r="AR215" s="4">
        <v>115.4</v>
      </c>
      <c r="AS215" s="9">
        <v>44533</v>
      </c>
      <c r="AT215" s="4">
        <v>121.5</v>
      </c>
      <c r="AW215" s="9">
        <v>44533</v>
      </c>
      <c r="AX215" s="4">
        <v>133.80000000000001</v>
      </c>
      <c r="BA215" s="9">
        <v>44533</v>
      </c>
      <c r="BB215" s="4">
        <v>146.1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9">
        <v>44532</v>
      </c>
      <c r="J216" s="4">
        <v>69</v>
      </c>
      <c r="K216" s="9">
        <v>44532</v>
      </c>
      <c r="L216" s="4">
        <v>70.5</v>
      </c>
      <c r="M216" s="9">
        <v>44532</v>
      </c>
      <c r="N216" s="4">
        <v>71.7</v>
      </c>
      <c r="O216" s="4"/>
      <c r="P216" s="4"/>
      <c r="Q216" s="9">
        <v>44532</v>
      </c>
      <c r="R216" s="4">
        <v>80.3</v>
      </c>
      <c r="S216" s="9">
        <v>44532</v>
      </c>
      <c r="T216" s="4">
        <v>72.099999999999994</v>
      </c>
      <c r="U216" s="9">
        <v>44532</v>
      </c>
      <c r="V216" s="4">
        <v>73.7</v>
      </c>
      <c r="W216" s="9">
        <v>44532</v>
      </c>
      <c r="X216" s="4">
        <v>75</v>
      </c>
      <c r="Y216" s="9">
        <v>44532</v>
      </c>
      <c r="Z216" s="4">
        <v>76.5</v>
      </c>
      <c r="AA216" s="9">
        <v>44532</v>
      </c>
      <c r="AB216" s="4">
        <v>78.2</v>
      </c>
      <c r="AC216" s="4"/>
      <c r="AD216" s="4"/>
      <c r="AE216" s="9">
        <v>44532</v>
      </c>
      <c r="AF216" s="4">
        <v>81.5</v>
      </c>
      <c r="AG216" s="9">
        <v>44532</v>
      </c>
      <c r="AH216" s="4">
        <v>85.3</v>
      </c>
      <c r="AI216" s="9">
        <v>44532</v>
      </c>
      <c r="AJ216" s="4">
        <v>89.6</v>
      </c>
      <c r="AK216" s="9">
        <v>44532</v>
      </c>
      <c r="AL216" s="4">
        <v>94.4</v>
      </c>
      <c r="AM216" s="9">
        <v>44532</v>
      </c>
      <c r="AN216" s="4">
        <v>99.6</v>
      </c>
      <c r="AO216" s="9">
        <v>44532</v>
      </c>
      <c r="AP216" s="4">
        <v>105.2</v>
      </c>
      <c r="AQ216" s="9">
        <v>44532</v>
      </c>
      <c r="AR216" s="4">
        <v>110.9</v>
      </c>
      <c r="AS216" s="9">
        <v>44532</v>
      </c>
      <c r="AT216" s="4">
        <v>116.8</v>
      </c>
      <c r="AW216" s="9">
        <v>44532</v>
      </c>
      <c r="AX216" s="4">
        <v>128.69999999999999</v>
      </c>
      <c r="BA216" s="9">
        <v>44532</v>
      </c>
      <c r="BB216" s="4">
        <v>140.80000000000001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9">
        <v>44531</v>
      </c>
      <c r="J217" s="4">
        <v>68.3</v>
      </c>
      <c r="K217" s="9">
        <v>44531</v>
      </c>
      <c r="L217" s="4">
        <v>69.599999999999994</v>
      </c>
      <c r="M217" s="9">
        <v>44531</v>
      </c>
      <c r="N217" s="4">
        <v>70.599999999999994</v>
      </c>
      <c r="O217" s="4"/>
      <c r="P217" s="4"/>
      <c r="Q217" s="9">
        <v>44531</v>
      </c>
      <c r="R217" s="4">
        <v>79</v>
      </c>
      <c r="S217" s="9">
        <v>44531</v>
      </c>
      <c r="T217" s="4">
        <v>70.900000000000006</v>
      </c>
      <c r="U217" s="9">
        <v>44531</v>
      </c>
      <c r="V217" s="4">
        <v>72.7</v>
      </c>
      <c r="W217" s="9">
        <v>44531</v>
      </c>
      <c r="X217" s="4">
        <v>74.2</v>
      </c>
      <c r="Y217" s="9">
        <v>44531</v>
      </c>
      <c r="Z217" s="4">
        <v>75.7</v>
      </c>
      <c r="AA217" s="9">
        <v>44531</v>
      </c>
      <c r="AB217" s="4">
        <v>77.2</v>
      </c>
      <c r="AC217" s="4"/>
      <c r="AD217" s="4"/>
      <c r="AE217" s="9">
        <v>44531</v>
      </c>
      <c r="AF217" s="4">
        <v>80.400000000000006</v>
      </c>
      <c r="AG217" s="9">
        <v>44531</v>
      </c>
      <c r="AH217" s="4">
        <v>84.1</v>
      </c>
      <c r="AI217" s="9">
        <v>44531</v>
      </c>
      <c r="AJ217" s="4">
        <v>88.4</v>
      </c>
      <c r="AK217" s="9">
        <v>44531</v>
      </c>
      <c r="AL217" s="4">
        <v>93.2</v>
      </c>
      <c r="AM217" s="9">
        <v>44531</v>
      </c>
      <c r="AN217" s="4">
        <v>98.4</v>
      </c>
      <c r="AO217" s="9">
        <v>44531</v>
      </c>
      <c r="AP217" s="4">
        <v>104</v>
      </c>
      <c r="AQ217" s="9">
        <v>44531</v>
      </c>
      <c r="AR217" s="4">
        <v>109.7</v>
      </c>
      <c r="AS217" s="9">
        <v>44531</v>
      </c>
      <c r="AT217" s="4">
        <v>115.6</v>
      </c>
      <c r="AW217" s="9">
        <v>44531</v>
      </c>
      <c r="AX217" s="4">
        <v>127.6</v>
      </c>
      <c r="BA217" s="9">
        <v>44531</v>
      </c>
      <c r="BB217" s="4">
        <v>139.69999999999999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9">
        <v>44530</v>
      </c>
      <c r="J218" s="4">
        <v>69.2</v>
      </c>
      <c r="K218" s="9">
        <v>44530</v>
      </c>
      <c r="L218" s="4">
        <v>70.400000000000006</v>
      </c>
      <c r="M218" s="9">
        <v>44530</v>
      </c>
      <c r="N218" s="4">
        <v>71.3</v>
      </c>
      <c r="O218" s="4"/>
      <c r="P218" s="4"/>
      <c r="Q218" s="9">
        <v>44530</v>
      </c>
      <c r="R218" s="4">
        <v>79.3</v>
      </c>
      <c r="S218" s="9">
        <v>44530</v>
      </c>
      <c r="T218" s="4">
        <v>71.599999999999994</v>
      </c>
      <c r="U218" s="9">
        <v>44530</v>
      </c>
      <c r="V218" s="4">
        <v>73.099999999999994</v>
      </c>
      <c r="W218" s="9">
        <v>44530</v>
      </c>
      <c r="X218" s="4">
        <v>74.400000000000006</v>
      </c>
      <c r="Y218" s="9">
        <v>44530</v>
      </c>
      <c r="Z218" s="4">
        <v>75.8</v>
      </c>
      <c r="AA218" s="9">
        <v>44530</v>
      </c>
      <c r="AB218" s="4">
        <v>77.2</v>
      </c>
      <c r="AC218" s="4"/>
      <c r="AD218" s="4"/>
      <c r="AE218" s="9">
        <v>44530</v>
      </c>
      <c r="AF218" s="4">
        <v>80.3</v>
      </c>
      <c r="AG218" s="9">
        <v>44530</v>
      </c>
      <c r="AH218" s="4">
        <v>83.9</v>
      </c>
      <c r="AI218" s="9">
        <v>44530</v>
      </c>
      <c r="AJ218" s="4">
        <v>88.1</v>
      </c>
      <c r="AK218" s="9">
        <v>44530</v>
      </c>
      <c r="AL218" s="4">
        <v>92.8</v>
      </c>
      <c r="AM218" s="9">
        <v>44530</v>
      </c>
      <c r="AN218" s="4">
        <v>97.9</v>
      </c>
      <c r="AO218" s="9">
        <v>44530</v>
      </c>
      <c r="AP218" s="4">
        <v>103.4</v>
      </c>
      <c r="AQ218" s="9">
        <v>44530</v>
      </c>
      <c r="AR218" s="4">
        <v>109.1</v>
      </c>
      <c r="AS218" s="9">
        <v>44530</v>
      </c>
      <c r="AT218" s="4">
        <v>114.9</v>
      </c>
      <c r="AW218" s="9">
        <v>44530</v>
      </c>
      <c r="AX218" s="4">
        <v>126.9</v>
      </c>
      <c r="BA218" s="9">
        <v>44530</v>
      </c>
      <c r="BB218" s="4">
        <v>138.9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9">
        <v>44529</v>
      </c>
      <c r="J219" s="4">
        <v>68.7</v>
      </c>
      <c r="K219" s="9">
        <v>44529</v>
      </c>
      <c r="L219" s="4">
        <v>69.7</v>
      </c>
      <c r="M219" s="9">
        <v>44529</v>
      </c>
      <c r="N219" s="4">
        <v>70.2</v>
      </c>
      <c r="O219" s="4"/>
      <c r="P219" s="4"/>
      <c r="Q219" s="9">
        <v>44529</v>
      </c>
      <c r="R219" s="4">
        <v>77.400000000000006</v>
      </c>
      <c r="S219" s="9">
        <v>44529</v>
      </c>
      <c r="T219" s="4">
        <v>70.400000000000006</v>
      </c>
      <c r="U219" s="9">
        <v>44529</v>
      </c>
      <c r="V219" s="4">
        <v>71.599999999999994</v>
      </c>
      <c r="W219" s="9">
        <v>44529</v>
      </c>
      <c r="X219" s="4">
        <v>72.900000000000006</v>
      </c>
      <c r="Y219" s="9">
        <v>44529</v>
      </c>
      <c r="Z219" s="4">
        <v>74.099999999999994</v>
      </c>
      <c r="AA219" s="9">
        <v>44529</v>
      </c>
      <c r="AB219" s="4">
        <v>75.400000000000006</v>
      </c>
      <c r="AC219" s="4"/>
      <c r="AD219" s="4"/>
      <c r="AE219" s="9">
        <v>44529</v>
      </c>
      <c r="AF219" s="4">
        <v>78.099999999999994</v>
      </c>
      <c r="AG219" s="9">
        <v>44529</v>
      </c>
      <c r="AH219" s="4">
        <v>81.400000000000006</v>
      </c>
      <c r="AI219" s="9">
        <v>44529</v>
      </c>
      <c r="AJ219" s="4">
        <v>85.3</v>
      </c>
      <c r="AK219" s="9">
        <v>44529</v>
      </c>
      <c r="AL219" s="4">
        <v>89.8</v>
      </c>
      <c r="AM219" s="9">
        <v>44529</v>
      </c>
      <c r="AN219" s="4">
        <v>94.8</v>
      </c>
      <c r="AO219" s="9">
        <v>44529</v>
      </c>
      <c r="AP219" s="4">
        <v>100.2</v>
      </c>
      <c r="AQ219" s="9">
        <v>44529</v>
      </c>
      <c r="AR219" s="4">
        <v>105.8</v>
      </c>
      <c r="AS219" s="9">
        <v>44529</v>
      </c>
      <c r="AT219" s="4">
        <v>111.6</v>
      </c>
      <c r="AW219" s="9">
        <v>44529</v>
      </c>
      <c r="AX219" s="4">
        <v>123.4</v>
      </c>
      <c r="BA219" s="9">
        <v>44529</v>
      </c>
      <c r="BB219" s="4">
        <v>135.4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9">
        <v>44526</v>
      </c>
      <c r="J220" s="4">
        <v>68.2</v>
      </c>
      <c r="K220" s="9">
        <v>44526</v>
      </c>
      <c r="L220" s="4">
        <v>69.2</v>
      </c>
      <c r="M220" s="9">
        <v>44526</v>
      </c>
      <c r="N220" s="4">
        <v>69.900000000000006</v>
      </c>
      <c r="O220" s="4"/>
      <c r="P220" s="4"/>
      <c r="Q220" s="9">
        <v>44526</v>
      </c>
      <c r="R220" s="4">
        <v>77.5</v>
      </c>
      <c r="S220" s="9">
        <v>44526</v>
      </c>
      <c r="T220" s="4">
        <v>70.099999999999994</v>
      </c>
      <c r="U220" s="9">
        <v>44526</v>
      </c>
      <c r="V220" s="4">
        <v>71.7</v>
      </c>
      <c r="W220" s="9">
        <v>44526</v>
      </c>
      <c r="X220" s="4">
        <v>73.099999999999994</v>
      </c>
      <c r="Y220" s="9">
        <v>44526</v>
      </c>
      <c r="Z220" s="4">
        <v>74.400000000000006</v>
      </c>
      <c r="AA220" s="9">
        <v>44526</v>
      </c>
      <c r="AB220" s="4">
        <v>75.7</v>
      </c>
      <c r="AC220" s="4"/>
      <c r="AD220" s="4"/>
      <c r="AE220" s="9">
        <v>44526</v>
      </c>
      <c r="AF220" s="4">
        <v>78.400000000000006</v>
      </c>
      <c r="AG220" s="9">
        <v>44526</v>
      </c>
      <c r="AH220" s="4">
        <v>81.7</v>
      </c>
      <c r="AI220" s="9">
        <v>44526</v>
      </c>
      <c r="AJ220" s="4">
        <v>85.7</v>
      </c>
      <c r="AK220" s="9">
        <v>44526</v>
      </c>
      <c r="AL220" s="4">
        <v>90.3</v>
      </c>
      <c r="AM220" s="9">
        <v>44526</v>
      </c>
      <c r="AN220" s="4">
        <v>95.3</v>
      </c>
      <c r="AO220" s="9">
        <v>44526</v>
      </c>
      <c r="AP220" s="4">
        <v>100.8</v>
      </c>
      <c r="AQ220" s="9">
        <v>44526</v>
      </c>
      <c r="AR220" s="4">
        <v>106.4</v>
      </c>
      <c r="AS220" s="9">
        <v>44526</v>
      </c>
      <c r="AT220" s="4">
        <v>112.2</v>
      </c>
      <c r="AW220" s="9">
        <v>44526</v>
      </c>
      <c r="AX220" s="4">
        <v>124.1</v>
      </c>
      <c r="BA220" s="9">
        <v>44526</v>
      </c>
      <c r="BB220" s="4">
        <v>136.1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9">
        <v>44525</v>
      </c>
      <c r="J221" s="4">
        <v>70.099999999999994</v>
      </c>
      <c r="K221" s="9">
        <v>44525</v>
      </c>
      <c r="L221" s="4">
        <v>71</v>
      </c>
      <c r="M221" s="9">
        <v>44525</v>
      </c>
      <c r="N221" s="4">
        <v>71.599999999999994</v>
      </c>
      <c r="O221" s="4"/>
      <c r="P221" s="4"/>
      <c r="Q221" s="9">
        <v>44525</v>
      </c>
      <c r="R221" s="4">
        <v>78.3</v>
      </c>
      <c r="S221" s="9">
        <v>44525</v>
      </c>
      <c r="T221" s="4">
        <v>71.7</v>
      </c>
      <c r="U221" s="9">
        <v>44525</v>
      </c>
      <c r="V221" s="4">
        <v>72.599999999999994</v>
      </c>
      <c r="W221" s="9">
        <v>44525</v>
      </c>
      <c r="X221" s="4">
        <v>73.599999999999994</v>
      </c>
      <c r="Y221" s="9">
        <v>44525</v>
      </c>
      <c r="Z221" s="4">
        <v>74.8</v>
      </c>
      <c r="AA221" s="9">
        <v>44525</v>
      </c>
      <c r="AB221" s="4">
        <v>75.900000000000006</v>
      </c>
      <c r="AC221" s="4"/>
      <c r="AD221" s="4"/>
      <c r="AE221" s="9">
        <v>44525</v>
      </c>
      <c r="AF221" s="4">
        <v>78.3</v>
      </c>
      <c r="AG221" s="9">
        <v>44525</v>
      </c>
      <c r="AH221" s="4">
        <v>81.3</v>
      </c>
      <c r="AI221" s="9">
        <v>44525</v>
      </c>
      <c r="AJ221" s="4">
        <v>85</v>
      </c>
      <c r="AK221" s="9">
        <v>44525</v>
      </c>
      <c r="AL221" s="4">
        <v>89.3</v>
      </c>
      <c r="AM221" s="9">
        <v>44525</v>
      </c>
      <c r="AN221" s="4">
        <v>94.2</v>
      </c>
      <c r="AO221" s="9">
        <v>44525</v>
      </c>
      <c r="AP221" s="4">
        <v>99.4</v>
      </c>
      <c r="AQ221" s="9">
        <v>44525</v>
      </c>
      <c r="AR221" s="4">
        <v>104.9</v>
      </c>
      <c r="AS221" s="9">
        <v>44525</v>
      </c>
      <c r="AT221" s="4">
        <v>110.7</v>
      </c>
      <c r="AW221" s="9">
        <v>44525</v>
      </c>
      <c r="AX221" s="4">
        <v>122.4</v>
      </c>
      <c r="BA221" s="9">
        <v>44525</v>
      </c>
      <c r="BB221" s="4">
        <v>134.19999999999999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9">
        <v>44524</v>
      </c>
      <c r="J222" s="4">
        <v>70</v>
      </c>
      <c r="K222" s="9">
        <v>44524</v>
      </c>
      <c r="L222" s="4">
        <v>71</v>
      </c>
      <c r="M222" s="9">
        <v>44524</v>
      </c>
      <c r="N222" s="4">
        <v>71.599999999999994</v>
      </c>
      <c r="O222" s="4"/>
      <c r="P222" s="4"/>
      <c r="Q222" s="9">
        <v>44524</v>
      </c>
      <c r="R222" s="4">
        <v>78.3</v>
      </c>
      <c r="S222" s="9">
        <v>44524</v>
      </c>
      <c r="T222" s="4">
        <v>71.7</v>
      </c>
      <c r="U222" s="9">
        <v>44524</v>
      </c>
      <c r="V222" s="4">
        <v>72.5</v>
      </c>
      <c r="W222" s="9">
        <v>44524</v>
      </c>
      <c r="X222" s="4">
        <v>73.599999999999994</v>
      </c>
      <c r="Y222" s="9">
        <v>44524</v>
      </c>
      <c r="Z222" s="4">
        <v>74.7</v>
      </c>
      <c r="AA222" s="9">
        <v>44524</v>
      </c>
      <c r="AB222" s="4">
        <v>75.900000000000006</v>
      </c>
      <c r="AC222" s="4"/>
      <c r="AD222" s="4"/>
      <c r="AE222" s="9">
        <v>44524</v>
      </c>
      <c r="AF222" s="4">
        <v>78.3</v>
      </c>
      <c r="AG222" s="9">
        <v>44524</v>
      </c>
      <c r="AH222" s="4">
        <v>81.3</v>
      </c>
      <c r="AI222" s="9">
        <v>44524</v>
      </c>
      <c r="AJ222" s="4">
        <v>85</v>
      </c>
      <c r="AK222" s="9">
        <v>44524</v>
      </c>
      <c r="AL222" s="4">
        <v>89.3</v>
      </c>
      <c r="AM222" s="9">
        <v>44524</v>
      </c>
      <c r="AN222" s="4">
        <v>94.2</v>
      </c>
      <c r="AO222" s="9">
        <v>44524</v>
      </c>
      <c r="AP222" s="4">
        <v>99.5</v>
      </c>
      <c r="AQ222" s="9">
        <v>44524</v>
      </c>
      <c r="AR222" s="4">
        <v>105</v>
      </c>
      <c r="AS222" s="9">
        <v>44524</v>
      </c>
      <c r="AT222" s="4">
        <v>110.7</v>
      </c>
      <c r="AW222" s="9">
        <v>44524</v>
      </c>
      <c r="AX222" s="4">
        <v>122.4</v>
      </c>
      <c r="BA222" s="9">
        <v>44524</v>
      </c>
      <c r="BB222" s="4">
        <v>134.30000000000001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9">
        <v>44523</v>
      </c>
      <c r="J223" s="4">
        <v>70.2</v>
      </c>
      <c r="K223" s="9">
        <v>44523</v>
      </c>
      <c r="L223" s="4">
        <v>71</v>
      </c>
      <c r="M223" s="9">
        <v>44523</v>
      </c>
      <c r="N223" s="4">
        <v>71.400000000000006</v>
      </c>
      <c r="O223" s="4"/>
      <c r="P223" s="4"/>
      <c r="Q223" s="9">
        <v>44523</v>
      </c>
      <c r="R223" s="4">
        <v>77.5</v>
      </c>
      <c r="S223" s="9">
        <v>44523</v>
      </c>
      <c r="T223" s="4">
        <v>71.400000000000006</v>
      </c>
      <c r="U223" s="9">
        <v>44523</v>
      </c>
      <c r="V223" s="4">
        <v>72.2</v>
      </c>
      <c r="W223" s="9">
        <v>44523</v>
      </c>
      <c r="X223" s="4">
        <v>73.2</v>
      </c>
      <c r="Y223" s="9">
        <v>44523</v>
      </c>
      <c r="Z223" s="4">
        <v>74.2</v>
      </c>
      <c r="AA223" s="9">
        <v>44523</v>
      </c>
      <c r="AB223" s="4">
        <v>75.2</v>
      </c>
      <c r="AC223" s="4"/>
      <c r="AD223" s="4"/>
      <c r="AE223" s="9">
        <v>44523</v>
      </c>
      <c r="AF223" s="4">
        <v>77.3</v>
      </c>
      <c r="AG223" s="9">
        <v>44523</v>
      </c>
      <c r="AH223" s="4">
        <v>80</v>
      </c>
      <c r="AI223" s="9">
        <v>44523</v>
      </c>
      <c r="AJ223" s="4">
        <v>83.3</v>
      </c>
      <c r="AK223" s="9">
        <v>44523</v>
      </c>
      <c r="AL223" s="4">
        <v>87.4</v>
      </c>
      <c r="AM223" s="9">
        <v>44523</v>
      </c>
      <c r="AN223" s="4">
        <v>92</v>
      </c>
      <c r="AO223" s="9">
        <v>44523</v>
      </c>
      <c r="AP223" s="4">
        <v>97.1</v>
      </c>
      <c r="AQ223" s="9">
        <v>44523</v>
      </c>
      <c r="AR223" s="4">
        <v>102.5</v>
      </c>
      <c r="AS223" s="9">
        <v>44523</v>
      </c>
      <c r="AT223" s="4">
        <v>108.1</v>
      </c>
      <c r="AW223" s="9">
        <v>44523</v>
      </c>
      <c r="AX223" s="4">
        <v>119.7</v>
      </c>
      <c r="BA223" s="9">
        <v>44523</v>
      </c>
      <c r="BB223" s="4">
        <v>131.4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9">
        <v>44522</v>
      </c>
      <c r="J224" s="4">
        <v>69.400000000000006</v>
      </c>
      <c r="K224" s="9">
        <v>44522</v>
      </c>
      <c r="L224" s="4">
        <v>70.2</v>
      </c>
      <c r="M224" s="9">
        <v>44522</v>
      </c>
      <c r="N224" s="4">
        <v>70.7</v>
      </c>
      <c r="O224" s="4"/>
      <c r="P224" s="4"/>
      <c r="Q224" s="9">
        <v>44522</v>
      </c>
      <c r="R224" s="4">
        <v>77</v>
      </c>
      <c r="S224" s="9">
        <v>44522</v>
      </c>
      <c r="T224" s="4">
        <v>70.8</v>
      </c>
      <c r="U224" s="9">
        <v>44522</v>
      </c>
      <c r="V224" s="4">
        <v>71.599999999999994</v>
      </c>
      <c r="W224" s="9">
        <v>44522</v>
      </c>
      <c r="X224" s="4">
        <v>72.7</v>
      </c>
      <c r="Y224" s="9">
        <v>44522</v>
      </c>
      <c r="Z224" s="4">
        <v>73.7</v>
      </c>
      <c r="AA224" s="9">
        <v>44522</v>
      </c>
      <c r="AB224" s="4">
        <v>74.8</v>
      </c>
      <c r="AC224" s="4"/>
      <c r="AD224" s="4"/>
      <c r="AE224" s="9">
        <v>44522</v>
      </c>
      <c r="AF224" s="4">
        <v>77</v>
      </c>
      <c r="AG224" s="9">
        <v>44522</v>
      </c>
      <c r="AH224" s="4">
        <v>79.900000000000006</v>
      </c>
      <c r="AI224" s="9">
        <v>44522</v>
      </c>
      <c r="AJ224" s="4">
        <v>83.4</v>
      </c>
      <c r="AK224" s="9">
        <v>44522</v>
      </c>
      <c r="AL224" s="4">
        <v>87.7</v>
      </c>
      <c r="AM224" s="9">
        <v>44522</v>
      </c>
      <c r="AN224" s="4">
        <v>92.5</v>
      </c>
      <c r="AO224" s="9">
        <v>44522</v>
      </c>
      <c r="AP224" s="4">
        <v>97.7</v>
      </c>
      <c r="AQ224" s="9">
        <v>44522</v>
      </c>
      <c r="AR224" s="4">
        <v>103.2</v>
      </c>
      <c r="AS224" s="9">
        <v>44522</v>
      </c>
      <c r="AT224" s="4">
        <v>108.8</v>
      </c>
      <c r="AW224" s="9">
        <v>44522</v>
      </c>
      <c r="AX224" s="4">
        <v>120.5</v>
      </c>
      <c r="BA224" s="9">
        <v>44522</v>
      </c>
      <c r="BB224" s="4">
        <v>132.30000000000001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9">
        <v>44519</v>
      </c>
      <c r="J225" s="4">
        <v>68.099999999999994</v>
      </c>
      <c r="K225" s="9">
        <v>44519</v>
      </c>
      <c r="L225" s="4">
        <v>69</v>
      </c>
      <c r="M225" s="9">
        <v>44519</v>
      </c>
      <c r="N225" s="4">
        <v>69.5</v>
      </c>
      <c r="O225" s="4"/>
      <c r="P225" s="4"/>
      <c r="Q225" s="9">
        <v>44519</v>
      </c>
      <c r="R225" s="4">
        <v>76</v>
      </c>
      <c r="S225" s="9">
        <v>44519</v>
      </c>
      <c r="T225" s="4">
        <v>69.599999999999994</v>
      </c>
      <c r="U225" s="9">
        <v>44519</v>
      </c>
      <c r="V225" s="4">
        <v>70.5</v>
      </c>
      <c r="W225" s="9">
        <v>44519</v>
      </c>
      <c r="X225" s="4">
        <v>71.7</v>
      </c>
      <c r="Y225" s="9">
        <v>44519</v>
      </c>
      <c r="Z225" s="4">
        <v>72.8</v>
      </c>
      <c r="AA225" s="9">
        <v>44519</v>
      </c>
      <c r="AB225" s="4">
        <v>74</v>
      </c>
      <c r="AC225" s="4"/>
      <c r="AD225" s="4"/>
      <c r="AE225" s="9">
        <v>44519</v>
      </c>
      <c r="AF225" s="4">
        <v>76.5</v>
      </c>
      <c r="AG225" s="9">
        <v>44519</v>
      </c>
      <c r="AH225" s="4">
        <v>79.5</v>
      </c>
      <c r="AI225" s="9">
        <v>44519</v>
      </c>
      <c r="AJ225" s="4">
        <v>83.3</v>
      </c>
      <c r="AK225" s="9">
        <v>44519</v>
      </c>
      <c r="AL225" s="4">
        <v>87.8</v>
      </c>
      <c r="AM225" s="9">
        <v>44519</v>
      </c>
      <c r="AN225" s="4">
        <v>92.7</v>
      </c>
      <c r="AO225" s="9">
        <v>44519</v>
      </c>
      <c r="AP225" s="4">
        <v>98</v>
      </c>
      <c r="AQ225" s="9">
        <v>44519</v>
      </c>
      <c r="AR225" s="4">
        <v>103.6</v>
      </c>
      <c r="AS225" s="9">
        <v>44519</v>
      </c>
      <c r="AT225" s="4">
        <v>109.3</v>
      </c>
      <c r="AW225" s="9">
        <v>44519</v>
      </c>
      <c r="AX225" s="4">
        <v>121.1</v>
      </c>
      <c r="BA225" s="9">
        <v>44519</v>
      </c>
      <c r="BB225" s="4">
        <v>132.9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9">
        <v>44518</v>
      </c>
      <c r="J226" s="4">
        <v>69.099999999999994</v>
      </c>
      <c r="K226" s="9">
        <v>44518</v>
      </c>
      <c r="L226" s="4">
        <v>69.599999999999994</v>
      </c>
      <c r="M226" s="9">
        <v>44518</v>
      </c>
      <c r="N226" s="4">
        <v>69.7</v>
      </c>
      <c r="O226" s="4"/>
      <c r="P226" s="4"/>
      <c r="Q226" s="9">
        <v>44518</v>
      </c>
      <c r="R226" s="4">
        <v>75.400000000000006</v>
      </c>
      <c r="S226" s="9">
        <v>44518</v>
      </c>
      <c r="T226" s="4">
        <v>69.599999999999994</v>
      </c>
      <c r="U226" s="9">
        <v>44518</v>
      </c>
      <c r="V226" s="4">
        <v>70.099999999999994</v>
      </c>
      <c r="W226" s="9">
        <v>44518</v>
      </c>
      <c r="X226" s="4">
        <v>70.900000000000006</v>
      </c>
      <c r="Y226" s="9">
        <v>44518</v>
      </c>
      <c r="Z226" s="4">
        <v>71.8</v>
      </c>
      <c r="AA226" s="9">
        <v>44518</v>
      </c>
      <c r="AB226" s="4">
        <v>73</v>
      </c>
      <c r="AC226" s="4"/>
      <c r="AD226" s="4"/>
      <c r="AE226" s="9">
        <v>44518</v>
      </c>
      <c r="AF226" s="4">
        <v>75.7</v>
      </c>
      <c r="AG226" s="9">
        <v>44518</v>
      </c>
      <c r="AH226" s="4">
        <v>79.3</v>
      </c>
      <c r="AI226" s="9">
        <v>44518</v>
      </c>
      <c r="AJ226" s="4">
        <v>83.6</v>
      </c>
      <c r="AK226" s="9">
        <v>44518</v>
      </c>
      <c r="AL226" s="4">
        <v>88.5</v>
      </c>
      <c r="AM226" s="9">
        <v>44518</v>
      </c>
      <c r="AN226" s="4">
        <v>93.9</v>
      </c>
      <c r="AO226" s="9">
        <v>44518</v>
      </c>
      <c r="AP226" s="4">
        <v>99.7</v>
      </c>
      <c r="AQ226" s="9">
        <v>44518</v>
      </c>
      <c r="AR226" s="4">
        <v>105.8</v>
      </c>
      <c r="AS226" s="9">
        <v>44518</v>
      </c>
      <c r="AT226" s="4">
        <v>111.9</v>
      </c>
      <c r="AW226" s="9">
        <v>44518</v>
      </c>
      <c r="AX226" s="4">
        <v>124.4</v>
      </c>
      <c r="BA226" s="9">
        <v>44518</v>
      </c>
      <c r="BB226" s="4">
        <v>137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9">
        <v>44517</v>
      </c>
      <c r="J227" s="4">
        <v>69</v>
      </c>
      <c r="K227" s="9">
        <v>44517</v>
      </c>
      <c r="L227" s="4">
        <v>69.5</v>
      </c>
      <c r="M227" s="9">
        <v>44517</v>
      </c>
      <c r="N227" s="4">
        <v>69.599999999999994</v>
      </c>
      <c r="O227" s="4"/>
      <c r="P227" s="4"/>
      <c r="Q227" s="9">
        <v>44517</v>
      </c>
      <c r="R227" s="4">
        <v>75.2</v>
      </c>
      <c r="S227" s="9">
        <v>44517</v>
      </c>
      <c r="T227" s="4">
        <v>69.5</v>
      </c>
      <c r="U227" s="9">
        <v>44517</v>
      </c>
      <c r="V227" s="4">
        <v>70</v>
      </c>
      <c r="W227" s="9">
        <v>44517</v>
      </c>
      <c r="X227" s="4">
        <v>70.900000000000006</v>
      </c>
      <c r="Y227" s="9">
        <v>44517</v>
      </c>
      <c r="Z227" s="4">
        <v>71.8</v>
      </c>
      <c r="AA227" s="9">
        <v>44517</v>
      </c>
      <c r="AB227" s="4">
        <v>72.8</v>
      </c>
      <c r="AC227" s="4"/>
      <c r="AD227" s="4"/>
      <c r="AE227" s="9">
        <v>44517</v>
      </c>
      <c r="AF227" s="4">
        <v>75.5</v>
      </c>
      <c r="AG227" s="9">
        <v>44517</v>
      </c>
      <c r="AH227" s="4">
        <v>78.900000000000006</v>
      </c>
      <c r="AI227" s="9">
        <v>44517</v>
      </c>
      <c r="AJ227" s="4">
        <v>83.2</v>
      </c>
      <c r="AK227" s="9">
        <v>44517</v>
      </c>
      <c r="AL227" s="4">
        <v>88.1</v>
      </c>
      <c r="AM227" s="9">
        <v>44517</v>
      </c>
      <c r="AN227" s="4">
        <v>93.6</v>
      </c>
      <c r="AO227" s="9">
        <v>44517</v>
      </c>
      <c r="AP227" s="4">
        <v>99.4</v>
      </c>
      <c r="AQ227" s="9">
        <v>44517</v>
      </c>
      <c r="AR227" s="4">
        <v>105.4</v>
      </c>
      <c r="AS227" s="9">
        <v>44517</v>
      </c>
      <c r="AT227" s="4">
        <v>111.6</v>
      </c>
      <c r="AW227" s="9">
        <v>44517</v>
      </c>
      <c r="AX227" s="4">
        <v>124.1</v>
      </c>
      <c r="BA227" s="9">
        <v>44517</v>
      </c>
      <c r="BB227" s="4">
        <v>136.6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9">
        <v>44516</v>
      </c>
      <c r="J228" s="4">
        <v>70.400000000000006</v>
      </c>
      <c r="K228" s="9">
        <v>44516</v>
      </c>
      <c r="L228" s="4">
        <v>71</v>
      </c>
      <c r="M228" s="9">
        <v>44516</v>
      </c>
      <c r="N228" s="4">
        <v>71.099999999999994</v>
      </c>
      <c r="O228" s="4"/>
      <c r="P228" s="4"/>
      <c r="Q228" s="9">
        <v>44516</v>
      </c>
      <c r="R228" s="4">
        <v>76.900000000000006</v>
      </c>
      <c r="S228" s="9">
        <v>44516</v>
      </c>
      <c r="T228" s="4">
        <v>71.099999999999994</v>
      </c>
      <c r="U228" s="9">
        <v>44516</v>
      </c>
      <c r="V228" s="4">
        <v>71.400000000000006</v>
      </c>
      <c r="W228" s="9">
        <v>44516</v>
      </c>
      <c r="X228" s="4">
        <v>72.2</v>
      </c>
      <c r="Y228" s="9">
        <v>44516</v>
      </c>
      <c r="Z228" s="4">
        <v>73.2</v>
      </c>
      <c r="AA228" s="9">
        <v>44516</v>
      </c>
      <c r="AB228" s="4">
        <v>74.3</v>
      </c>
      <c r="AC228" s="4"/>
      <c r="AD228" s="4"/>
      <c r="AE228" s="9">
        <v>44516</v>
      </c>
      <c r="AF228" s="4">
        <v>77</v>
      </c>
      <c r="AG228" s="9">
        <v>44516</v>
      </c>
      <c r="AH228" s="4">
        <v>80.400000000000006</v>
      </c>
      <c r="AI228" s="9">
        <v>44516</v>
      </c>
      <c r="AJ228" s="4">
        <v>84.6</v>
      </c>
      <c r="AK228" s="9">
        <v>44516</v>
      </c>
      <c r="AL228" s="4">
        <v>89.5</v>
      </c>
      <c r="AM228" s="9">
        <v>44516</v>
      </c>
      <c r="AN228" s="4">
        <v>94.9</v>
      </c>
      <c r="AO228" s="9">
        <v>44516</v>
      </c>
      <c r="AP228" s="4">
        <v>100.7</v>
      </c>
      <c r="AQ228" s="9">
        <v>44516</v>
      </c>
      <c r="AR228" s="4">
        <v>106.7</v>
      </c>
      <c r="AS228" s="9">
        <v>44516</v>
      </c>
      <c r="AT228" s="4">
        <v>112.8</v>
      </c>
      <c r="AW228" s="9">
        <v>44516</v>
      </c>
      <c r="AX228" s="4">
        <v>125.3</v>
      </c>
      <c r="BA228" s="9">
        <v>44516</v>
      </c>
      <c r="BB228" s="4">
        <v>137.9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9">
        <v>44515</v>
      </c>
      <c r="J229" s="4">
        <v>68.400000000000006</v>
      </c>
      <c r="K229" s="9">
        <v>44515</v>
      </c>
      <c r="L229" s="4">
        <v>69.099999999999994</v>
      </c>
      <c r="M229" s="9">
        <v>44515</v>
      </c>
      <c r="N229" s="4">
        <v>69.400000000000006</v>
      </c>
      <c r="O229" s="4"/>
      <c r="P229" s="4"/>
      <c r="Q229" s="9">
        <v>44515</v>
      </c>
      <c r="R229" s="4">
        <v>77.3</v>
      </c>
      <c r="S229" s="9">
        <v>44515</v>
      </c>
      <c r="T229" s="4">
        <v>69.5</v>
      </c>
      <c r="U229" s="9">
        <v>44515</v>
      </c>
      <c r="V229" s="4">
        <v>70.099999999999994</v>
      </c>
      <c r="W229" s="9">
        <v>44515</v>
      </c>
      <c r="X229" s="4">
        <v>71.099999999999994</v>
      </c>
      <c r="Y229" s="9">
        <v>44515</v>
      </c>
      <c r="Z229" s="4">
        <v>72.400000000000006</v>
      </c>
      <c r="AA229" s="9">
        <v>44515</v>
      </c>
      <c r="AB229" s="4">
        <v>73.900000000000006</v>
      </c>
      <c r="AC229" s="4"/>
      <c r="AD229" s="4"/>
      <c r="AE229" s="9">
        <v>44515</v>
      </c>
      <c r="AF229" s="4">
        <v>77.400000000000006</v>
      </c>
      <c r="AG229" s="9">
        <v>44515</v>
      </c>
      <c r="AH229" s="4">
        <v>81.7</v>
      </c>
      <c r="AI229" s="9">
        <v>44515</v>
      </c>
      <c r="AJ229" s="4">
        <v>86.7</v>
      </c>
      <c r="AK229" s="9">
        <v>44515</v>
      </c>
      <c r="AL229" s="4">
        <v>92.2</v>
      </c>
      <c r="AM229" s="9">
        <v>44515</v>
      </c>
      <c r="AN229" s="4">
        <v>98.2</v>
      </c>
      <c r="AO229" s="9">
        <v>44515</v>
      </c>
      <c r="AP229" s="4">
        <v>104.4</v>
      </c>
      <c r="AQ229" s="9">
        <v>44515</v>
      </c>
      <c r="AR229" s="4">
        <v>110.8</v>
      </c>
      <c r="AS229" s="9">
        <v>44515</v>
      </c>
      <c r="AT229" s="4">
        <v>117.2</v>
      </c>
      <c r="AW229" s="9">
        <v>44515</v>
      </c>
      <c r="AX229" s="4">
        <v>130.19999999999999</v>
      </c>
      <c r="BA229" s="9">
        <v>44515</v>
      </c>
      <c r="BB229" s="4">
        <v>143.19999999999999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9">
        <v>44512</v>
      </c>
      <c r="J230" s="4">
        <v>68</v>
      </c>
      <c r="K230" s="9">
        <v>44512</v>
      </c>
      <c r="L230" s="4">
        <v>68.8</v>
      </c>
      <c r="M230" s="9">
        <v>44512</v>
      </c>
      <c r="N230" s="4">
        <v>69.2</v>
      </c>
      <c r="O230" s="4"/>
      <c r="P230" s="4"/>
      <c r="Q230" s="9">
        <v>44512</v>
      </c>
      <c r="R230" s="4">
        <v>77.900000000000006</v>
      </c>
      <c r="S230" s="9">
        <v>44512</v>
      </c>
      <c r="T230" s="4">
        <v>69.3</v>
      </c>
      <c r="U230" s="9">
        <v>44512</v>
      </c>
      <c r="V230" s="4">
        <v>70.5</v>
      </c>
      <c r="W230" s="9">
        <v>44512</v>
      </c>
      <c r="X230" s="4">
        <v>71.900000000000006</v>
      </c>
      <c r="Y230" s="9">
        <v>44512</v>
      </c>
      <c r="Z230" s="4">
        <v>73.3</v>
      </c>
      <c r="AA230" s="9">
        <v>44512</v>
      </c>
      <c r="AB230" s="4">
        <v>74.8</v>
      </c>
      <c r="AC230" s="4"/>
      <c r="AD230" s="4"/>
      <c r="AE230" s="9">
        <v>44512</v>
      </c>
      <c r="AF230" s="4">
        <v>78.3</v>
      </c>
      <c r="AG230" s="9">
        <v>44512</v>
      </c>
      <c r="AH230" s="4">
        <v>82.7</v>
      </c>
      <c r="AI230" s="9">
        <v>44512</v>
      </c>
      <c r="AJ230" s="4">
        <v>87.7</v>
      </c>
      <c r="AK230" s="9">
        <v>44512</v>
      </c>
      <c r="AL230" s="4">
        <v>93.4</v>
      </c>
      <c r="AM230" s="9">
        <v>44512</v>
      </c>
      <c r="AN230" s="4">
        <v>99.4</v>
      </c>
      <c r="AO230" s="9">
        <v>44512</v>
      </c>
      <c r="AP230" s="4">
        <v>105.6</v>
      </c>
      <c r="AQ230" s="9">
        <v>44512</v>
      </c>
      <c r="AR230" s="4">
        <v>112</v>
      </c>
      <c r="AS230" s="9">
        <v>44512</v>
      </c>
      <c r="AT230" s="4">
        <v>118.5</v>
      </c>
      <c r="AW230" s="9">
        <v>44512</v>
      </c>
      <c r="AX230" s="4">
        <v>131.5</v>
      </c>
      <c r="BA230" s="9">
        <v>44512</v>
      </c>
      <c r="BB230" s="4">
        <v>144.5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9">
        <v>44511</v>
      </c>
      <c r="J231" s="4">
        <v>67</v>
      </c>
      <c r="K231" s="9">
        <v>44511</v>
      </c>
      <c r="L231" s="4">
        <v>67.8</v>
      </c>
      <c r="M231" s="9">
        <v>44511</v>
      </c>
      <c r="N231" s="4">
        <v>68.2</v>
      </c>
      <c r="O231" s="4"/>
      <c r="P231" s="4"/>
      <c r="Q231" s="9">
        <v>44511</v>
      </c>
      <c r="R231" s="4">
        <v>76.400000000000006</v>
      </c>
      <c r="S231" s="9">
        <v>44511</v>
      </c>
      <c r="T231" s="4">
        <v>68.3</v>
      </c>
      <c r="U231" s="9">
        <v>44511</v>
      </c>
      <c r="V231" s="4">
        <v>69.2</v>
      </c>
      <c r="W231" s="9">
        <v>44511</v>
      </c>
      <c r="X231" s="4">
        <v>70.400000000000006</v>
      </c>
      <c r="Y231" s="9">
        <v>44511</v>
      </c>
      <c r="Z231" s="4">
        <v>71.8</v>
      </c>
      <c r="AA231" s="9">
        <v>44511</v>
      </c>
      <c r="AB231" s="4">
        <v>73.400000000000006</v>
      </c>
      <c r="AC231" s="4"/>
      <c r="AD231" s="4"/>
      <c r="AE231" s="9">
        <v>44511</v>
      </c>
      <c r="AF231" s="4">
        <v>77.2</v>
      </c>
      <c r="AG231" s="9">
        <v>44511</v>
      </c>
      <c r="AH231" s="4">
        <v>81.8</v>
      </c>
      <c r="AI231" s="9">
        <v>44511</v>
      </c>
      <c r="AJ231" s="4">
        <v>87.1</v>
      </c>
      <c r="AK231" s="9">
        <v>44511</v>
      </c>
      <c r="AL231" s="4">
        <v>92.9</v>
      </c>
      <c r="AM231" s="9">
        <v>44511</v>
      </c>
      <c r="AN231" s="4">
        <v>99.1</v>
      </c>
      <c r="AO231" s="9">
        <v>44511</v>
      </c>
      <c r="AP231" s="4">
        <v>105.4</v>
      </c>
      <c r="AQ231" s="9">
        <v>44511</v>
      </c>
      <c r="AR231" s="4">
        <v>111.9</v>
      </c>
      <c r="AS231" s="9">
        <v>44511</v>
      </c>
      <c r="AT231" s="4">
        <v>118.4</v>
      </c>
      <c r="AW231" s="9">
        <v>44511</v>
      </c>
      <c r="AX231" s="4">
        <v>131.5</v>
      </c>
      <c r="BA231" s="9">
        <v>44511</v>
      </c>
      <c r="BB231" s="4">
        <v>144.5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9">
        <v>44510</v>
      </c>
      <c r="J232" s="4">
        <v>67.3</v>
      </c>
      <c r="K232" s="9">
        <v>44510</v>
      </c>
      <c r="L232" s="4">
        <v>68</v>
      </c>
      <c r="M232" s="9">
        <v>44510</v>
      </c>
      <c r="N232" s="4">
        <v>68.3</v>
      </c>
      <c r="O232" s="4"/>
      <c r="P232" s="4"/>
      <c r="Q232" s="9">
        <v>44510</v>
      </c>
      <c r="R232" s="4">
        <v>76.400000000000006</v>
      </c>
      <c r="S232" s="9">
        <v>44510</v>
      </c>
      <c r="T232" s="4">
        <v>68.400000000000006</v>
      </c>
      <c r="U232" s="9">
        <v>44510</v>
      </c>
      <c r="V232" s="4">
        <v>69.3</v>
      </c>
      <c r="W232" s="9">
        <v>44510</v>
      </c>
      <c r="X232" s="4">
        <v>70.5</v>
      </c>
      <c r="Y232" s="9">
        <v>44510</v>
      </c>
      <c r="Z232" s="4">
        <v>71.8</v>
      </c>
      <c r="AA232" s="9">
        <v>44510</v>
      </c>
      <c r="AB232" s="4">
        <v>73.400000000000006</v>
      </c>
      <c r="AC232" s="4"/>
      <c r="AD232" s="4"/>
      <c r="AE232" s="9">
        <v>44510</v>
      </c>
      <c r="AF232" s="4">
        <v>77.099999999999994</v>
      </c>
      <c r="AG232" s="9">
        <v>44510</v>
      </c>
      <c r="AH232" s="4">
        <v>81.599999999999994</v>
      </c>
      <c r="AI232" s="9">
        <v>44510</v>
      </c>
      <c r="AJ232" s="4">
        <v>86.8</v>
      </c>
      <c r="AK232" s="9">
        <v>44510</v>
      </c>
      <c r="AL232" s="4">
        <v>92.5</v>
      </c>
      <c r="AM232" s="9">
        <v>44510</v>
      </c>
      <c r="AN232" s="4">
        <v>98.6</v>
      </c>
      <c r="AO232" s="9">
        <v>44510</v>
      </c>
      <c r="AP232" s="4">
        <v>104.9</v>
      </c>
      <c r="AQ232" s="9">
        <v>44510</v>
      </c>
      <c r="AR232" s="4">
        <v>111.3</v>
      </c>
      <c r="AS232" s="9">
        <v>44510</v>
      </c>
      <c r="AT232" s="4">
        <v>117.8</v>
      </c>
      <c r="AW232" s="9">
        <v>44510</v>
      </c>
      <c r="AX232" s="4">
        <v>130.80000000000001</v>
      </c>
      <c r="BA232" s="9">
        <v>44510</v>
      </c>
      <c r="BB232" s="4">
        <v>143.80000000000001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9">
        <v>44509</v>
      </c>
      <c r="J233" s="4">
        <v>65.3</v>
      </c>
      <c r="K233" s="9">
        <v>44509</v>
      </c>
      <c r="L233" s="4">
        <v>65.900000000000006</v>
      </c>
      <c r="M233" s="9">
        <v>44509</v>
      </c>
      <c r="N233" s="4">
        <v>66.3</v>
      </c>
      <c r="O233" s="4"/>
      <c r="P233" s="4"/>
      <c r="Q233" s="9">
        <v>44509</v>
      </c>
      <c r="R233" s="4">
        <v>74.5</v>
      </c>
      <c r="S233" s="9">
        <v>44509</v>
      </c>
      <c r="T233" s="4">
        <v>66.400000000000006</v>
      </c>
      <c r="U233" s="9">
        <v>44509</v>
      </c>
      <c r="V233" s="4">
        <v>67.599999999999994</v>
      </c>
      <c r="W233" s="9">
        <v>44509</v>
      </c>
      <c r="X233" s="4">
        <v>69</v>
      </c>
      <c r="Y233" s="9">
        <v>44509</v>
      </c>
      <c r="Z233" s="4">
        <v>70.599999999999994</v>
      </c>
      <c r="AA233" s="9">
        <v>44509</v>
      </c>
      <c r="AB233" s="4">
        <v>72.3</v>
      </c>
      <c r="AC233" s="4"/>
      <c r="AD233" s="4"/>
      <c r="AE233" s="9">
        <v>44509</v>
      </c>
      <c r="AF233" s="4">
        <v>76.400000000000006</v>
      </c>
      <c r="AG233" s="9">
        <v>44509</v>
      </c>
      <c r="AH233" s="4">
        <v>81.2</v>
      </c>
      <c r="AI233" s="9">
        <v>44509</v>
      </c>
      <c r="AJ233" s="4">
        <v>86.7</v>
      </c>
      <c r="AK233" s="9">
        <v>44509</v>
      </c>
      <c r="AL233" s="4">
        <v>92.6</v>
      </c>
      <c r="AM233" s="9">
        <v>44509</v>
      </c>
      <c r="AN233" s="4">
        <v>98.8</v>
      </c>
      <c r="AO233" s="9">
        <v>44509</v>
      </c>
      <c r="AP233" s="4">
        <v>105.1</v>
      </c>
      <c r="AQ233" s="9">
        <v>44509</v>
      </c>
      <c r="AR233" s="4">
        <v>111.6</v>
      </c>
      <c r="AS233" s="9">
        <v>44509</v>
      </c>
      <c r="AT233" s="4">
        <v>118.2</v>
      </c>
      <c r="AW233" s="9">
        <v>44509</v>
      </c>
      <c r="AX233" s="4">
        <v>131.30000000000001</v>
      </c>
      <c r="BA233" s="9">
        <v>44509</v>
      </c>
      <c r="BB233" s="4">
        <v>144.30000000000001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B233"/>
  <sheetViews>
    <sheetView topLeftCell="AM194" workbookViewId="0">
      <selection activeCell="BD233" sqref="BD23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9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15</v>
      </c>
      <c r="B1" s="3" t="str">
        <f>"USCLQH"&amp;A1</f>
        <v>USCLQH15</v>
      </c>
      <c r="D1" s="3" t="str">
        <f>"USCLQG"&amp;A1</f>
        <v>USCLQG15</v>
      </c>
      <c r="F1" s="3" t="str">
        <f>"USCLQF"&amp;A1</f>
        <v>USCLQF15</v>
      </c>
      <c r="H1" s="3" t="str">
        <f>"USCLQE"&amp;A1</f>
        <v>USCLQE15</v>
      </c>
      <c r="J1" s="3" t="str">
        <f>"USCLQD"&amp;A1</f>
        <v>USCLQD15</v>
      </c>
      <c r="L1" s="3" t="str">
        <f>"USCLQC"&amp;A1</f>
        <v>USCLQC15</v>
      </c>
      <c r="N1" s="3" t="str">
        <f>"USCLQB"&amp;A1</f>
        <v>USCLQB15</v>
      </c>
      <c r="P1" s="3" t="str">
        <f>"USCLQA"&amp;A1</f>
        <v>USCLQA15</v>
      </c>
      <c r="R1" s="3" t="str">
        <f>"USCNSQ"&amp;A1</f>
        <v>USCNSQ15</v>
      </c>
      <c r="T1" s="3" t="str">
        <f>"USCNQA"&amp;A1</f>
        <v>USCNQA15</v>
      </c>
      <c r="V1" s="3" t="str">
        <f>"USCNQB"&amp;A1</f>
        <v>USCNQB15</v>
      </c>
      <c r="X1" s="3" t="str">
        <f>"USCNQC"&amp;A1</f>
        <v>USCNQC15</v>
      </c>
      <c r="Z1" s="3" t="str">
        <f>"USCNQD"&amp;A1</f>
        <v>USCNQD15</v>
      </c>
      <c r="AB1" s="3" t="str">
        <f>"USCNQE"&amp;A1</f>
        <v>USCNQE15</v>
      </c>
      <c r="AD1" s="3" t="str">
        <f>"USCNQF"&amp;A1</f>
        <v>USCNQF15</v>
      </c>
      <c r="AF1" s="3" t="str">
        <f>"USCNQG"&amp;A1</f>
        <v>USCNQG15</v>
      </c>
      <c r="AH1" s="3" t="str">
        <f>"USCNQH"&amp;A1</f>
        <v>USCNQH15</v>
      </c>
      <c r="AJ1" s="3" t="str">
        <f>"USCNQI"&amp;A1</f>
        <v>USCNQI15</v>
      </c>
      <c r="AL1" s="3" t="str">
        <f>"USCNQJ"&amp;A1</f>
        <v>USCNQJ15</v>
      </c>
      <c r="AN1" s="3" t="str">
        <f>"USCNQK"&amp;A1</f>
        <v>USCNQK15</v>
      </c>
      <c r="AP1" s="3" t="str">
        <f>"USCNQL"&amp;A1</f>
        <v>USCNQL15</v>
      </c>
      <c r="AR1" s="3" t="str">
        <f>"USCNQM"&amp;A1</f>
        <v>USCNQM15</v>
      </c>
      <c r="AT1" s="3" t="str">
        <f>"USCNQO"&amp;A1</f>
        <v>USCNQO15</v>
      </c>
      <c r="AV1" s="3" t="str">
        <f>"USCNQP"&amp;A1</f>
        <v>USCNQP15</v>
      </c>
      <c r="AX1" s="3" t="str">
        <f>"USCNQQ"&amp;A1</f>
        <v>USCNQQ15</v>
      </c>
      <c r="AZ1" s="3" t="str">
        <f>"USCNQR"&amp;A1</f>
        <v>USCNQR15</v>
      </c>
      <c r="BB1" s="3" t="str">
        <f>"USCNQS"&amp;A1</f>
        <v>USCNQS15</v>
      </c>
    </row>
    <row r="2" spans="1:54" x14ac:dyDescent="0.2">
      <c r="B2" s="3" t="str">
        <f>B1&amp;" ICPL Curncy"</f>
        <v>USCLQH15 ICPL Curncy</v>
      </c>
      <c r="D2" s="3" t="str">
        <f t="shared" ref="D2:BB2" si="0">D1&amp;" ICPL Curncy"</f>
        <v>USCLQG15 ICPL Curncy</v>
      </c>
      <c r="F2" s="3" t="str">
        <f t="shared" si="0"/>
        <v>USCLQF15 ICPL Curncy</v>
      </c>
      <c r="H2" s="3" t="str">
        <f t="shared" si="0"/>
        <v>USCLQE15 ICPL Curncy</v>
      </c>
      <c r="J2" s="3" t="str">
        <f t="shared" si="0"/>
        <v>USCLQD15 ICPL Curncy</v>
      </c>
      <c r="L2" s="3" t="str">
        <f t="shared" si="0"/>
        <v>USCLQC15 ICPL Curncy</v>
      </c>
      <c r="N2" s="3" t="str">
        <f t="shared" si="0"/>
        <v>USCLQB15 ICPL Curncy</v>
      </c>
      <c r="P2" s="3" t="str">
        <f t="shared" si="0"/>
        <v>USCLQA15 ICPL Curncy</v>
      </c>
      <c r="R2" s="3" t="str">
        <f t="shared" si="0"/>
        <v>USCNSQ15 ICPL Curncy</v>
      </c>
      <c r="T2" s="3" t="str">
        <f t="shared" si="0"/>
        <v>USCNQA15 ICPL Curncy</v>
      </c>
      <c r="V2" s="3" t="str">
        <f t="shared" si="0"/>
        <v>USCNQB15 ICPL Curncy</v>
      </c>
      <c r="X2" s="3" t="str">
        <f t="shared" si="0"/>
        <v>USCNQC15 ICPL Curncy</v>
      </c>
      <c r="Z2" s="3" t="str">
        <f t="shared" si="0"/>
        <v>USCNQD15 ICPL Curncy</v>
      </c>
      <c r="AB2" s="3" t="str">
        <f t="shared" si="0"/>
        <v>USCNQE15 ICPL Curncy</v>
      </c>
      <c r="AD2" s="3" t="str">
        <f t="shared" si="0"/>
        <v>USCNQF15 ICPL Curncy</v>
      </c>
      <c r="AF2" s="3" t="str">
        <f t="shared" si="0"/>
        <v>USCNQG15 ICPL Curncy</v>
      </c>
      <c r="AH2" s="3" t="str">
        <f t="shared" si="0"/>
        <v>USCNQH15 ICPL Curncy</v>
      </c>
      <c r="AJ2" s="3" t="str">
        <f t="shared" si="0"/>
        <v>USCNQI15 ICPL Curncy</v>
      </c>
      <c r="AL2" s="3" t="str">
        <f t="shared" si="0"/>
        <v>USCNQJ15 ICPL Curncy</v>
      </c>
      <c r="AN2" s="3" t="str">
        <f t="shared" si="0"/>
        <v>USCNQK15 ICPL Curncy</v>
      </c>
      <c r="AP2" s="3" t="str">
        <f t="shared" si="0"/>
        <v>USCNQL15 ICPL Curncy</v>
      </c>
      <c r="AR2" s="3" t="str">
        <f t="shared" si="0"/>
        <v>USCNQM15 ICPL Curncy</v>
      </c>
      <c r="AT2" s="3" t="str">
        <f t="shared" si="0"/>
        <v>USCNQO15 ICPL Curncy</v>
      </c>
      <c r="AV2" s="3" t="str">
        <f t="shared" si="0"/>
        <v>USCNQP15 ICPL Curncy</v>
      </c>
      <c r="AX2" s="3" t="str">
        <f t="shared" si="0"/>
        <v>USCNQQ15 ICPL Curncy</v>
      </c>
      <c r="AZ2" s="3" t="str">
        <f t="shared" si="0"/>
        <v>USCNQR15 ICPL Curncy</v>
      </c>
      <c r="BB2" s="3" t="str">
        <f t="shared" si="0"/>
        <v>USCNQS15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44831</v>
      </c>
      <c r="J3" s="4">
        <v>102.9</v>
      </c>
      <c r="K3" s="9">
        <v>44831</v>
      </c>
      <c r="L3" s="4">
        <v>103.9</v>
      </c>
      <c r="M3" s="9">
        <v>44831</v>
      </c>
      <c r="N3" s="4">
        <v>104.7</v>
      </c>
      <c r="O3" s="9" t="s">
        <v>523</v>
      </c>
      <c r="P3" s="4"/>
      <c r="Q3" s="9">
        <v>44831</v>
      </c>
      <c r="R3" s="4">
        <v>112.8</v>
      </c>
      <c r="S3" s="9">
        <v>44831</v>
      </c>
      <c r="T3" s="4">
        <v>105.2</v>
      </c>
      <c r="U3" s="9">
        <v>44831</v>
      </c>
      <c r="V3" s="4">
        <v>105.6</v>
      </c>
      <c r="W3" s="9">
        <v>44831</v>
      </c>
      <c r="X3" s="4">
        <v>105.8</v>
      </c>
      <c r="Y3" s="9">
        <v>44831</v>
      </c>
      <c r="Z3" s="4">
        <v>105.9</v>
      </c>
      <c r="AA3" s="9">
        <v>44831</v>
      </c>
      <c r="AB3" s="4">
        <v>106</v>
      </c>
      <c r="AC3" s="9" t="s">
        <v>523</v>
      </c>
      <c r="AD3" s="4"/>
      <c r="AE3" s="9">
        <v>44831</v>
      </c>
      <c r="AF3" s="4">
        <v>106.3</v>
      </c>
      <c r="AG3" s="9">
        <v>44831</v>
      </c>
      <c r="AH3" s="4">
        <v>106.9</v>
      </c>
      <c r="AI3" s="9">
        <v>44831</v>
      </c>
      <c r="AJ3" s="4">
        <v>108.1</v>
      </c>
      <c r="AK3" s="9">
        <v>44831</v>
      </c>
      <c r="AL3" s="4">
        <v>110.1</v>
      </c>
      <c r="AM3" s="9">
        <v>44831</v>
      </c>
      <c r="AN3" s="4">
        <v>112.9</v>
      </c>
      <c r="AO3" s="9">
        <v>44831</v>
      </c>
      <c r="AP3" s="4">
        <v>116.5</v>
      </c>
      <c r="AQ3" s="9">
        <v>44831</v>
      </c>
      <c r="AR3" s="4">
        <v>120.8</v>
      </c>
      <c r="AS3" s="9">
        <v>44831</v>
      </c>
      <c r="AT3" s="4">
        <v>125.4</v>
      </c>
      <c r="AU3" s="9" t="s">
        <v>523</v>
      </c>
      <c r="AW3" s="9">
        <v>44831</v>
      </c>
      <c r="AX3" s="4">
        <v>135.19999999999999</v>
      </c>
      <c r="AY3" s="9" t="s">
        <v>523</v>
      </c>
      <c r="BA3" s="9">
        <v>44831</v>
      </c>
      <c r="BB3" s="4">
        <v>145.6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44830</v>
      </c>
      <c r="J4" s="4">
        <v>100.8</v>
      </c>
      <c r="K4" s="9">
        <v>44830</v>
      </c>
      <c r="L4" s="4">
        <v>101.7</v>
      </c>
      <c r="M4" s="9">
        <v>44830</v>
      </c>
      <c r="N4" s="4">
        <v>102.5</v>
      </c>
      <c r="O4" s="4"/>
      <c r="P4" s="4"/>
      <c r="Q4" s="9">
        <v>44830</v>
      </c>
      <c r="R4" s="4">
        <v>110.4</v>
      </c>
      <c r="S4" s="9">
        <v>44830</v>
      </c>
      <c r="T4" s="4">
        <v>103</v>
      </c>
      <c r="U4" s="9">
        <v>44830</v>
      </c>
      <c r="V4" s="4">
        <v>103.3</v>
      </c>
      <c r="W4" s="9">
        <v>44830</v>
      </c>
      <c r="X4" s="4">
        <v>103.5</v>
      </c>
      <c r="Y4" s="9">
        <v>44830</v>
      </c>
      <c r="Z4" s="4">
        <v>103.6</v>
      </c>
      <c r="AA4" s="9">
        <v>44830</v>
      </c>
      <c r="AB4" s="4">
        <v>103.7</v>
      </c>
      <c r="AC4" s="4"/>
      <c r="AD4" s="4"/>
      <c r="AE4" s="9">
        <v>44830</v>
      </c>
      <c r="AF4" s="4">
        <v>104</v>
      </c>
      <c r="AG4" s="9">
        <v>44830</v>
      </c>
      <c r="AH4" s="4">
        <v>104.7</v>
      </c>
      <c r="AI4" s="9">
        <v>44830</v>
      </c>
      <c r="AJ4" s="4">
        <v>105.9</v>
      </c>
      <c r="AK4" s="9">
        <v>44830</v>
      </c>
      <c r="AL4" s="4">
        <v>107.8</v>
      </c>
      <c r="AM4" s="9">
        <v>44830</v>
      </c>
      <c r="AN4" s="4">
        <v>110.6</v>
      </c>
      <c r="AO4" s="9">
        <v>44830</v>
      </c>
      <c r="AP4" s="4">
        <v>114.1</v>
      </c>
      <c r="AQ4" s="9">
        <v>44830</v>
      </c>
      <c r="AR4" s="4">
        <v>118.2</v>
      </c>
      <c r="AS4" s="9">
        <v>44830</v>
      </c>
      <c r="AT4" s="4">
        <v>122.8</v>
      </c>
      <c r="AW4" s="9">
        <v>44830</v>
      </c>
      <c r="AX4" s="4">
        <v>132.5</v>
      </c>
      <c r="BA4" s="9">
        <v>44830</v>
      </c>
      <c r="BB4" s="4">
        <v>142.69999999999999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44827</v>
      </c>
      <c r="J5" s="4">
        <v>98.9</v>
      </c>
      <c r="K5" s="9">
        <v>44827</v>
      </c>
      <c r="L5" s="4">
        <v>99.7</v>
      </c>
      <c r="M5" s="9">
        <v>44827</v>
      </c>
      <c r="N5" s="4">
        <v>100.4</v>
      </c>
      <c r="O5" s="4"/>
      <c r="P5" s="4"/>
      <c r="Q5" s="9">
        <v>44827</v>
      </c>
      <c r="R5" s="4">
        <v>106.8</v>
      </c>
      <c r="S5" s="9">
        <v>44827</v>
      </c>
      <c r="T5" s="4">
        <v>100.8</v>
      </c>
      <c r="U5" s="9">
        <v>44827</v>
      </c>
      <c r="V5" s="4">
        <v>101</v>
      </c>
      <c r="W5" s="9">
        <v>44827</v>
      </c>
      <c r="X5" s="4">
        <v>101.1</v>
      </c>
      <c r="Y5" s="9">
        <v>44827</v>
      </c>
      <c r="Z5" s="4">
        <v>101.1</v>
      </c>
      <c r="AA5" s="9">
        <v>44827</v>
      </c>
      <c r="AB5" s="4">
        <v>101.1</v>
      </c>
      <c r="AC5" s="4"/>
      <c r="AD5" s="4"/>
      <c r="AE5" s="9">
        <v>44827</v>
      </c>
      <c r="AF5" s="4">
        <v>101.3</v>
      </c>
      <c r="AG5" s="9">
        <v>44827</v>
      </c>
      <c r="AH5" s="4">
        <v>101.8</v>
      </c>
      <c r="AI5" s="9">
        <v>44827</v>
      </c>
      <c r="AJ5" s="4">
        <v>103</v>
      </c>
      <c r="AK5" s="9">
        <v>44827</v>
      </c>
      <c r="AL5" s="4">
        <v>105</v>
      </c>
      <c r="AM5" s="9">
        <v>44827</v>
      </c>
      <c r="AN5" s="4">
        <v>107.9</v>
      </c>
      <c r="AO5" s="9">
        <v>44827</v>
      </c>
      <c r="AP5" s="4">
        <v>111.6</v>
      </c>
      <c r="AQ5" s="9">
        <v>44827</v>
      </c>
      <c r="AR5" s="4">
        <v>116</v>
      </c>
      <c r="AS5" s="9">
        <v>44827</v>
      </c>
      <c r="AT5" s="4">
        <v>120.8</v>
      </c>
      <c r="AW5" s="9">
        <v>44827</v>
      </c>
      <c r="AX5" s="4">
        <v>131</v>
      </c>
      <c r="BA5" s="9">
        <v>44827</v>
      </c>
      <c r="BB5" s="4">
        <v>141.69999999999999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44826</v>
      </c>
      <c r="J6" s="4">
        <v>98.5</v>
      </c>
      <c r="K6" s="9">
        <v>44826</v>
      </c>
      <c r="L6" s="4">
        <v>99.3</v>
      </c>
      <c r="M6" s="9">
        <v>44826</v>
      </c>
      <c r="N6" s="4">
        <v>99.8</v>
      </c>
      <c r="O6" s="4"/>
      <c r="P6" s="4"/>
      <c r="Q6" s="9">
        <v>44826</v>
      </c>
      <c r="R6" s="4">
        <v>104.3</v>
      </c>
      <c r="S6" s="9">
        <v>44826</v>
      </c>
      <c r="T6" s="4">
        <v>100.1</v>
      </c>
      <c r="U6" s="9">
        <v>44826</v>
      </c>
      <c r="V6" s="4">
        <v>100.2</v>
      </c>
      <c r="W6" s="9">
        <v>44826</v>
      </c>
      <c r="X6" s="4">
        <v>100.2</v>
      </c>
      <c r="Y6" s="9">
        <v>44826</v>
      </c>
      <c r="Z6" s="4">
        <v>100.1</v>
      </c>
      <c r="AA6" s="9">
        <v>44826</v>
      </c>
      <c r="AB6" s="4">
        <v>100</v>
      </c>
      <c r="AC6" s="4"/>
      <c r="AD6" s="4"/>
      <c r="AE6" s="9">
        <v>44826</v>
      </c>
      <c r="AF6" s="4">
        <v>99.8</v>
      </c>
      <c r="AG6" s="9">
        <v>44826</v>
      </c>
      <c r="AH6" s="4">
        <v>100.1</v>
      </c>
      <c r="AI6" s="9">
        <v>44826</v>
      </c>
      <c r="AJ6" s="4">
        <v>100.9</v>
      </c>
      <c r="AK6" s="9">
        <v>44826</v>
      </c>
      <c r="AL6" s="4">
        <v>102.5</v>
      </c>
      <c r="AM6" s="9">
        <v>44826</v>
      </c>
      <c r="AN6" s="4">
        <v>105</v>
      </c>
      <c r="AO6" s="9">
        <v>44826</v>
      </c>
      <c r="AP6" s="4">
        <v>108.3</v>
      </c>
      <c r="AQ6" s="9">
        <v>44826</v>
      </c>
      <c r="AR6" s="4">
        <v>112.3</v>
      </c>
      <c r="AS6" s="9">
        <v>44826</v>
      </c>
      <c r="AT6" s="4">
        <v>117</v>
      </c>
      <c r="AW6" s="9">
        <v>44826</v>
      </c>
      <c r="AX6" s="4">
        <v>127.3</v>
      </c>
      <c r="BA6" s="9">
        <v>44826</v>
      </c>
      <c r="BB6" s="4">
        <v>138.19999999999999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44825</v>
      </c>
      <c r="J7" s="4">
        <v>96.9</v>
      </c>
      <c r="K7" s="9">
        <v>44825</v>
      </c>
      <c r="L7" s="4">
        <v>97.7</v>
      </c>
      <c r="M7" s="9">
        <v>44825</v>
      </c>
      <c r="N7" s="4">
        <v>98.2</v>
      </c>
      <c r="O7" s="4"/>
      <c r="P7" s="4"/>
      <c r="Q7" s="9">
        <v>44825</v>
      </c>
      <c r="R7" s="4">
        <v>103</v>
      </c>
      <c r="S7" s="9">
        <v>44825</v>
      </c>
      <c r="T7" s="4">
        <v>98.5</v>
      </c>
      <c r="U7" s="9">
        <v>44825</v>
      </c>
      <c r="V7" s="4">
        <v>98.7</v>
      </c>
      <c r="W7" s="9">
        <v>44825</v>
      </c>
      <c r="X7" s="4">
        <v>98.7</v>
      </c>
      <c r="Y7" s="9">
        <v>44825</v>
      </c>
      <c r="Z7" s="4">
        <v>98.6</v>
      </c>
      <c r="AA7" s="9">
        <v>44825</v>
      </c>
      <c r="AB7" s="4">
        <v>98.5</v>
      </c>
      <c r="AC7" s="4"/>
      <c r="AD7" s="4"/>
      <c r="AE7" s="9">
        <v>44825</v>
      </c>
      <c r="AF7" s="4">
        <v>98.5</v>
      </c>
      <c r="AG7" s="9">
        <v>44825</v>
      </c>
      <c r="AH7" s="4">
        <v>98.9</v>
      </c>
      <c r="AI7" s="9">
        <v>44825</v>
      </c>
      <c r="AJ7" s="4">
        <v>100</v>
      </c>
      <c r="AK7" s="9">
        <v>44825</v>
      </c>
      <c r="AL7" s="4">
        <v>101.9</v>
      </c>
      <c r="AM7" s="9">
        <v>44825</v>
      </c>
      <c r="AN7" s="4">
        <v>104.6</v>
      </c>
      <c r="AO7" s="9">
        <v>44825</v>
      </c>
      <c r="AP7" s="4">
        <v>108.1</v>
      </c>
      <c r="AQ7" s="9">
        <v>44825</v>
      </c>
      <c r="AR7" s="4">
        <v>112.3</v>
      </c>
      <c r="AS7" s="9">
        <v>44825</v>
      </c>
      <c r="AT7" s="4">
        <v>117.2</v>
      </c>
      <c r="AW7" s="9">
        <v>44825</v>
      </c>
      <c r="AX7" s="4">
        <v>127.7</v>
      </c>
      <c r="BA7" s="9">
        <v>44825</v>
      </c>
      <c r="BB7" s="4">
        <v>138.6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44824</v>
      </c>
      <c r="J8" s="4">
        <v>98.7</v>
      </c>
      <c r="K8" s="9">
        <v>44824</v>
      </c>
      <c r="L8" s="4">
        <v>99.4</v>
      </c>
      <c r="M8" s="9">
        <v>44824</v>
      </c>
      <c r="N8" s="4">
        <v>100</v>
      </c>
      <c r="O8" s="4"/>
      <c r="P8" s="4"/>
      <c r="Q8" s="9">
        <v>44824</v>
      </c>
      <c r="R8" s="4">
        <v>104.8</v>
      </c>
      <c r="S8" s="9">
        <v>44824</v>
      </c>
      <c r="T8" s="4">
        <v>100.3</v>
      </c>
      <c r="U8" s="9">
        <v>44824</v>
      </c>
      <c r="V8" s="4">
        <v>100.5</v>
      </c>
      <c r="W8" s="9">
        <v>44824</v>
      </c>
      <c r="X8" s="4">
        <v>100.5</v>
      </c>
      <c r="Y8" s="9">
        <v>44824</v>
      </c>
      <c r="Z8" s="4">
        <v>100.4</v>
      </c>
      <c r="AA8" s="9">
        <v>44824</v>
      </c>
      <c r="AB8" s="4">
        <v>100.3</v>
      </c>
      <c r="AC8" s="4"/>
      <c r="AD8" s="4"/>
      <c r="AE8" s="9">
        <v>44824</v>
      </c>
      <c r="AF8" s="4">
        <v>100.3</v>
      </c>
      <c r="AG8" s="9">
        <v>44824</v>
      </c>
      <c r="AH8" s="4">
        <v>100.7</v>
      </c>
      <c r="AI8" s="9">
        <v>44824</v>
      </c>
      <c r="AJ8" s="4">
        <v>101.7</v>
      </c>
      <c r="AK8" s="9">
        <v>44824</v>
      </c>
      <c r="AL8" s="4">
        <v>103.5</v>
      </c>
      <c r="AM8" s="9">
        <v>44824</v>
      </c>
      <c r="AN8" s="4">
        <v>106.2</v>
      </c>
      <c r="AO8" s="9">
        <v>44824</v>
      </c>
      <c r="AP8" s="4">
        <v>109.8</v>
      </c>
      <c r="AQ8" s="9">
        <v>44824</v>
      </c>
      <c r="AR8" s="4">
        <v>114.1</v>
      </c>
      <c r="AS8" s="9">
        <v>44824</v>
      </c>
      <c r="AT8" s="4">
        <v>118.8</v>
      </c>
      <c r="AW8" s="9">
        <v>44824</v>
      </c>
      <c r="AX8" s="4">
        <v>128.80000000000001</v>
      </c>
      <c r="BA8" s="9">
        <v>44824</v>
      </c>
      <c r="BB8" s="4">
        <v>139.5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44823</v>
      </c>
      <c r="J9" s="4">
        <v>98.2</v>
      </c>
      <c r="K9" s="9">
        <v>44823</v>
      </c>
      <c r="L9" s="4">
        <v>99</v>
      </c>
      <c r="M9" s="9">
        <v>44823</v>
      </c>
      <c r="N9" s="4">
        <v>99.5</v>
      </c>
      <c r="O9" s="4"/>
      <c r="P9" s="4"/>
      <c r="Q9" s="9">
        <v>44823</v>
      </c>
      <c r="R9" s="4">
        <v>104.7</v>
      </c>
      <c r="S9" s="9">
        <v>44823</v>
      </c>
      <c r="T9" s="4">
        <v>99.9</v>
      </c>
      <c r="U9" s="9">
        <v>44823</v>
      </c>
      <c r="V9" s="4">
        <v>100.1</v>
      </c>
      <c r="W9" s="9">
        <v>44823</v>
      </c>
      <c r="X9" s="4">
        <v>100.1</v>
      </c>
      <c r="Y9" s="9">
        <v>44823</v>
      </c>
      <c r="Z9" s="4">
        <v>100.1</v>
      </c>
      <c r="AA9" s="9">
        <v>44823</v>
      </c>
      <c r="AB9" s="4">
        <v>100</v>
      </c>
      <c r="AC9" s="4"/>
      <c r="AD9" s="4"/>
      <c r="AE9" s="9">
        <v>44823</v>
      </c>
      <c r="AF9" s="4">
        <v>100</v>
      </c>
      <c r="AG9" s="9">
        <v>44823</v>
      </c>
      <c r="AH9" s="4">
        <v>100.5</v>
      </c>
      <c r="AI9" s="9">
        <v>44823</v>
      </c>
      <c r="AJ9" s="4">
        <v>101.6</v>
      </c>
      <c r="AK9" s="9">
        <v>44823</v>
      </c>
      <c r="AL9" s="4">
        <v>103.6</v>
      </c>
      <c r="AM9" s="9">
        <v>44823</v>
      </c>
      <c r="AN9" s="4">
        <v>106.4</v>
      </c>
      <c r="AO9" s="9">
        <v>44823</v>
      </c>
      <c r="AP9" s="4">
        <v>110.1</v>
      </c>
      <c r="AQ9" s="9">
        <v>44823</v>
      </c>
      <c r="AR9" s="4">
        <v>114.3</v>
      </c>
      <c r="AS9" s="9">
        <v>44823</v>
      </c>
      <c r="AT9" s="4">
        <v>118.9</v>
      </c>
      <c r="AW9" s="9">
        <v>44823</v>
      </c>
      <c r="AX9" s="4">
        <v>129</v>
      </c>
      <c r="BA9" s="9">
        <v>44823</v>
      </c>
      <c r="BB9" s="4">
        <v>139.6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44820</v>
      </c>
      <c r="J10" s="4">
        <v>97.9</v>
      </c>
      <c r="K10" s="9">
        <v>44820</v>
      </c>
      <c r="L10" s="4">
        <v>98.6</v>
      </c>
      <c r="M10" s="9">
        <v>44820</v>
      </c>
      <c r="N10" s="4">
        <v>99.2</v>
      </c>
      <c r="O10" s="4"/>
      <c r="P10" s="4"/>
      <c r="Q10" s="9">
        <v>44820</v>
      </c>
      <c r="R10" s="4">
        <v>103.9</v>
      </c>
      <c r="S10" s="9">
        <v>44820</v>
      </c>
      <c r="T10" s="4">
        <v>99.5</v>
      </c>
      <c r="U10" s="9">
        <v>44820</v>
      </c>
      <c r="V10" s="4">
        <v>99.6</v>
      </c>
      <c r="W10" s="9">
        <v>44820</v>
      </c>
      <c r="X10" s="4">
        <v>99.7</v>
      </c>
      <c r="Y10" s="9">
        <v>44820</v>
      </c>
      <c r="Z10" s="4">
        <v>99.6</v>
      </c>
      <c r="AA10" s="9">
        <v>44820</v>
      </c>
      <c r="AB10" s="4">
        <v>99.5</v>
      </c>
      <c r="AC10" s="4"/>
      <c r="AD10" s="4"/>
      <c r="AE10" s="9">
        <v>44820</v>
      </c>
      <c r="AF10" s="4">
        <v>99.5</v>
      </c>
      <c r="AG10" s="9">
        <v>44820</v>
      </c>
      <c r="AH10" s="4">
        <v>99.9</v>
      </c>
      <c r="AI10" s="9">
        <v>44820</v>
      </c>
      <c r="AJ10" s="4">
        <v>101</v>
      </c>
      <c r="AK10" s="9">
        <v>44820</v>
      </c>
      <c r="AL10" s="4">
        <v>102.9</v>
      </c>
      <c r="AM10" s="9">
        <v>44820</v>
      </c>
      <c r="AN10" s="4">
        <v>105.8</v>
      </c>
      <c r="AO10" s="9">
        <v>44820</v>
      </c>
      <c r="AP10" s="4">
        <v>109.4</v>
      </c>
      <c r="AQ10" s="9">
        <v>44820</v>
      </c>
      <c r="AR10" s="4">
        <v>113.6</v>
      </c>
      <c r="AS10" s="9">
        <v>44820</v>
      </c>
      <c r="AT10" s="4">
        <v>118.2</v>
      </c>
      <c r="AW10" s="9">
        <v>44820</v>
      </c>
      <c r="AX10" s="4">
        <v>128.1</v>
      </c>
      <c r="BA10" s="9">
        <v>44820</v>
      </c>
      <c r="BB10" s="4">
        <v>138.69999999999999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44819</v>
      </c>
      <c r="J11" s="4">
        <v>97</v>
      </c>
      <c r="K11" s="9">
        <v>44819</v>
      </c>
      <c r="L11" s="4">
        <v>97.8</v>
      </c>
      <c r="M11" s="9">
        <v>44819</v>
      </c>
      <c r="N11" s="4">
        <v>98.3</v>
      </c>
      <c r="O11" s="4"/>
      <c r="P11" s="4"/>
      <c r="Q11" s="9">
        <v>44819</v>
      </c>
      <c r="R11" s="4">
        <v>103.5</v>
      </c>
      <c r="S11" s="9">
        <v>44819</v>
      </c>
      <c r="T11" s="4">
        <v>98.7</v>
      </c>
      <c r="U11" s="9">
        <v>44819</v>
      </c>
      <c r="V11" s="4">
        <v>98.8</v>
      </c>
      <c r="W11" s="9">
        <v>44819</v>
      </c>
      <c r="X11" s="4">
        <v>98.9</v>
      </c>
      <c r="Y11" s="9">
        <v>44819</v>
      </c>
      <c r="Z11" s="4">
        <v>98.8</v>
      </c>
      <c r="AA11" s="9">
        <v>44819</v>
      </c>
      <c r="AB11" s="4">
        <v>98.8</v>
      </c>
      <c r="AC11" s="4"/>
      <c r="AD11" s="4"/>
      <c r="AE11" s="9">
        <v>44819</v>
      </c>
      <c r="AF11" s="4">
        <v>98.8</v>
      </c>
      <c r="AG11" s="9">
        <v>44819</v>
      </c>
      <c r="AH11" s="4">
        <v>99.3</v>
      </c>
      <c r="AI11" s="9">
        <v>44819</v>
      </c>
      <c r="AJ11" s="4">
        <v>100.5</v>
      </c>
      <c r="AK11" s="9">
        <v>44819</v>
      </c>
      <c r="AL11" s="4">
        <v>102.5</v>
      </c>
      <c r="AM11" s="9">
        <v>44819</v>
      </c>
      <c r="AN11" s="4">
        <v>105.5</v>
      </c>
      <c r="AO11" s="9">
        <v>44819</v>
      </c>
      <c r="AP11" s="4">
        <v>109.2</v>
      </c>
      <c r="AQ11" s="9">
        <v>44819</v>
      </c>
      <c r="AR11" s="4">
        <v>113.5</v>
      </c>
      <c r="AS11" s="9">
        <v>44819</v>
      </c>
      <c r="AT11" s="4">
        <v>118.1</v>
      </c>
      <c r="AW11" s="9">
        <v>44819</v>
      </c>
      <c r="AX11" s="4">
        <v>128.19999999999999</v>
      </c>
      <c r="BA11" s="9">
        <v>44819</v>
      </c>
      <c r="BB11" s="4">
        <v>138.9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44818</v>
      </c>
      <c r="J12" s="4">
        <v>96.3</v>
      </c>
      <c r="K12" s="9">
        <v>44818</v>
      </c>
      <c r="L12" s="4">
        <v>97.1</v>
      </c>
      <c r="M12" s="9">
        <v>44818</v>
      </c>
      <c r="N12" s="4">
        <v>97.6</v>
      </c>
      <c r="O12" s="4"/>
      <c r="P12" s="4"/>
      <c r="Q12" s="9">
        <v>44818</v>
      </c>
      <c r="R12" s="4">
        <v>102.1</v>
      </c>
      <c r="S12" s="9">
        <v>44818</v>
      </c>
      <c r="T12" s="4">
        <v>97.9</v>
      </c>
      <c r="U12" s="9">
        <v>44818</v>
      </c>
      <c r="V12" s="4">
        <v>98</v>
      </c>
      <c r="W12" s="9">
        <v>44818</v>
      </c>
      <c r="X12" s="4">
        <v>98</v>
      </c>
      <c r="Y12" s="9">
        <v>44818</v>
      </c>
      <c r="Z12" s="4">
        <v>97.9</v>
      </c>
      <c r="AA12" s="9">
        <v>44818</v>
      </c>
      <c r="AB12" s="4">
        <v>97.8</v>
      </c>
      <c r="AC12" s="4"/>
      <c r="AD12" s="4"/>
      <c r="AE12" s="9">
        <v>44818</v>
      </c>
      <c r="AF12" s="4">
        <v>97.8</v>
      </c>
      <c r="AG12" s="9">
        <v>44818</v>
      </c>
      <c r="AH12" s="4">
        <v>98.2</v>
      </c>
      <c r="AI12" s="9">
        <v>44818</v>
      </c>
      <c r="AJ12" s="4">
        <v>99.3</v>
      </c>
      <c r="AK12" s="9">
        <v>44818</v>
      </c>
      <c r="AL12" s="4">
        <v>101.3</v>
      </c>
      <c r="AM12" s="9">
        <v>44818</v>
      </c>
      <c r="AN12" s="4">
        <v>104.2</v>
      </c>
      <c r="AO12" s="9">
        <v>44818</v>
      </c>
      <c r="AP12" s="4">
        <v>107.9</v>
      </c>
      <c r="AQ12" s="9">
        <v>44818</v>
      </c>
      <c r="AR12" s="4">
        <v>112.1</v>
      </c>
      <c r="AS12" s="9">
        <v>44818</v>
      </c>
      <c r="AT12" s="4">
        <v>116.7</v>
      </c>
      <c r="AW12" s="9">
        <v>44818</v>
      </c>
      <c r="AX12" s="4">
        <v>126.8</v>
      </c>
      <c r="BA12" s="9">
        <v>44818</v>
      </c>
      <c r="BB12" s="4">
        <v>137.5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44817</v>
      </c>
      <c r="J13" s="4">
        <v>96.6</v>
      </c>
      <c r="K13" s="9">
        <v>44817</v>
      </c>
      <c r="L13" s="4">
        <v>97.3</v>
      </c>
      <c r="M13" s="9">
        <v>44817</v>
      </c>
      <c r="N13" s="4">
        <v>97.8</v>
      </c>
      <c r="O13" s="4"/>
      <c r="P13" s="4"/>
      <c r="Q13" s="9">
        <v>44817</v>
      </c>
      <c r="R13" s="4">
        <v>101.8</v>
      </c>
      <c r="S13" s="9">
        <v>44817</v>
      </c>
      <c r="T13" s="4">
        <v>98.1</v>
      </c>
      <c r="U13" s="9">
        <v>44817</v>
      </c>
      <c r="V13" s="4">
        <v>98.2</v>
      </c>
      <c r="W13" s="9">
        <v>44817</v>
      </c>
      <c r="X13" s="4">
        <v>98.2</v>
      </c>
      <c r="Y13" s="9">
        <v>44817</v>
      </c>
      <c r="Z13" s="4">
        <v>98</v>
      </c>
      <c r="AA13" s="9">
        <v>44817</v>
      </c>
      <c r="AB13" s="4">
        <v>97.9</v>
      </c>
      <c r="AC13" s="4"/>
      <c r="AD13" s="4"/>
      <c r="AE13" s="9">
        <v>44817</v>
      </c>
      <c r="AF13" s="4">
        <v>97.8</v>
      </c>
      <c r="AG13" s="9">
        <v>44817</v>
      </c>
      <c r="AH13" s="4">
        <v>98.1</v>
      </c>
      <c r="AI13" s="9">
        <v>44817</v>
      </c>
      <c r="AJ13" s="4">
        <v>99.1</v>
      </c>
      <c r="AK13" s="9">
        <v>44817</v>
      </c>
      <c r="AL13" s="4">
        <v>101</v>
      </c>
      <c r="AM13" s="9">
        <v>44817</v>
      </c>
      <c r="AN13" s="4">
        <v>103.7</v>
      </c>
      <c r="AO13" s="9">
        <v>44817</v>
      </c>
      <c r="AP13" s="4">
        <v>107.2</v>
      </c>
      <c r="AQ13" s="9">
        <v>44817</v>
      </c>
      <c r="AR13" s="4">
        <v>111.4</v>
      </c>
      <c r="AS13" s="9">
        <v>44817</v>
      </c>
      <c r="AT13" s="4">
        <v>116</v>
      </c>
      <c r="AW13" s="9">
        <v>44817</v>
      </c>
      <c r="AX13" s="4">
        <v>126.2</v>
      </c>
      <c r="BA13" s="9">
        <v>44817</v>
      </c>
      <c r="BB13" s="4">
        <v>137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44816</v>
      </c>
      <c r="J14" s="4">
        <v>96.6</v>
      </c>
      <c r="K14" s="9">
        <v>44816</v>
      </c>
      <c r="L14" s="4">
        <v>97.3</v>
      </c>
      <c r="M14" s="9">
        <v>44816</v>
      </c>
      <c r="N14" s="4">
        <v>97.7</v>
      </c>
      <c r="O14" s="4"/>
      <c r="P14" s="4"/>
      <c r="Q14" s="9">
        <v>44816</v>
      </c>
      <c r="R14" s="4">
        <v>100.4</v>
      </c>
      <c r="S14" s="9">
        <v>44816</v>
      </c>
      <c r="T14" s="4">
        <v>97.9</v>
      </c>
      <c r="U14" s="9">
        <v>44816</v>
      </c>
      <c r="V14" s="4">
        <v>97.9</v>
      </c>
      <c r="W14" s="9">
        <v>44816</v>
      </c>
      <c r="X14" s="4">
        <v>97.8</v>
      </c>
      <c r="Y14" s="9">
        <v>44816</v>
      </c>
      <c r="Z14" s="4">
        <v>97.6</v>
      </c>
      <c r="AA14" s="9">
        <v>44816</v>
      </c>
      <c r="AB14" s="4">
        <v>97.4</v>
      </c>
      <c r="AC14" s="4"/>
      <c r="AD14" s="4"/>
      <c r="AE14" s="9">
        <v>44816</v>
      </c>
      <c r="AF14" s="4">
        <v>97.1</v>
      </c>
      <c r="AG14" s="9">
        <v>44816</v>
      </c>
      <c r="AH14" s="4">
        <v>97.2</v>
      </c>
      <c r="AI14" s="9">
        <v>44816</v>
      </c>
      <c r="AJ14" s="4">
        <v>98</v>
      </c>
      <c r="AK14" s="9">
        <v>44816</v>
      </c>
      <c r="AL14" s="4">
        <v>99.7</v>
      </c>
      <c r="AM14" s="9">
        <v>44816</v>
      </c>
      <c r="AN14" s="4">
        <v>102.4</v>
      </c>
      <c r="AO14" s="9">
        <v>44816</v>
      </c>
      <c r="AP14" s="4">
        <v>105.8</v>
      </c>
      <c r="AQ14" s="9">
        <v>44816</v>
      </c>
      <c r="AR14" s="4">
        <v>109.8</v>
      </c>
      <c r="AS14" s="9">
        <v>44816</v>
      </c>
      <c r="AT14" s="4">
        <v>114.4</v>
      </c>
      <c r="AW14" s="9">
        <v>44816</v>
      </c>
      <c r="AX14" s="4">
        <v>124.3</v>
      </c>
      <c r="BA14" s="9">
        <v>44816</v>
      </c>
      <c r="BB14" s="4">
        <v>134.9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44813</v>
      </c>
      <c r="J15" s="4">
        <v>96.2</v>
      </c>
      <c r="K15" s="9">
        <v>44813</v>
      </c>
      <c r="L15" s="4">
        <v>96.9</v>
      </c>
      <c r="M15" s="9">
        <v>44813</v>
      </c>
      <c r="N15" s="4">
        <v>97.4</v>
      </c>
      <c r="O15" s="4"/>
      <c r="P15" s="4"/>
      <c r="Q15" s="9">
        <v>44813</v>
      </c>
      <c r="R15" s="4">
        <v>100.7</v>
      </c>
      <c r="S15" s="9">
        <v>44813</v>
      </c>
      <c r="T15" s="4">
        <v>97.7</v>
      </c>
      <c r="U15" s="9">
        <v>44813</v>
      </c>
      <c r="V15" s="4">
        <v>97.7</v>
      </c>
      <c r="W15" s="9">
        <v>44813</v>
      </c>
      <c r="X15" s="4">
        <v>97.6</v>
      </c>
      <c r="Y15" s="9">
        <v>44813</v>
      </c>
      <c r="Z15" s="4">
        <v>97.5</v>
      </c>
      <c r="AA15" s="9">
        <v>44813</v>
      </c>
      <c r="AB15" s="4">
        <v>97.3</v>
      </c>
      <c r="AC15" s="4"/>
      <c r="AD15" s="4"/>
      <c r="AE15" s="9">
        <v>44813</v>
      </c>
      <c r="AF15" s="4">
        <v>97.2</v>
      </c>
      <c r="AG15" s="9">
        <v>44813</v>
      </c>
      <c r="AH15" s="4">
        <v>97.4</v>
      </c>
      <c r="AI15" s="9">
        <v>44813</v>
      </c>
      <c r="AJ15" s="4">
        <v>98.4</v>
      </c>
      <c r="AK15" s="9">
        <v>44813</v>
      </c>
      <c r="AL15" s="4">
        <v>100.2</v>
      </c>
      <c r="AM15" s="9">
        <v>44813</v>
      </c>
      <c r="AN15" s="4">
        <v>103</v>
      </c>
      <c r="AO15" s="9">
        <v>44813</v>
      </c>
      <c r="AP15" s="4">
        <v>106.6</v>
      </c>
      <c r="AQ15" s="9">
        <v>44813</v>
      </c>
      <c r="AR15" s="4">
        <v>110.7</v>
      </c>
      <c r="AS15" s="9">
        <v>44813</v>
      </c>
      <c r="AT15" s="4">
        <v>115.3</v>
      </c>
      <c r="AW15" s="9">
        <v>44813</v>
      </c>
      <c r="AX15" s="4">
        <v>125.3</v>
      </c>
      <c r="BA15" s="9">
        <v>44813</v>
      </c>
      <c r="BB15" s="4">
        <v>136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44812</v>
      </c>
      <c r="J16" s="4">
        <v>96.5</v>
      </c>
      <c r="K16" s="9">
        <v>44812</v>
      </c>
      <c r="L16" s="4">
        <v>97.2</v>
      </c>
      <c r="M16" s="9">
        <v>44812</v>
      </c>
      <c r="N16" s="4">
        <v>97.7</v>
      </c>
      <c r="O16" s="4"/>
      <c r="P16" s="4"/>
      <c r="Q16" s="9">
        <v>44812</v>
      </c>
      <c r="R16" s="4">
        <v>101</v>
      </c>
      <c r="S16" s="9">
        <v>44812</v>
      </c>
      <c r="T16" s="4">
        <v>97.9</v>
      </c>
      <c r="U16" s="9">
        <v>44812</v>
      </c>
      <c r="V16" s="4">
        <v>98</v>
      </c>
      <c r="W16" s="9">
        <v>44812</v>
      </c>
      <c r="X16" s="4">
        <v>97.9</v>
      </c>
      <c r="Y16" s="9">
        <v>44812</v>
      </c>
      <c r="Z16" s="4">
        <v>97.8</v>
      </c>
      <c r="AA16" s="9">
        <v>44812</v>
      </c>
      <c r="AB16" s="4">
        <v>97.7</v>
      </c>
      <c r="AC16" s="4"/>
      <c r="AD16" s="4"/>
      <c r="AE16" s="9">
        <v>44812</v>
      </c>
      <c r="AF16" s="4">
        <v>97.5</v>
      </c>
      <c r="AG16" s="9">
        <v>44812</v>
      </c>
      <c r="AH16" s="4">
        <v>97.8</v>
      </c>
      <c r="AI16" s="9">
        <v>44812</v>
      </c>
      <c r="AJ16" s="4">
        <v>98.8</v>
      </c>
      <c r="AK16" s="9">
        <v>44812</v>
      </c>
      <c r="AL16" s="4">
        <v>100.7</v>
      </c>
      <c r="AM16" s="9">
        <v>44812</v>
      </c>
      <c r="AN16" s="4">
        <v>103.5</v>
      </c>
      <c r="AO16" s="9">
        <v>44812</v>
      </c>
      <c r="AP16" s="4">
        <v>107</v>
      </c>
      <c r="AQ16" s="9">
        <v>44812</v>
      </c>
      <c r="AR16" s="4">
        <v>111.1</v>
      </c>
      <c r="AS16" s="9">
        <v>44812</v>
      </c>
      <c r="AT16" s="4">
        <v>115.6</v>
      </c>
      <c r="AW16" s="9">
        <v>44812</v>
      </c>
      <c r="AX16" s="4">
        <v>125.5</v>
      </c>
      <c r="BA16" s="9">
        <v>44812</v>
      </c>
      <c r="BB16" s="4">
        <v>136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44811</v>
      </c>
      <c r="J17" s="4">
        <v>96.3</v>
      </c>
      <c r="K17" s="9">
        <v>44811</v>
      </c>
      <c r="L17" s="4">
        <v>97</v>
      </c>
      <c r="M17" s="9">
        <v>44811</v>
      </c>
      <c r="N17" s="4">
        <v>97.5</v>
      </c>
      <c r="O17" s="4"/>
      <c r="P17" s="4"/>
      <c r="Q17" s="9">
        <v>44811</v>
      </c>
      <c r="R17" s="4">
        <v>101.3</v>
      </c>
      <c r="S17" s="9">
        <v>44811</v>
      </c>
      <c r="T17" s="4">
        <v>97.8</v>
      </c>
      <c r="U17" s="9">
        <v>44811</v>
      </c>
      <c r="V17" s="4">
        <v>97.9</v>
      </c>
      <c r="W17" s="9">
        <v>44811</v>
      </c>
      <c r="X17" s="4">
        <v>97.9</v>
      </c>
      <c r="Y17" s="9">
        <v>44811</v>
      </c>
      <c r="Z17" s="4">
        <v>97.7</v>
      </c>
      <c r="AA17" s="9">
        <v>44811</v>
      </c>
      <c r="AB17" s="4">
        <v>97.6</v>
      </c>
      <c r="AC17" s="4"/>
      <c r="AD17" s="4"/>
      <c r="AE17" s="9">
        <v>44811</v>
      </c>
      <c r="AF17" s="4">
        <v>97.5</v>
      </c>
      <c r="AG17" s="9">
        <v>44811</v>
      </c>
      <c r="AH17" s="4">
        <v>97.9</v>
      </c>
      <c r="AI17" s="9">
        <v>44811</v>
      </c>
      <c r="AJ17" s="4">
        <v>99</v>
      </c>
      <c r="AK17" s="9">
        <v>44811</v>
      </c>
      <c r="AL17" s="4">
        <v>101</v>
      </c>
      <c r="AM17" s="9">
        <v>44811</v>
      </c>
      <c r="AN17" s="4">
        <v>103.9</v>
      </c>
      <c r="AO17" s="9">
        <v>44811</v>
      </c>
      <c r="AP17" s="4">
        <v>107.5</v>
      </c>
      <c r="AQ17" s="9">
        <v>44811</v>
      </c>
      <c r="AR17" s="4">
        <v>111.6</v>
      </c>
      <c r="AS17" s="9">
        <v>44811</v>
      </c>
      <c r="AT17" s="4">
        <v>116.1</v>
      </c>
      <c r="AW17" s="9">
        <v>44811</v>
      </c>
      <c r="AX17" s="4">
        <v>125.9</v>
      </c>
      <c r="BA17" s="9">
        <v>44811</v>
      </c>
      <c r="BB17" s="4">
        <v>136.4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44810</v>
      </c>
      <c r="J18" s="4">
        <v>97</v>
      </c>
      <c r="K18" s="9">
        <v>44810</v>
      </c>
      <c r="L18" s="4">
        <v>97.7</v>
      </c>
      <c r="M18" s="9">
        <v>44810</v>
      </c>
      <c r="N18" s="4">
        <v>98.1</v>
      </c>
      <c r="O18" s="4"/>
      <c r="P18" s="4"/>
      <c r="Q18" s="9">
        <v>44810</v>
      </c>
      <c r="R18" s="4">
        <v>101.5</v>
      </c>
      <c r="S18" s="9">
        <v>44810</v>
      </c>
      <c r="T18" s="4">
        <v>98.4</v>
      </c>
      <c r="U18" s="9">
        <v>44810</v>
      </c>
      <c r="V18" s="4">
        <v>98.4</v>
      </c>
      <c r="W18" s="9">
        <v>44810</v>
      </c>
      <c r="X18" s="4">
        <v>98.4</v>
      </c>
      <c r="Y18" s="9">
        <v>44810</v>
      </c>
      <c r="Z18" s="4">
        <v>98.2</v>
      </c>
      <c r="AA18" s="9">
        <v>44810</v>
      </c>
      <c r="AB18" s="4">
        <v>98.1</v>
      </c>
      <c r="AC18" s="4"/>
      <c r="AD18" s="4"/>
      <c r="AE18" s="9">
        <v>44810</v>
      </c>
      <c r="AF18" s="4">
        <v>97.9</v>
      </c>
      <c r="AG18" s="9">
        <v>44810</v>
      </c>
      <c r="AH18" s="4">
        <v>98.1</v>
      </c>
      <c r="AI18" s="9">
        <v>44810</v>
      </c>
      <c r="AJ18" s="4">
        <v>99.1</v>
      </c>
      <c r="AK18" s="9">
        <v>44810</v>
      </c>
      <c r="AL18" s="4">
        <v>100.9</v>
      </c>
      <c r="AM18" s="9">
        <v>44810</v>
      </c>
      <c r="AN18" s="4">
        <v>103.6</v>
      </c>
      <c r="AO18" s="9">
        <v>44810</v>
      </c>
      <c r="AP18" s="4">
        <v>107</v>
      </c>
      <c r="AQ18" s="9">
        <v>44810</v>
      </c>
      <c r="AR18" s="4">
        <v>111</v>
      </c>
      <c r="AS18" s="9">
        <v>44810</v>
      </c>
      <c r="AT18" s="4">
        <v>115.5</v>
      </c>
      <c r="AW18" s="9">
        <v>44810</v>
      </c>
      <c r="AX18" s="4">
        <v>125.3</v>
      </c>
      <c r="BA18" s="9">
        <v>44810</v>
      </c>
      <c r="BB18" s="4">
        <v>135.69999999999999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44809</v>
      </c>
      <c r="J19" s="4">
        <v>94.7</v>
      </c>
      <c r="K19" s="9">
        <v>44809</v>
      </c>
      <c r="L19" s="4">
        <v>95.4</v>
      </c>
      <c r="M19" s="9">
        <v>44809</v>
      </c>
      <c r="N19" s="4">
        <v>95.8</v>
      </c>
      <c r="O19" s="4"/>
      <c r="P19" s="4"/>
      <c r="Q19" s="9">
        <v>44809</v>
      </c>
      <c r="R19" s="4">
        <v>99.6</v>
      </c>
      <c r="S19" s="9">
        <v>44809</v>
      </c>
      <c r="T19" s="4">
        <v>96.1</v>
      </c>
      <c r="U19" s="9">
        <v>44809</v>
      </c>
      <c r="V19" s="4">
        <v>96.2</v>
      </c>
      <c r="W19" s="9">
        <v>44809</v>
      </c>
      <c r="X19" s="4">
        <v>96.1</v>
      </c>
      <c r="Y19" s="9">
        <v>44809</v>
      </c>
      <c r="Z19" s="4">
        <v>96</v>
      </c>
      <c r="AA19" s="9">
        <v>44809</v>
      </c>
      <c r="AB19" s="4">
        <v>95.9</v>
      </c>
      <c r="AC19" s="4"/>
      <c r="AD19" s="4"/>
      <c r="AE19" s="9">
        <v>44809</v>
      </c>
      <c r="AF19" s="4">
        <v>95.8</v>
      </c>
      <c r="AG19" s="9">
        <v>44809</v>
      </c>
      <c r="AH19" s="4">
        <v>96.3</v>
      </c>
      <c r="AI19" s="9">
        <v>44809</v>
      </c>
      <c r="AJ19" s="4">
        <v>97.5</v>
      </c>
      <c r="AK19" s="9">
        <v>44809</v>
      </c>
      <c r="AL19" s="4">
        <v>99.6</v>
      </c>
      <c r="AM19" s="9">
        <v>44809</v>
      </c>
      <c r="AN19" s="4">
        <v>102.6</v>
      </c>
      <c r="AO19" s="9">
        <v>44809</v>
      </c>
      <c r="AP19" s="4">
        <v>106.3</v>
      </c>
      <c r="AQ19" s="9">
        <v>44809</v>
      </c>
      <c r="AR19" s="4">
        <v>110.5</v>
      </c>
      <c r="AS19" s="9">
        <v>44809</v>
      </c>
      <c r="AT19" s="4">
        <v>115.1</v>
      </c>
      <c r="AW19" s="9">
        <v>44809</v>
      </c>
      <c r="AX19" s="4">
        <v>125</v>
      </c>
      <c r="BA19" s="9">
        <v>44809</v>
      </c>
      <c r="BB19" s="4">
        <v>135.6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44806</v>
      </c>
      <c r="J20" s="4">
        <v>94.7</v>
      </c>
      <c r="K20" s="9">
        <v>44806</v>
      </c>
      <c r="L20" s="4">
        <v>95.4</v>
      </c>
      <c r="M20" s="9">
        <v>44806</v>
      </c>
      <c r="N20" s="4">
        <v>95.8</v>
      </c>
      <c r="O20" s="4"/>
      <c r="P20" s="4"/>
      <c r="Q20" s="9">
        <v>44806</v>
      </c>
      <c r="R20" s="4">
        <v>99.6</v>
      </c>
      <c r="S20" s="9">
        <v>44806</v>
      </c>
      <c r="T20" s="4">
        <v>96.1</v>
      </c>
      <c r="U20" s="9">
        <v>44806</v>
      </c>
      <c r="V20" s="4">
        <v>96.2</v>
      </c>
      <c r="W20" s="9">
        <v>44806</v>
      </c>
      <c r="X20" s="4">
        <v>96.1</v>
      </c>
      <c r="Y20" s="9">
        <v>44806</v>
      </c>
      <c r="Z20" s="4">
        <v>96</v>
      </c>
      <c r="AA20" s="9">
        <v>44806</v>
      </c>
      <c r="AB20" s="4">
        <v>95.9</v>
      </c>
      <c r="AC20" s="4"/>
      <c r="AD20" s="4"/>
      <c r="AE20" s="9">
        <v>44806</v>
      </c>
      <c r="AF20" s="4">
        <v>95.8</v>
      </c>
      <c r="AG20" s="9">
        <v>44806</v>
      </c>
      <c r="AH20" s="4">
        <v>96.3</v>
      </c>
      <c r="AI20" s="9">
        <v>44806</v>
      </c>
      <c r="AJ20" s="4">
        <v>97.5</v>
      </c>
      <c r="AK20" s="9">
        <v>44806</v>
      </c>
      <c r="AL20" s="4">
        <v>99.6</v>
      </c>
      <c r="AM20" s="9">
        <v>44806</v>
      </c>
      <c r="AN20" s="4">
        <v>102.6</v>
      </c>
      <c r="AO20" s="9">
        <v>44806</v>
      </c>
      <c r="AP20" s="4">
        <v>106.3</v>
      </c>
      <c r="AQ20" s="9">
        <v>44806</v>
      </c>
      <c r="AR20" s="4">
        <v>110.5</v>
      </c>
      <c r="AS20" s="9">
        <v>44806</v>
      </c>
      <c r="AT20" s="4">
        <v>115.1</v>
      </c>
      <c r="AW20" s="9">
        <v>44806</v>
      </c>
      <c r="AX20" s="4">
        <v>125</v>
      </c>
      <c r="BA20" s="9">
        <v>44806</v>
      </c>
      <c r="BB20" s="4">
        <v>135.6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44805</v>
      </c>
      <c r="J21" s="4">
        <v>94.7</v>
      </c>
      <c r="K21" s="9">
        <v>44805</v>
      </c>
      <c r="L21" s="4">
        <v>95.4</v>
      </c>
      <c r="M21" s="9">
        <v>44805</v>
      </c>
      <c r="N21" s="4">
        <v>95.8</v>
      </c>
      <c r="O21" s="4"/>
      <c r="P21" s="4"/>
      <c r="Q21" s="9">
        <v>44805</v>
      </c>
      <c r="R21" s="4">
        <v>99.9</v>
      </c>
      <c r="S21" s="9">
        <v>44805</v>
      </c>
      <c r="T21" s="4">
        <v>96.1</v>
      </c>
      <c r="U21" s="9">
        <v>44805</v>
      </c>
      <c r="V21" s="4">
        <v>96.2</v>
      </c>
      <c r="W21" s="9">
        <v>44805</v>
      </c>
      <c r="X21" s="4">
        <v>96.1</v>
      </c>
      <c r="Y21" s="9">
        <v>44805</v>
      </c>
      <c r="Z21" s="4">
        <v>96</v>
      </c>
      <c r="AA21" s="9">
        <v>44805</v>
      </c>
      <c r="AB21" s="4">
        <v>95.9</v>
      </c>
      <c r="AC21" s="4"/>
      <c r="AD21" s="4"/>
      <c r="AE21" s="9">
        <v>44805</v>
      </c>
      <c r="AF21" s="4">
        <v>95.9</v>
      </c>
      <c r="AG21" s="9">
        <v>44805</v>
      </c>
      <c r="AH21" s="4">
        <v>96.4</v>
      </c>
      <c r="AI21" s="9">
        <v>44805</v>
      </c>
      <c r="AJ21" s="4">
        <v>97.5</v>
      </c>
      <c r="AK21" s="9">
        <v>44805</v>
      </c>
      <c r="AL21" s="4">
        <v>99.7</v>
      </c>
      <c r="AM21" s="9">
        <v>44805</v>
      </c>
      <c r="AN21" s="4">
        <v>102.6</v>
      </c>
      <c r="AO21" s="9">
        <v>44805</v>
      </c>
      <c r="AP21" s="4">
        <v>106.3</v>
      </c>
      <c r="AQ21" s="9">
        <v>44805</v>
      </c>
      <c r="AR21" s="4">
        <v>110.5</v>
      </c>
      <c r="AS21" s="9">
        <v>44805</v>
      </c>
      <c r="AT21" s="4">
        <v>115</v>
      </c>
      <c r="AW21" s="9">
        <v>44805</v>
      </c>
      <c r="AX21" s="4">
        <v>124.9</v>
      </c>
      <c r="BA21" s="9">
        <v>44805</v>
      </c>
      <c r="BB21" s="4">
        <v>135.4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44804</v>
      </c>
      <c r="J22" s="4">
        <v>93.7</v>
      </c>
      <c r="K22" s="9">
        <v>44804</v>
      </c>
      <c r="L22" s="4">
        <v>94.3</v>
      </c>
      <c r="M22" s="9">
        <v>44804</v>
      </c>
      <c r="N22" s="4">
        <v>94.8</v>
      </c>
      <c r="O22" s="4"/>
      <c r="P22" s="4"/>
      <c r="Q22" s="9">
        <v>44804</v>
      </c>
      <c r="R22" s="4">
        <v>99.2</v>
      </c>
      <c r="S22" s="9">
        <v>44804</v>
      </c>
      <c r="T22" s="4">
        <v>95.1</v>
      </c>
      <c r="U22" s="9">
        <v>44804</v>
      </c>
      <c r="V22" s="4">
        <v>95.2</v>
      </c>
      <c r="W22" s="9">
        <v>44804</v>
      </c>
      <c r="X22" s="4">
        <v>95.2</v>
      </c>
      <c r="Y22" s="9">
        <v>44804</v>
      </c>
      <c r="Z22" s="4">
        <v>95.2</v>
      </c>
      <c r="AA22" s="9">
        <v>44804</v>
      </c>
      <c r="AB22" s="4">
        <v>95.1</v>
      </c>
      <c r="AC22" s="4"/>
      <c r="AD22" s="4"/>
      <c r="AE22" s="9">
        <v>44804</v>
      </c>
      <c r="AF22" s="4">
        <v>95.2</v>
      </c>
      <c r="AG22" s="9">
        <v>44804</v>
      </c>
      <c r="AH22" s="4">
        <v>95.8</v>
      </c>
      <c r="AI22" s="9">
        <v>44804</v>
      </c>
      <c r="AJ22" s="4">
        <v>97.1</v>
      </c>
      <c r="AK22" s="9">
        <v>44804</v>
      </c>
      <c r="AL22" s="4">
        <v>99.4</v>
      </c>
      <c r="AM22" s="9">
        <v>44804</v>
      </c>
      <c r="AN22" s="4">
        <v>102.5</v>
      </c>
      <c r="AO22" s="9">
        <v>44804</v>
      </c>
      <c r="AP22" s="4">
        <v>106.3</v>
      </c>
      <c r="AQ22" s="9">
        <v>44804</v>
      </c>
      <c r="AR22" s="4">
        <v>110.6</v>
      </c>
      <c r="AS22" s="9">
        <v>44804</v>
      </c>
      <c r="AT22" s="4">
        <v>115.3</v>
      </c>
      <c r="AW22" s="9">
        <v>44804</v>
      </c>
      <c r="AX22" s="4">
        <v>125.4</v>
      </c>
      <c r="BA22" s="9">
        <v>44804</v>
      </c>
      <c r="BB22" s="4">
        <v>135.9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44803</v>
      </c>
      <c r="J23" s="4">
        <v>92.5</v>
      </c>
      <c r="K23" s="9">
        <v>44803</v>
      </c>
      <c r="L23" s="4">
        <v>93.2</v>
      </c>
      <c r="M23" s="9">
        <v>44803</v>
      </c>
      <c r="N23" s="4">
        <v>93.7</v>
      </c>
      <c r="O23" s="4"/>
      <c r="P23" s="4"/>
      <c r="Q23" s="9">
        <v>44803</v>
      </c>
      <c r="R23" s="4">
        <v>98.3</v>
      </c>
      <c r="S23" s="9">
        <v>44803</v>
      </c>
      <c r="T23" s="4">
        <v>94</v>
      </c>
      <c r="U23" s="9">
        <v>44803</v>
      </c>
      <c r="V23" s="4">
        <v>94.1</v>
      </c>
      <c r="W23" s="9">
        <v>44803</v>
      </c>
      <c r="X23" s="4">
        <v>94.1</v>
      </c>
      <c r="Y23" s="9">
        <v>44803</v>
      </c>
      <c r="Z23" s="4">
        <v>94.1</v>
      </c>
      <c r="AA23" s="9">
        <v>44803</v>
      </c>
      <c r="AB23" s="4">
        <v>94</v>
      </c>
      <c r="AC23" s="4"/>
      <c r="AD23" s="4"/>
      <c r="AE23" s="9">
        <v>44803</v>
      </c>
      <c r="AF23" s="4">
        <v>94.2</v>
      </c>
      <c r="AG23" s="9">
        <v>44803</v>
      </c>
      <c r="AH23" s="4">
        <v>94.9</v>
      </c>
      <c r="AI23" s="9">
        <v>44803</v>
      </c>
      <c r="AJ23" s="4">
        <v>96.4</v>
      </c>
      <c r="AK23" s="9">
        <v>44803</v>
      </c>
      <c r="AL23" s="4">
        <v>98.9</v>
      </c>
      <c r="AM23" s="9">
        <v>44803</v>
      </c>
      <c r="AN23" s="4">
        <v>102.1</v>
      </c>
      <c r="AO23" s="9">
        <v>44803</v>
      </c>
      <c r="AP23" s="4">
        <v>106</v>
      </c>
      <c r="AQ23" s="9">
        <v>44803</v>
      </c>
      <c r="AR23" s="4">
        <v>110.4</v>
      </c>
      <c r="AS23" s="9">
        <v>44803</v>
      </c>
      <c r="AT23" s="4">
        <v>115.1</v>
      </c>
      <c r="AW23" s="9">
        <v>44803</v>
      </c>
      <c r="AX23" s="4">
        <v>125.3</v>
      </c>
      <c r="BA23" s="9">
        <v>44803</v>
      </c>
      <c r="BB23" s="4">
        <v>135.9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44802</v>
      </c>
      <c r="J24" s="4">
        <v>91.7</v>
      </c>
      <c r="K24" s="9">
        <v>44802</v>
      </c>
      <c r="L24" s="4">
        <v>92.3</v>
      </c>
      <c r="M24" s="9">
        <v>44802</v>
      </c>
      <c r="N24" s="4">
        <v>92.8</v>
      </c>
      <c r="O24" s="4"/>
      <c r="P24" s="4"/>
      <c r="Q24" s="9">
        <v>44802</v>
      </c>
      <c r="R24" s="4">
        <v>96.8</v>
      </c>
      <c r="S24" s="9">
        <v>44802</v>
      </c>
      <c r="T24" s="4">
        <v>93</v>
      </c>
      <c r="U24" s="9">
        <v>44802</v>
      </c>
      <c r="V24" s="4">
        <v>93.1</v>
      </c>
      <c r="W24" s="9">
        <v>44802</v>
      </c>
      <c r="X24" s="4">
        <v>93</v>
      </c>
      <c r="Y24" s="9">
        <v>44802</v>
      </c>
      <c r="Z24" s="4">
        <v>92.9</v>
      </c>
      <c r="AA24" s="9">
        <v>44802</v>
      </c>
      <c r="AB24" s="4">
        <v>92.8</v>
      </c>
      <c r="AC24" s="4"/>
      <c r="AD24" s="4"/>
      <c r="AE24" s="9">
        <v>44802</v>
      </c>
      <c r="AF24" s="4">
        <v>92.9</v>
      </c>
      <c r="AG24" s="9">
        <v>44802</v>
      </c>
      <c r="AH24" s="4">
        <v>93.5</v>
      </c>
      <c r="AI24" s="9">
        <v>44802</v>
      </c>
      <c r="AJ24" s="4">
        <v>94.9</v>
      </c>
      <c r="AK24" s="9">
        <v>44802</v>
      </c>
      <c r="AL24" s="4">
        <v>97.3</v>
      </c>
      <c r="AM24" s="9">
        <v>44802</v>
      </c>
      <c r="AN24" s="4">
        <v>100.5</v>
      </c>
      <c r="AO24" s="9">
        <v>44802</v>
      </c>
      <c r="AP24" s="4">
        <v>104.3</v>
      </c>
      <c r="AQ24" s="9">
        <v>44802</v>
      </c>
      <c r="AR24" s="4">
        <v>108.7</v>
      </c>
      <c r="AS24" s="9">
        <v>44802</v>
      </c>
      <c r="AT24" s="4">
        <v>113.4</v>
      </c>
      <c r="AW24" s="9">
        <v>44802</v>
      </c>
      <c r="AX24" s="4">
        <v>123.4</v>
      </c>
      <c r="BA24" s="9">
        <v>44802</v>
      </c>
      <c r="BB24" s="4">
        <v>134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44799</v>
      </c>
      <c r="J25" s="4">
        <v>90.5</v>
      </c>
      <c r="K25" s="9">
        <v>44799</v>
      </c>
      <c r="L25" s="4">
        <v>91.2</v>
      </c>
      <c r="M25" s="9">
        <v>44799</v>
      </c>
      <c r="N25" s="4">
        <v>91.6</v>
      </c>
      <c r="O25" s="4"/>
      <c r="P25" s="4"/>
      <c r="Q25" s="9">
        <v>44799</v>
      </c>
      <c r="R25" s="4">
        <v>95.7</v>
      </c>
      <c r="S25" s="9">
        <v>44799</v>
      </c>
      <c r="T25" s="4">
        <v>91.8</v>
      </c>
      <c r="U25" s="9">
        <v>44799</v>
      </c>
      <c r="V25" s="4">
        <v>91.9</v>
      </c>
      <c r="W25" s="9">
        <v>44799</v>
      </c>
      <c r="X25" s="4">
        <v>91.9</v>
      </c>
      <c r="Y25" s="9">
        <v>44799</v>
      </c>
      <c r="Z25" s="4">
        <v>91.8</v>
      </c>
      <c r="AA25" s="9">
        <v>44799</v>
      </c>
      <c r="AB25" s="4">
        <v>91.7</v>
      </c>
      <c r="AC25" s="4"/>
      <c r="AD25" s="4"/>
      <c r="AE25" s="9">
        <v>44799</v>
      </c>
      <c r="AF25" s="4">
        <v>91.9</v>
      </c>
      <c r="AG25" s="9">
        <v>44799</v>
      </c>
      <c r="AH25" s="4">
        <v>92.6</v>
      </c>
      <c r="AI25" s="9">
        <v>44799</v>
      </c>
      <c r="AJ25" s="4">
        <v>94.2</v>
      </c>
      <c r="AK25" s="9">
        <v>44799</v>
      </c>
      <c r="AL25" s="4">
        <v>96.7</v>
      </c>
      <c r="AM25" s="9">
        <v>44799</v>
      </c>
      <c r="AN25" s="4">
        <v>100.1</v>
      </c>
      <c r="AO25" s="9">
        <v>44799</v>
      </c>
      <c r="AP25" s="4">
        <v>104</v>
      </c>
      <c r="AQ25" s="9">
        <v>44799</v>
      </c>
      <c r="AR25" s="4">
        <v>108.4</v>
      </c>
      <c r="AS25" s="9">
        <v>44799</v>
      </c>
      <c r="AT25" s="4">
        <v>113.1</v>
      </c>
      <c r="AW25" s="9">
        <v>44799</v>
      </c>
      <c r="AX25" s="4">
        <v>123.2</v>
      </c>
      <c r="BA25" s="9">
        <v>44799</v>
      </c>
      <c r="BB25" s="4">
        <v>133.69999999999999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44798</v>
      </c>
      <c r="J26" s="4">
        <v>91.6</v>
      </c>
      <c r="K26" s="9">
        <v>44798</v>
      </c>
      <c r="L26" s="4">
        <v>92.2</v>
      </c>
      <c r="M26" s="9">
        <v>44798</v>
      </c>
      <c r="N26" s="4">
        <v>92.6</v>
      </c>
      <c r="O26" s="4"/>
      <c r="P26" s="4"/>
      <c r="Q26" s="9">
        <v>44798</v>
      </c>
      <c r="R26" s="4">
        <v>96.6</v>
      </c>
      <c r="S26" s="9">
        <v>44798</v>
      </c>
      <c r="T26" s="4">
        <v>92.9</v>
      </c>
      <c r="U26" s="9">
        <v>44798</v>
      </c>
      <c r="V26" s="4">
        <v>92.9</v>
      </c>
      <c r="W26" s="9">
        <v>44798</v>
      </c>
      <c r="X26" s="4">
        <v>92.9</v>
      </c>
      <c r="Y26" s="9">
        <v>44798</v>
      </c>
      <c r="Z26" s="4">
        <v>92.8</v>
      </c>
      <c r="AA26" s="9">
        <v>44798</v>
      </c>
      <c r="AB26" s="4">
        <v>92.7</v>
      </c>
      <c r="AC26" s="4"/>
      <c r="AD26" s="4"/>
      <c r="AE26" s="9">
        <v>44798</v>
      </c>
      <c r="AF26" s="4">
        <v>92.8</v>
      </c>
      <c r="AG26" s="9">
        <v>44798</v>
      </c>
      <c r="AH26" s="4">
        <v>93.4</v>
      </c>
      <c r="AI26" s="9">
        <v>44798</v>
      </c>
      <c r="AJ26" s="4">
        <v>95</v>
      </c>
      <c r="AK26" s="9">
        <v>44798</v>
      </c>
      <c r="AL26" s="4">
        <v>97.4</v>
      </c>
      <c r="AM26" s="9">
        <v>44798</v>
      </c>
      <c r="AN26" s="4">
        <v>100.7</v>
      </c>
      <c r="AO26" s="9">
        <v>44798</v>
      </c>
      <c r="AP26" s="4">
        <v>104.5</v>
      </c>
      <c r="AQ26" s="9">
        <v>44798</v>
      </c>
      <c r="AR26" s="4">
        <v>108.7</v>
      </c>
      <c r="AS26" s="9">
        <v>44798</v>
      </c>
      <c r="AT26" s="4">
        <v>113.3</v>
      </c>
      <c r="AW26" s="9">
        <v>44798</v>
      </c>
      <c r="AX26" s="4">
        <v>123.1</v>
      </c>
      <c r="BA26" s="9">
        <v>44798</v>
      </c>
      <c r="BB26" s="4">
        <v>133.5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44797</v>
      </c>
      <c r="J27" s="4">
        <v>93.1</v>
      </c>
      <c r="K27" s="9">
        <v>44797</v>
      </c>
      <c r="L27" s="4">
        <v>93.8</v>
      </c>
      <c r="M27" s="9">
        <v>44797</v>
      </c>
      <c r="N27" s="4">
        <v>94.2</v>
      </c>
      <c r="O27" s="4"/>
      <c r="P27" s="4"/>
      <c r="Q27" s="9">
        <v>44797</v>
      </c>
      <c r="R27" s="4">
        <v>98.2</v>
      </c>
      <c r="S27" s="9">
        <v>44797</v>
      </c>
      <c r="T27" s="4">
        <v>94.4</v>
      </c>
      <c r="U27" s="9">
        <v>44797</v>
      </c>
      <c r="V27" s="4">
        <v>94.4</v>
      </c>
      <c r="W27" s="9">
        <v>44797</v>
      </c>
      <c r="X27" s="4">
        <v>94.4</v>
      </c>
      <c r="Y27" s="9">
        <v>44797</v>
      </c>
      <c r="Z27" s="4">
        <v>94.2</v>
      </c>
      <c r="AA27" s="9">
        <v>44797</v>
      </c>
      <c r="AB27" s="4">
        <v>94.1</v>
      </c>
      <c r="AC27" s="4"/>
      <c r="AD27" s="4"/>
      <c r="AE27" s="9">
        <v>44797</v>
      </c>
      <c r="AF27" s="4">
        <v>94.1</v>
      </c>
      <c r="AG27" s="9">
        <v>44797</v>
      </c>
      <c r="AH27" s="4">
        <v>94.7</v>
      </c>
      <c r="AI27" s="9">
        <v>44797</v>
      </c>
      <c r="AJ27" s="4">
        <v>96.1</v>
      </c>
      <c r="AK27" s="9">
        <v>44797</v>
      </c>
      <c r="AL27" s="4">
        <v>98.5</v>
      </c>
      <c r="AM27" s="9">
        <v>44797</v>
      </c>
      <c r="AN27" s="4">
        <v>101.7</v>
      </c>
      <c r="AO27" s="9">
        <v>44797</v>
      </c>
      <c r="AP27" s="4">
        <v>105.3</v>
      </c>
      <c r="AQ27" s="9">
        <v>44797</v>
      </c>
      <c r="AR27" s="4">
        <v>109.4</v>
      </c>
      <c r="AS27" s="9">
        <v>44797</v>
      </c>
      <c r="AT27" s="4">
        <v>113.8</v>
      </c>
      <c r="AW27" s="9">
        <v>44797</v>
      </c>
      <c r="AX27" s="4">
        <v>123.3</v>
      </c>
      <c r="BA27" s="9">
        <v>44797</v>
      </c>
      <c r="BB27" s="4">
        <v>133.5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44796</v>
      </c>
      <c r="J28" s="4">
        <v>93</v>
      </c>
      <c r="K28" s="9">
        <v>44796</v>
      </c>
      <c r="L28" s="4">
        <v>93.5</v>
      </c>
      <c r="M28" s="9">
        <v>44796</v>
      </c>
      <c r="N28" s="4">
        <v>93.8</v>
      </c>
      <c r="O28" s="4"/>
      <c r="P28" s="4"/>
      <c r="Q28" s="9">
        <v>44796</v>
      </c>
      <c r="R28" s="4">
        <v>97</v>
      </c>
      <c r="S28" s="9">
        <v>44796</v>
      </c>
      <c r="T28" s="4">
        <v>93.9</v>
      </c>
      <c r="U28" s="9">
        <v>44796</v>
      </c>
      <c r="V28" s="4">
        <v>93.8</v>
      </c>
      <c r="W28" s="9">
        <v>44796</v>
      </c>
      <c r="X28" s="4">
        <v>93.7</v>
      </c>
      <c r="Y28" s="9">
        <v>44796</v>
      </c>
      <c r="Z28" s="4">
        <v>93.5</v>
      </c>
      <c r="AA28" s="9">
        <v>44796</v>
      </c>
      <c r="AB28" s="4">
        <v>93.3</v>
      </c>
      <c r="AC28" s="4"/>
      <c r="AD28" s="4"/>
      <c r="AE28" s="9">
        <v>44796</v>
      </c>
      <c r="AF28" s="4">
        <v>93.2</v>
      </c>
      <c r="AG28" s="9">
        <v>44796</v>
      </c>
      <c r="AH28" s="4">
        <v>93.7</v>
      </c>
      <c r="AI28" s="9">
        <v>44796</v>
      </c>
      <c r="AJ28" s="4">
        <v>95.2</v>
      </c>
      <c r="AK28" s="9">
        <v>44796</v>
      </c>
      <c r="AL28" s="4">
        <v>97.7</v>
      </c>
      <c r="AM28" s="9">
        <v>44796</v>
      </c>
      <c r="AN28" s="4">
        <v>101</v>
      </c>
      <c r="AO28" s="9">
        <v>44796</v>
      </c>
      <c r="AP28" s="4">
        <v>104.9</v>
      </c>
      <c r="AQ28" s="9">
        <v>44796</v>
      </c>
      <c r="AR28" s="4">
        <v>109.2</v>
      </c>
      <c r="AS28" s="9">
        <v>44796</v>
      </c>
      <c r="AT28" s="4">
        <v>113.9</v>
      </c>
      <c r="AW28" s="9">
        <v>44796</v>
      </c>
      <c r="AX28" s="4">
        <v>123.9</v>
      </c>
      <c r="BA28" s="9">
        <v>44796</v>
      </c>
      <c r="BB28" s="4">
        <v>134.6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44795</v>
      </c>
      <c r="J29" s="4">
        <v>92.4</v>
      </c>
      <c r="K29" s="9">
        <v>44795</v>
      </c>
      <c r="L29" s="4">
        <v>92.9</v>
      </c>
      <c r="M29" s="9">
        <v>44795</v>
      </c>
      <c r="N29" s="4">
        <v>93.3</v>
      </c>
      <c r="O29" s="4"/>
      <c r="P29" s="4"/>
      <c r="Q29" s="9">
        <v>44795</v>
      </c>
      <c r="R29" s="4">
        <v>96.9</v>
      </c>
      <c r="S29" s="9">
        <v>44795</v>
      </c>
      <c r="T29" s="4">
        <v>93.4</v>
      </c>
      <c r="U29" s="9">
        <v>44795</v>
      </c>
      <c r="V29" s="4">
        <v>93.4</v>
      </c>
      <c r="W29" s="9">
        <v>44795</v>
      </c>
      <c r="X29" s="4">
        <v>93.3</v>
      </c>
      <c r="Y29" s="9">
        <v>44795</v>
      </c>
      <c r="Z29" s="4">
        <v>93.1</v>
      </c>
      <c r="AA29" s="9">
        <v>44795</v>
      </c>
      <c r="AB29" s="4">
        <v>93</v>
      </c>
      <c r="AC29" s="4"/>
      <c r="AD29" s="4"/>
      <c r="AE29" s="9">
        <v>44795</v>
      </c>
      <c r="AF29" s="4">
        <v>93</v>
      </c>
      <c r="AG29" s="9">
        <v>44795</v>
      </c>
      <c r="AH29" s="4">
        <v>93.7</v>
      </c>
      <c r="AI29" s="9">
        <v>44795</v>
      </c>
      <c r="AJ29" s="4">
        <v>95.3</v>
      </c>
      <c r="AK29" s="9">
        <v>44795</v>
      </c>
      <c r="AL29" s="4">
        <v>98</v>
      </c>
      <c r="AM29" s="9">
        <v>44795</v>
      </c>
      <c r="AN29" s="4">
        <v>101.4</v>
      </c>
      <c r="AO29" s="9">
        <v>44795</v>
      </c>
      <c r="AP29" s="4">
        <v>105.5</v>
      </c>
      <c r="AQ29" s="9">
        <v>44795</v>
      </c>
      <c r="AR29" s="4">
        <v>109.9</v>
      </c>
      <c r="AS29" s="9">
        <v>44795</v>
      </c>
      <c r="AT29" s="4">
        <v>114.7</v>
      </c>
      <c r="AW29" s="9">
        <v>44795</v>
      </c>
      <c r="AX29" s="4">
        <v>124.9</v>
      </c>
      <c r="BA29" s="9">
        <v>44795</v>
      </c>
      <c r="BB29" s="4">
        <v>135.6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44792</v>
      </c>
      <c r="J30" s="4">
        <v>91.2</v>
      </c>
      <c r="K30" s="9">
        <v>44792</v>
      </c>
      <c r="L30" s="4">
        <v>91.7</v>
      </c>
      <c r="M30" s="9">
        <v>44792</v>
      </c>
      <c r="N30" s="4">
        <v>92.1</v>
      </c>
      <c r="O30" s="4"/>
      <c r="P30" s="4"/>
      <c r="Q30" s="9">
        <v>44792</v>
      </c>
      <c r="R30" s="4">
        <v>95.7</v>
      </c>
      <c r="S30" s="9">
        <v>44792</v>
      </c>
      <c r="T30" s="4">
        <v>92.2</v>
      </c>
      <c r="U30" s="9">
        <v>44792</v>
      </c>
      <c r="V30" s="4">
        <v>92.3</v>
      </c>
      <c r="W30" s="9">
        <v>44792</v>
      </c>
      <c r="X30" s="4">
        <v>92.2</v>
      </c>
      <c r="Y30" s="9">
        <v>44792</v>
      </c>
      <c r="Z30" s="4">
        <v>92</v>
      </c>
      <c r="AA30" s="9">
        <v>44792</v>
      </c>
      <c r="AB30" s="4">
        <v>91.9</v>
      </c>
      <c r="AC30" s="4"/>
      <c r="AD30" s="4"/>
      <c r="AE30" s="9">
        <v>44792</v>
      </c>
      <c r="AF30" s="4">
        <v>92</v>
      </c>
      <c r="AG30" s="9">
        <v>44792</v>
      </c>
      <c r="AH30" s="4">
        <v>92.7</v>
      </c>
      <c r="AI30" s="9">
        <v>44792</v>
      </c>
      <c r="AJ30" s="4">
        <v>94.4</v>
      </c>
      <c r="AK30" s="9">
        <v>44792</v>
      </c>
      <c r="AL30" s="4">
        <v>97</v>
      </c>
      <c r="AM30" s="9">
        <v>44792</v>
      </c>
      <c r="AN30" s="4">
        <v>100.4</v>
      </c>
      <c r="AO30" s="9">
        <v>44792</v>
      </c>
      <c r="AP30" s="4">
        <v>104.3</v>
      </c>
      <c r="AQ30" s="9">
        <v>44792</v>
      </c>
      <c r="AR30" s="4">
        <v>108.7</v>
      </c>
      <c r="AS30" s="9">
        <v>44792</v>
      </c>
      <c r="AT30" s="4">
        <v>113.4</v>
      </c>
      <c r="AW30" s="9">
        <v>44792</v>
      </c>
      <c r="AX30" s="4">
        <v>123.4</v>
      </c>
      <c r="BA30" s="9">
        <v>44792</v>
      </c>
      <c r="BB30" s="4">
        <v>134.1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44791</v>
      </c>
      <c r="J31" s="4">
        <v>89.6</v>
      </c>
      <c r="K31" s="9">
        <v>44791</v>
      </c>
      <c r="L31" s="4">
        <v>90.1</v>
      </c>
      <c r="M31" s="9">
        <v>44791</v>
      </c>
      <c r="N31" s="4">
        <v>90.5</v>
      </c>
      <c r="O31" s="4"/>
      <c r="P31" s="4"/>
      <c r="Q31" s="9">
        <v>44791</v>
      </c>
      <c r="R31" s="4">
        <v>94.5</v>
      </c>
      <c r="S31" s="9">
        <v>44791</v>
      </c>
      <c r="T31" s="4">
        <v>90.7</v>
      </c>
      <c r="U31" s="9">
        <v>44791</v>
      </c>
      <c r="V31" s="4">
        <v>90.7</v>
      </c>
      <c r="W31" s="9">
        <v>44791</v>
      </c>
      <c r="X31" s="4">
        <v>90.7</v>
      </c>
      <c r="Y31" s="9">
        <v>44791</v>
      </c>
      <c r="Z31" s="4">
        <v>90.6</v>
      </c>
      <c r="AA31" s="9">
        <v>44791</v>
      </c>
      <c r="AB31" s="4">
        <v>90.6</v>
      </c>
      <c r="AC31" s="4"/>
      <c r="AD31" s="4"/>
      <c r="AE31" s="9">
        <v>44791</v>
      </c>
      <c r="AF31" s="4">
        <v>90.8</v>
      </c>
      <c r="AG31" s="9">
        <v>44791</v>
      </c>
      <c r="AH31" s="4">
        <v>91.7</v>
      </c>
      <c r="AI31" s="9">
        <v>44791</v>
      </c>
      <c r="AJ31" s="4">
        <v>93.6</v>
      </c>
      <c r="AK31" s="9">
        <v>44791</v>
      </c>
      <c r="AL31" s="4">
        <v>96.5</v>
      </c>
      <c r="AM31" s="9">
        <v>44791</v>
      </c>
      <c r="AN31" s="4">
        <v>100.2</v>
      </c>
      <c r="AO31" s="9">
        <v>44791</v>
      </c>
      <c r="AP31" s="4">
        <v>104.3</v>
      </c>
      <c r="AQ31" s="9">
        <v>44791</v>
      </c>
      <c r="AR31" s="4">
        <v>108.7</v>
      </c>
      <c r="AS31" s="9">
        <v>44791</v>
      </c>
      <c r="AT31" s="4">
        <v>113.5</v>
      </c>
      <c r="AW31" s="9">
        <v>44791</v>
      </c>
      <c r="AX31" s="4">
        <v>123.7</v>
      </c>
      <c r="BA31" s="9">
        <v>44791</v>
      </c>
      <c r="BB31" s="4">
        <v>134.5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44790</v>
      </c>
      <c r="J32" s="4">
        <v>89.2</v>
      </c>
      <c r="K32" s="9">
        <v>44790</v>
      </c>
      <c r="L32" s="4">
        <v>89.7</v>
      </c>
      <c r="M32" s="9">
        <v>44790</v>
      </c>
      <c r="N32" s="4">
        <v>90</v>
      </c>
      <c r="O32" s="4"/>
      <c r="P32" s="4"/>
      <c r="Q32" s="9">
        <v>44790</v>
      </c>
      <c r="R32" s="4">
        <v>93.8</v>
      </c>
      <c r="S32" s="9">
        <v>44790</v>
      </c>
      <c r="T32" s="4">
        <v>90.2</v>
      </c>
      <c r="U32" s="9">
        <v>44790</v>
      </c>
      <c r="V32" s="4">
        <v>90.2</v>
      </c>
      <c r="W32" s="9">
        <v>44790</v>
      </c>
      <c r="X32" s="4">
        <v>90.1</v>
      </c>
      <c r="Y32" s="9">
        <v>44790</v>
      </c>
      <c r="Z32" s="4">
        <v>89.9</v>
      </c>
      <c r="AA32" s="9">
        <v>44790</v>
      </c>
      <c r="AB32" s="4">
        <v>89.9</v>
      </c>
      <c r="AC32" s="4"/>
      <c r="AD32" s="4"/>
      <c r="AE32" s="9">
        <v>44790</v>
      </c>
      <c r="AF32" s="4">
        <v>90</v>
      </c>
      <c r="AG32" s="9">
        <v>44790</v>
      </c>
      <c r="AH32" s="4">
        <v>90.9</v>
      </c>
      <c r="AI32" s="9">
        <v>44790</v>
      </c>
      <c r="AJ32" s="4">
        <v>92.8</v>
      </c>
      <c r="AK32" s="9">
        <v>44790</v>
      </c>
      <c r="AL32" s="4">
        <v>95.6</v>
      </c>
      <c r="AM32" s="9">
        <v>44790</v>
      </c>
      <c r="AN32" s="4">
        <v>99.2</v>
      </c>
      <c r="AO32" s="9">
        <v>44790</v>
      </c>
      <c r="AP32" s="4">
        <v>103.2</v>
      </c>
      <c r="AQ32" s="9">
        <v>44790</v>
      </c>
      <c r="AR32" s="4">
        <v>107.7</v>
      </c>
      <c r="AS32" s="9">
        <v>44790</v>
      </c>
      <c r="AT32" s="4">
        <v>112.5</v>
      </c>
      <c r="AW32" s="9">
        <v>44790</v>
      </c>
      <c r="AX32" s="4">
        <v>122.7</v>
      </c>
      <c r="BA32" s="9">
        <v>44790</v>
      </c>
      <c r="BB32" s="4">
        <v>133.4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44789</v>
      </c>
      <c r="J33" s="4">
        <v>89.3</v>
      </c>
      <c r="K33" s="9">
        <v>44789</v>
      </c>
      <c r="L33" s="4">
        <v>89.7</v>
      </c>
      <c r="M33" s="9">
        <v>44789</v>
      </c>
      <c r="N33" s="4">
        <v>90</v>
      </c>
      <c r="O33" s="4"/>
      <c r="P33" s="4"/>
      <c r="Q33" s="9">
        <v>44789</v>
      </c>
      <c r="R33" s="4">
        <v>91.7</v>
      </c>
      <c r="S33" s="9">
        <v>44789</v>
      </c>
      <c r="T33" s="4">
        <v>90</v>
      </c>
      <c r="U33" s="9">
        <v>44789</v>
      </c>
      <c r="V33" s="4">
        <v>89.9</v>
      </c>
      <c r="W33" s="9">
        <v>44789</v>
      </c>
      <c r="X33" s="4">
        <v>89.7</v>
      </c>
      <c r="Y33" s="9">
        <v>44789</v>
      </c>
      <c r="Z33" s="4">
        <v>89.5</v>
      </c>
      <c r="AA33" s="9">
        <v>44789</v>
      </c>
      <c r="AB33" s="4">
        <v>89.3</v>
      </c>
      <c r="AC33" s="4"/>
      <c r="AD33" s="4"/>
      <c r="AE33" s="9">
        <v>44789</v>
      </c>
      <c r="AF33" s="4">
        <v>89.2</v>
      </c>
      <c r="AG33" s="9">
        <v>44789</v>
      </c>
      <c r="AH33" s="4">
        <v>89.7</v>
      </c>
      <c r="AI33" s="9">
        <v>44789</v>
      </c>
      <c r="AJ33" s="4">
        <v>91.3</v>
      </c>
      <c r="AK33" s="9">
        <v>44789</v>
      </c>
      <c r="AL33" s="4">
        <v>93.7</v>
      </c>
      <c r="AM33" s="9">
        <v>44789</v>
      </c>
      <c r="AN33" s="4">
        <v>96.8</v>
      </c>
      <c r="AO33" s="9">
        <v>44789</v>
      </c>
      <c r="AP33" s="4">
        <v>100.6</v>
      </c>
      <c r="AQ33" s="9">
        <v>44789</v>
      </c>
      <c r="AR33" s="4">
        <v>104.7</v>
      </c>
      <c r="AS33" s="9">
        <v>44789</v>
      </c>
      <c r="AT33" s="4">
        <v>109.2</v>
      </c>
      <c r="AW33" s="9">
        <v>44789</v>
      </c>
      <c r="AX33" s="4">
        <v>118.9</v>
      </c>
      <c r="BA33" s="9">
        <v>44789</v>
      </c>
      <c r="BB33" s="4">
        <v>129.30000000000001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44788</v>
      </c>
      <c r="J34" s="4">
        <v>89.3</v>
      </c>
      <c r="K34" s="9">
        <v>44788</v>
      </c>
      <c r="L34" s="4">
        <v>89.7</v>
      </c>
      <c r="M34" s="9">
        <v>44788</v>
      </c>
      <c r="N34" s="4">
        <v>89.9</v>
      </c>
      <c r="O34" s="4"/>
      <c r="P34" s="4"/>
      <c r="Q34" s="9">
        <v>44788</v>
      </c>
      <c r="R34" s="4">
        <v>91.2</v>
      </c>
      <c r="S34" s="9">
        <v>44788</v>
      </c>
      <c r="T34" s="4">
        <v>90</v>
      </c>
      <c r="U34" s="9">
        <v>44788</v>
      </c>
      <c r="V34" s="4">
        <v>89.8</v>
      </c>
      <c r="W34" s="9">
        <v>44788</v>
      </c>
      <c r="X34" s="4">
        <v>89.6</v>
      </c>
      <c r="Y34" s="9">
        <v>44788</v>
      </c>
      <c r="Z34" s="4">
        <v>89.3</v>
      </c>
      <c r="AA34" s="9">
        <v>44788</v>
      </c>
      <c r="AB34" s="4">
        <v>89.1</v>
      </c>
      <c r="AC34" s="4"/>
      <c r="AD34" s="4"/>
      <c r="AE34" s="9">
        <v>44788</v>
      </c>
      <c r="AF34" s="4">
        <v>88.9</v>
      </c>
      <c r="AG34" s="9">
        <v>44788</v>
      </c>
      <c r="AH34" s="4">
        <v>89.4</v>
      </c>
      <c r="AI34" s="9">
        <v>44788</v>
      </c>
      <c r="AJ34" s="4">
        <v>90.8</v>
      </c>
      <c r="AK34" s="9">
        <v>44788</v>
      </c>
      <c r="AL34" s="4">
        <v>93.1</v>
      </c>
      <c r="AM34" s="9">
        <v>44788</v>
      </c>
      <c r="AN34" s="4">
        <v>96.2</v>
      </c>
      <c r="AO34" s="9">
        <v>44788</v>
      </c>
      <c r="AP34" s="4">
        <v>99.8</v>
      </c>
      <c r="AQ34" s="9">
        <v>44788</v>
      </c>
      <c r="AR34" s="4">
        <v>103.9</v>
      </c>
      <c r="AS34" s="9">
        <v>44788</v>
      </c>
      <c r="AT34" s="4">
        <v>108.3</v>
      </c>
      <c r="AW34" s="9">
        <v>44788</v>
      </c>
      <c r="AX34" s="4">
        <v>118</v>
      </c>
      <c r="BA34" s="9">
        <v>44788</v>
      </c>
      <c r="BB34" s="4">
        <v>128.4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44785</v>
      </c>
      <c r="J35" s="4">
        <v>89.9</v>
      </c>
      <c r="K35" s="9">
        <v>44785</v>
      </c>
      <c r="L35" s="4">
        <v>90.3</v>
      </c>
      <c r="M35" s="9">
        <v>44785</v>
      </c>
      <c r="N35" s="4">
        <v>90.5</v>
      </c>
      <c r="O35" s="4"/>
      <c r="P35" s="4"/>
      <c r="Q35" s="9">
        <v>44785</v>
      </c>
      <c r="R35" s="4">
        <v>92.3</v>
      </c>
      <c r="S35" s="9">
        <v>44785</v>
      </c>
      <c r="T35" s="4">
        <v>90.6</v>
      </c>
      <c r="U35" s="9">
        <v>44785</v>
      </c>
      <c r="V35" s="4">
        <v>90.5</v>
      </c>
      <c r="W35" s="9">
        <v>44785</v>
      </c>
      <c r="X35" s="4">
        <v>90.2</v>
      </c>
      <c r="Y35" s="9">
        <v>44785</v>
      </c>
      <c r="Z35" s="4">
        <v>90</v>
      </c>
      <c r="AA35" s="9">
        <v>44785</v>
      </c>
      <c r="AB35" s="4">
        <v>89.8</v>
      </c>
      <c r="AC35" s="4"/>
      <c r="AD35" s="4"/>
      <c r="AE35" s="9">
        <v>44785</v>
      </c>
      <c r="AF35" s="4">
        <v>89.6</v>
      </c>
      <c r="AG35" s="9">
        <v>44785</v>
      </c>
      <c r="AH35" s="4">
        <v>90.2</v>
      </c>
      <c r="AI35" s="9">
        <v>44785</v>
      </c>
      <c r="AJ35" s="4">
        <v>91.7</v>
      </c>
      <c r="AK35" s="9">
        <v>44785</v>
      </c>
      <c r="AL35" s="4">
        <v>94.2</v>
      </c>
      <c r="AM35" s="9">
        <v>44785</v>
      </c>
      <c r="AN35" s="4">
        <v>97.3</v>
      </c>
      <c r="AO35" s="9">
        <v>44785</v>
      </c>
      <c r="AP35" s="4">
        <v>101</v>
      </c>
      <c r="AQ35" s="9">
        <v>44785</v>
      </c>
      <c r="AR35" s="4">
        <v>105</v>
      </c>
      <c r="AS35" s="9">
        <v>44785</v>
      </c>
      <c r="AT35" s="4">
        <v>109.3</v>
      </c>
      <c r="AW35" s="9">
        <v>44785</v>
      </c>
      <c r="AX35" s="4">
        <v>118.8</v>
      </c>
      <c r="BA35" s="9">
        <v>44785</v>
      </c>
      <c r="BB35" s="4">
        <v>129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44784</v>
      </c>
      <c r="J36" s="4">
        <v>90.9</v>
      </c>
      <c r="K36" s="9">
        <v>44784</v>
      </c>
      <c r="L36" s="4">
        <v>91.3</v>
      </c>
      <c r="M36" s="9">
        <v>44784</v>
      </c>
      <c r="N36" s="4">
        <v>91.6</v>
      </c>
      <c r="O36" s="4"/>
      <c r="P36" s="4"/>
      <c r="Q36" s="9">
        <v>44784</v>
      </c>
      <c r="R36" s="4">
        <v>94.1</v>
      </c>
      <c r="S36" s="9">
        <v>44784</v>
      </c>
      <c r="T36" s="4">
        <v>91.7</v>
      </c>
      <c r="U36" s="9">
        <v>44784</v>
      </c>
      <c r="V36" s="4">
        <v>91.6</v>
      </c>
      <c r="W36" s="9">
        <v>44784</v>
      </c>
      <c r="X36" s="4">
        <v>91.5</v>
      </c>
      <c r="Y36" s="9">
        <v>44784</v>
      </c>
      <c r="Z36" s="4">
        <v>91.3</v>
      </c>
      <c r="AA36" s="9">
        <v>44784</v>
      </c>
      <c r="AB36" s="4">
        <v>91.1</v>
      </c>
      <c r="AC36" s="4"/>
      <c r="AD36" s="4"/>
      <c r="AE36" s="9">
        <v>44784</v>
      </c>
      <c r="AF36" s="4">
        <v>91.1</v>
      </c>
      <c r="AG36" s="9">
        <v>44784</v>
      </c>
      <c r="AH36" s="4">
        <v>91.7</v>
      </c>
      <c r="AI36" s="9">
        <v>44784</v>
      </c>
      <c r="AJ36" s="4">
        <v>93.2</v>
      </c>
      <c r="AK36" s="9">
        <v>44784</v>
      </c>
      <c r="AL36" s="4">
        <v>95.6</v>
      </c>
      <c r="AM36" s="9">
        <v>44784</v>
      </c>
      <c r="AN36" s="4">
        <v>98.6</v>
      </c>
      <c r="AO36" s="9">
        <v>44784</v>
      </c>
      <c r="AP36" s="4">
        <v>102.1</v>
      </c>
      <c r="AQ36" s="9">
        <v>44784</v>
      </c>
      <c r="AR36" s="4">
        <v>106</v>
      </c>
      <c r="AS36" s="9">
        <v>44784</v>
      </c>
      <c r="AT36" s="4">
        <v>110.2</v>
      </c>
      <c r="AW36" s="9">
        <v>44784</v>
      </c>
      <c r="AX36" s="4">
        <v>119.5</v>
      </c>
      <c r="BA36" s="9">
        <v>44784</v>
      </c>
      <c r="BB36" s="4">
        <v>129.6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44783</v>
      </c>
      <c r="J37" s="4">
        <v>90.3</v>
      </c>
      <c r="K37" s="9">
        <v>44783</v>
      </c>
      <c r="L37" s="4">
        <v>90.9</v>
      </c>
      <c r="M37" s="9">
        <v>44783</v>
      </c>
      <c r="N37" s="4">
        <v>91.3</v>
      </c>
      <c r="O37" s="4"/>
      <c r="P37" s="4"/>
      <c r="Q37" s="9">
        <v>44783</v>
      </c>
      <c r="R37" s="4">
        <v>95.1</v>
      </c>
      <c r="S37" s="9">
        <v>44783</v>
      </c>
      <c r="T37" s="4">
        <v>91.5</v>
      </c>
      <c r="U37" s="9">
        <v>44783</v>
      </c>
      <c r="V37" s="4">
        <v>91.6</v>
      </c>
      <c r="W37" s="9">
        <v>44783</v>
      </c>
      <c r="X37" s="4">
        <v>91.5</v>
      </c>
      <c r="Y37" s="9">
        <v>44783</v>
      </c>
      <c r="Z37" s="4">
        <v>91.5</v>
      </c>
      <c r="AA37" s="9">
        <v>44783</v>
      </c>
      <c r="AB37" s="4">
        <v>91.5</v>
      </c>
      <c r="AC37" s="4"/>
      <c r="AD37" s="4"/>
      <c r="AE37" s="9">
        <v>44783</v>
      </c>
      <c r="AF37" s="4">
        <v>91.8</v>
      </c>
      <c r="AG37" s="9">
        <v>44783</v>
      </c>
      <c r="AH37" s="4">
        <v>92.7</v>
      </c>
      <c r="AI37" s="9">
        <v>44783</v>
      </c>
      <c r="AJ37" s="4">
        <v>94.6</v>
      </c>
      <c r="AK37" s="9">
        <v>44783</v>
      </c>
      <c r="AL37" s="4">
        <v>97.3</v>
      </c>
      <c r="AM37" s="9">
        <v>44783</v>
      </c>
      <c r="AN37" s="4">
        <v>100.6</v>
      </c>
      <c r="AO37" s="9">
        <v>44783</v>
      </c>
      <c r="AP37" s="4">
        <v>104.4</v>
      </c>
      <c r="AQ37" s="9">
        <v>44783</v>
      </c>
      <c r="AR37" s="4">
        <v>108.4</v>
      </c>
      <c r="AS37" s="9">
        <v>44783</v>
      </c>
      <c r="AT37" s="4">
        <v>112.8</v>
      </c>
      <c r="AW37" s="9">
        <v>44783</v>
      </c>
      <c r="AX37" s="4">
        <v>122.3</v>
      </c>
      <c r="BA37" s="9">
        <v>44783</v>
      </c>
      <c r="BB37" s="4">
        <v>132.5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44782</v>
      </c>
      <c r="J38" s="4">
        <v>90.6</v>
      </c>
      <c r="K38" s="9">
        <v>44782</v>
      </c>
      <c r="L38" s="4">
        <v>91.3</v>
      </c>
      <c r="M38" s="9">
        <v>44782</v>
      </c>
      <c r="N38" s="4">
        <v>91.8</v>
      </c>
      <c r="O38" s="4"/>
      <c r="P38" s="4"/>
      <c r="Q38" s="9">
        <v>44782</v>
      </c>
      <c r="R38" s="4">
        <v>96.4</v>
      </c>
      <c r="S38" s="9">
        <v>44782</v>
      </c>
      <c r="T38" s="4">
        <v>92.1</v>
      </c>
      <c r="U38" s="9">
        <v>44782</v>
      </c>
      <c r="V38" s="4">
        <v>92.2</v>
      </c>
      <c r="W38" s="9">
        <v>44782</v>
      </c>
      <c r="X38" s="4">
        <v>92.3</v>
      </c>
      <c r="Y38" s="9">
        <v>44782</v>
      </c>
      <c r="Z38" s="4">
        <v>92.3</v>
      </c>
      <c r="AA38" s="9">
        <v>44782</v>
      </c>
      <c r="AB38" s="4">
        <v>92.4</v>
      </c>
      <c r="AC38" s="4"/>
      <c r="AD38" s="4"/>
      <c r="AE38" s="9">
        <v>44782</v>
      </c>
      <c r="AF38" s="4">
        <v>92.8</v>
      </c>
      <c r="AG38" s="9">
        <v>44782</v>
      </c>
      <c r="AH38" s="4">
        <v>93.9</v>
      </c>
      <c r="AI38" s="9">
        <v>44782</v>
      </c>
      <c r="AJ38" s="4">
        <v>95.9</v>
      </c>
      <c r="AK38" s="9">
        <v>44782</v>
      </c>
      <c r="AL38" s="4">
        <v>98.8</v>
      </c>
      <c r="AM38" s="9">
        <v>44782</v>
      </c>
      <c r="AN38" s="4">
        <v>102.2</v>
      </c>
      <c r="AO38" s="9">
        <v>44782</v>
      </c>
      <c r="AP38" s="4">
        <v>106</v>
      </c>
      <c r="AQ38" s="9">
        <v>44782</v>
      </c>
      <c r="AR38" s="4">
        <v>110.2</v>
      </c>
      <c r="AS38" s="9">
        <v>44782</v>
      </c>
      <c r="AT38" s="4">
        <v>114.6</v>
      </c>
      <c r="AW38" s="9">
        <v>44782</v>
      </c>
      <c r="AX38" s="4">
        <v>124.2</v>
      </c>
      <c r="BA38" s="9">
        <v>44782</v>
      </c>
      <c r="BB38" s="4">
        <v>134.4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44781</v>
      </c>
      <c r="J39" s="4">
        <v>89.7</v>
      </c>
      <c r="K39" s="9">
        <v>44781</v>
      </c>
      <c r="L39" s="4">
        <v>90.3</v>
      </c>
      <c r="M39" s="9">
        <v>44781</v>
      </c>
      <c r="N39" s="4">
        <v>90.7</v>
      </c>
      <c r="O39" s="4"/>
      <c r="P39" s="4"/>
      <c r="Q39" s="9">
        <v>44781</v>
      </c>
      <c r="R39" s="4">
        <v>94.7</v>
      </c>
      <c r="S39" s="9">
        <v>44781</v>
      </c>
      <c r="T39" s="4">
        <v>91</v>
      </c>
      <c r="U39" s="9">
        <v>44781</v>
      </c>
      <c r="V39" s="4">
        <v>91.1</v>
      </c>
      <c r="W39" s="9">
        <v>44781</v>
      </c>
      <c r="X39" s="4">
        <v>91.1</v>
      </c>
      <c r="Y39" s="9">
        <v>44781</v>
      </c>
      <c r="Z39" s="4">
        <v>91.1</v>
      </c>
      <c r="AA39" s="9">
        <v>44781</v>
      </c>
      <c r="AB39" s="4">
        <v>91.1</v>
      </c>
      <c r="AC39" s="4"/>
      <c r="AD39" s="4"/>
      <c r="AE39" s="9">
        <v>44781</v>
      </c>
      <c r="AF39" s="4">
        <v>91.4</v>
      </c>
      <c r="AG39" s="9">
        <v>44781</v>
      </c>
      <c r="AH39" s="4">
        <v>92.5</v>
      </c>
      <c r="AI39" s="9">
        <v>44781</v>
      </c>
      <c r="AJ39" s="4">
        <v>94.4</v>
      </c>
      <c r="AK39" s="9">
        <v>44781</v>
      </c>
      <c r="AL39" s="4">
        <v>97.2</v>
      </c>
      <c r="AM39" s="9">
        <v>44781</v>
      </c>
      <c r="AN39" s="4">
        <v>100.5</v>
      </c>
      <c r="AO39" s="9">
        <v>44781</v>
      </c>
      <c r="AP39" s="4">
        <v>104.3</v>
      </c>
      <c r="AQ39" s="9">
        <v>44781</v>
      </c>
      <c r="AR39" s="4">
        <v>108.4</v>
      </c>
      <c r="AS39" s="9">
        <v>44781</v>
      </c>
      <c r="AT39" s="4">
        <v>112.8</v>
      </c>
      <c r="AW39" s="9">
        <v>44781</v>
      </c>
      <c r="AX39" s="4">
        <v>122.3</v>
      </c>
      <c r="BA39" s="9">
        <v>44781</v>
      </c>
      <c r="BB39" s="4">
        <v>132.5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44778</v>
      </c>
      <c r="J40" s="4">
        <v>90.4</v>
      </c>
      <c r="K40" s="9">
        <v>44778</v>
      </c>
      <c r="L40" s="4">
        <v>91</v>
      </c>
      <c r="M40" s="9">
        <v>44778</v>
      </c>
      <c r="N40" s="4">
        <v>91.4</v>
      </c>
      <c r="O40" s="4"/>
      <c r="P40" s="4"/>
      <c r="Q40" s="9">
        <v>44778</v>
      </c>
      <c r="R40" s="4">
        <v>94.7</v>
      </c>
      <c r="S40" s="9">
        <v>44778</v>
      </c>
      <c r="T40" s="4">
        <v>91.6</v>
      </c>
      <c r="U40" s="9">
        <v>44778</v>
      </c>
      <c r="V40" s="4">
        <v>91.6</v>
      </c>
      <c r="W40" s="9">
        <v>44778</v>
      </c>
      <c r="X40" s="4">
        <v>91.6</v>
      </c>
      <c r="Y40" s="9">
        <v>44778</v>
      </c>
      <c r="Z40" s="4">
        <v>91.5</v>
      </c>
      <c r="AA40" s="9">
        <v>44778</v>
      </c>
      <c r="AB40" s="4">
        <v>91.4</v>
      </c>
      <c r="AC40" s="4"/>
      <c r="AD40" s="4"/>
      <c r="AE40" s="9">
        <v>44778</v>
      </c>
      <c r="AF40" s="4">
        <v>91.6</v>
      </c>
      <c r="AG40" s="9">
        <v>44778</v>
      </c>
      <c r="AH40" s="4">
        <v>92.4</v>
      </c>
      <c r="AI40" s="9">
        <v>44778</v>
      </c>
      <c r="AJ40" s="4">
        <v>94.1</v>
      </c>
      <c r="AK40" s="9">
        <v>44778</v>
      </c>
      <c r="AL40" s="4">
        <v>96.6</v>
      </c>
      <c r="AM40" s="9">
        <v>44778</v>
      </c>
      <c r="AN40" s="4">
        <v>99.8</v>
      </c>
      <c r="AO40" s="9">
        <v>44778</v>
      </c>
      <c r="AP40" s="4">
        <v>103.5</v>
      </c>
      <c r="AQ40" s="9">
        <v>44778</v>
      </c>
      <c r="AR40" s="4">
        <v>107.5</v>
      </c>
      <c r="AS40" s="9">
        <v>44778</v>
      </c>
      <c r="AT40" s="4">
        <v>111.8</v>
      </c>
      <c r="AW40" s="9">
        <v>44778</v>
      </c>
      <c r="AX40" s="4">
        <v>121.3</v>
      </c>
      <c r="BA40" s="9">
        <v>44778</v>
      </c>
      <c r="BB40" s="4">
        <v>131.5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44777</v>
      </c>
      <c r="J41" s="4">
        <v>89.7</v>
      </c>
      <c r="K41" s="9">
        <v>44777</v>
      </c>
      <c r="L41" s="4">
        <v>90.2</v>
      </c>
      <c r="M41" s="9">
        <v>44777</v>
      </c>
      <c r="N41" s="4">
        <v>90.6</v>
      </c>
      <c r="O41" s="4"/>
      <c r="P41" s="4"/>
      <c r="Q41" s="9">
        <v>44777</v>
      </c>
      <c r="R41" s="4">
        <v>93.9</v>
      </c>
      <c r="S41" s="9">
        <v>44777</v>
      </c>
      <c r="T41" s="4">
        <v>90.8</v>
      </c>
      <c r="U41" s="9">
        <v>44777</v>
      </c>
      <c r="V41" s="4">
        <v>90.8</v>
      </c>
      <c r="W41" s="9">
        <v>44777</v>
      </c>
      <c r="X41" s="4">
        <v>90.8</v>
      </c>
      <c r="Y41" s="9">
        <v>44777</v>
      </c>
      <c r="Z41" s="4">
        <v>90.7</v>
      </c>
      <c r="AA41" s="9">
        <v>44777</v>
      </c>
      <c r="AB41" s="4">
        <v>90.7</v>
      </c>
      <c r="AC41" s="4"/>
      <c r="AD41" s="4"/>
      <c r="AE41" s="9">
        <v>44777</v>
      </c>
      <c r="AF41" s="4">
        <v>90.9</v>
      </c>
      <c r="AG41" s="9">
        <v>44777</v>
      </c>
      <c r="AH41" s="4">
        <v>91.9</v>
      </c>
      <c r="AI41" s="9">
        <v>44777</v>
      </c>
      <c r="AJ41" s="4">
        <v>93.7</v>
      </c>
      <c r="AK41" s="9">
        <v>44777</v>
      </c>
      <c r="AL41" s="4">
        <v>96.4</v>
      </c>
      <c r="AM41" s="9">
        <v>44777</v>
      </c>
      <c r="AN41" s="4">
        <v>99.6</v>
      </c>
      <c r="AO41" s="9">
        <v>44777</v>
      </c>
      <c r="AP41" s="4">
        <v>103.3</v>
      </c>
      <c r="AQ41" s="9">
        <v>44777</v>
      </c>
      <c r="AR41" s="4">
        <v>107.4</v>
      </c>
      <c r="AS41" s="9">
        <v>44777</v>
      </c>
      <c r="AT41" s="4">
        <v>111.8</v>
      </c>
      <c r="AW41" s="9">
        <v>44777</v>
      </c>
      <c r="AX41" s="4">
        <v>121.4</v>
      </c>
      <c r="BA41" s="9">
        <v>44777</v>
      </c>
      <c r="BB41" s="4">
        <v>131.80000000000001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44776</v>
      </c>
      <c r="J42" s="4">
        <v>89.2</v>
      </c>
      <c r="K42" s="9">
        <v>44776</v>
      </c>
      <c r="L42" s="4">
        <v>89.8</v>
      </c>
      <c r="M42" s="9">
        <v>44776</v>
      </c>
      <c r="N42" s="4">
        <v>90.1</v>
      </c>
      <c r="O42" s="4"/>
      <c r="P42" s="4"/>
      <c r="Q42" s="9">
        <v>44776</v>
      </c>
      <c r="R42" s="4">
        <v>93.7</v>
      </c>
      <c r="S42" s="9">
        <v>44776</v>
      </c>
      <c r="T42" s="4">
        <v>90.3</v>
      </c>
      <c r="U42" s="9">
        <v>44776</v>
      </c>
      <c r="V42" s="4">
        <v>90.4</v>
      </c>
      <c r="W42" s="9">
        <v>44776</v>
      </c>
      <c r="X42" s="4">
        <v>90.4</v>
      </c>
      <c r="Y42" s="9">
        <v>44776</v>
      </c>
      <c r="Z42" s="4">
        <v>90.3</v>
      </c>
      <c r="AA42" s="9">
        <v>44776</v>
      </c>
      <c r="AB42" s="4">
        <v>90.3</v>
      </c>
      <c r="AC42" s="4"/>
      <c r="AD42" s="4"/>
      <c r="AE42" s="9">
        <v>44776</v>
      </c>
      <c r="AF42" s="4">
        <v>90.6</v>
      </c>
      <c r="AG42" s="9">
        <v>44776</v>
      </c>
      <c r="AH42" s="4">
        <v>91.6</v>
      </c>
      <c r="AI42" s="9">
        <v>44776</v>
      </c>
      <c r="AJ42" s="4">
        <v>93.5</v>
      </c>
      <c r="AK42" s="9">
        <v>44776</v>
      </c>
      <c r="AL42" s="4">
        <v>96.3</v>
      </c>
      <c r="AM42" s="9">
        <v>44776</v>
      </c>
      <c r="AN42" s="4">
        <v>99.6</v>
      </c>
      <c r="AO42" s="9">
        <v>44776</v>
      </c>
      <c r="AP42" s="4">
        <v>103.4</v>
      </c>
      <c r="AQ42" s="9">
        <v>44776</v>
      </c>
      <c r="AR42" s="4">
        <v>107.5</v>
      </c>
      <c r="AS42" s="9">
        <v>44776</v>
      </c>
      <c r="AT42" s="4">
        <v>112</v>
      </c>
      <c r="AW42" s="9">
        <v>44776</v>
      </c>
      <c r="AX42" s="4">
        <v>121.8</v>
      </c>
      <c r="BA42" s="9">
        <v>44776</v>
      </c>
      <c r="BB42" s="4">
        <v>132.19999999999999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44775</v>
      </c>
      <c r="J43" s="4">
        <v>89.7</v>
      </c>
      <c r="K43" s="9">
        <v>44775</v>
      </c>
      <c r="L43" s="4">
        <v>90.2</v>
      </c>
      <c r="M43" s="9">
        <v>44775</v>
      </c>
      <c r="N43" s="4">
        <v>90.6</v>
      </c>
      <c r="O43" s="4"/>
      <c r="P43" s="4"/>
      <c r="Q43" s="9">
        <v>44775</v>
      </c>
      <c r="R43" s="4">
        <v>93.6</v>
      </c>
      <c r="S43" s="9">
        <v>44775</v>
      </c>
      <c r="T43" s="4">
        <v>90.7</v>
      </c>
      <c r="U43" s="9">
        <v>44775</v>
      </c>
      <c r="V43" s="4">
        <v>90.7</v>
      </c>
      <c r="W43" s="9">
        <v>44775</v>
      </c>
      <c r="X43" s="4">
        <v>90.6</v>
      </c>
      <c r="Y43" s="9">
        <v>44775</v>
      </c>
      <c r="Z43" s="4">
        <v>90.5</v>
      </c>
      <c r="AA43" s="9">
        <v>44775</v>
      </c>
      <c r="AB43" s="4">
        <v>90.5</v>
      </c>
      <c r="AC43" s="4"/>
      <c r="AD43" s="4"/>
      <c r="AE43" s="9">
        <v>44775</v>
      </c>
      <c r="AF43" s="4">
        <v>90.6</v>
      </c>
      <c r="AG43" s="9">
        <v>44775</v>
      </c>
      <c r="AH43" s="4">
        <v>91.5</v>
      </c>
      <c r="AI43" s="9">
        <v>44775</v>
      </c>
      <c r="AJ43" s="4">
        <v>93.2</v>
      </c>
      <c r="AK43" s="9">
        <v>44775</v>
      </c>
      <c r="AL43" s="4">
        <v>95.8</v>
      </c>
      <c r="AM43" s="9">
        <v>44775</v>
      </c>
      <c r="AN43" s="4">
        <v>98.9</v>
      </c>
      <c r="AO43" s="9">
        <v>44775</v>
      </c>
      <c r="AP43" s="4">
        <v>102.6</v>
      </c>
      <c r="AQ43" s="9">
        <v>44775</v>
      </c>
      <c r="AR43" s="4">
        <v>106.6</v>
      </c>
      <c r="AS43" s="9">
        <v>44775</v>
      </c>
      <c r="AT43" s="4">
        <v>111</v>
      </c>
      <c r="AW43" s="9">
        <v>44775</v>
      </c>
      <c r="AX43" s="4">
        <v>120.7</v>
      </c>
      <c r="BA43" s="9">
        <v>44775</v>
      </c>
      <c r="BB43" s="4">
        <v>131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44774</v>
      </c>
      <c r="J44" s="4">
        <v>87.7</v>
      </c>
      <c r="K44" s="9">
        <v>44774</v>
      </c>
      <c r="L44" s="4">
        <v>88.1</v>
      </c>
      <c r="M44" s="9">
        <v>44774</v>
      </c>
      <c r="N44" s="4">
        <v>88.5</v>
      </c>
      <c r="O44" s="4"/>
      <c r="P44" s="4"/>
      <c r="Q44" s="9">
        <v>44774</v>
      </c>
      <c r="R44" s="4">
        <v>91.2</v>
      </c>
      <c r="S44" s="9">
        <v>44774</v>
      </c>
      <c r="T44" s="4">
        <v>88.6</v>
      </c>
      <c r="U44" s="9">
        <v>44774</v>
      </c>
      <c r="V44" s="4">
        <v>88.6</v>
      </c>
      <c r="W44" s="9">
        <v>44774</v>
      </c>
      <c r="X44" s="4">
        <v>88.5</v>
      </c>
      <c r="Y44" s="9">
        <v>44774</v>
      </c>
      <c r="Z44" s="4">
        <v>88.4</v>
      </c>
      <c r="AA44" s="9">
        <v>44774</v>
      </c>
      <c r="AB44" s="4">
        <v>88.4</v>
      </c>
      <c r="AC44" s="4"/>
      <c r="AD44" s="4"/>
      <c r="AE44" s="9">
        <v>44774</v>
      </c>
      <c r="AF44" s="4">
        <v>88.6</v>
      </c>
      <c r="AG44" s="9">
        <v>44774</v>
      </c>
      <c r="AH44" s="4">
        <v>89.6</v>
      </c>
      <c r="AI44" s="9">
        <v>44774</v>
      </c>
      <c r="AJ44" s="4">
        <v>91.5</v>
      </c>
      <c r="AK44" s="9">
        <v>44774</v>
      </c>
      <c r="AL44" s="4">
        <v>94.1</v>
      </c>
      <c r="AM44" s="9">
        <v>44774</v>
      </c>
      <c r="AN44" s="4">
        <v>97.3</v>
      </c>
      <c r="AO44" s="9">
        <v>44774</v>
      </c>
      <c r="AP44" s="4">
        <v>100.9</v>
      </c>
      <c r="AQ44" s="9">
        <v>44774</v>
      </c>
      <c r="AR44" s="4">
        <v>105</v>
      </c>
      <c r="AS44" s="9">
        <v>44774</v>
      </c>
      <c r="AT44" s="4">
        <v>109.5</v>
      </c>
      <c r="AW44" s="9">
        <v>44774</v>
      </c>
      <c r="AX44" s="4">
        <v>119.2</v>
      </c>
      <c r="BA44" s="9">
        <v>44774</v>
      </c>
      <c r="BB44" s="4">
        <v>129.6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44771</v>
      </c>
      <c r="J45" s="4">
        <v>89</v>
      </c>
      <c r="K45" s="9">
        <v>44771</v>
      </c>
      <c r="L45" s="4">
        <v>89.4</v>
      </c>
      <c r="M45" s="9">
        <v>44771</v>
      </c>
      <c r="N45" s="4">
        <v>89.7</v>
      </c>
      <c r="O45" s="4"/>
      <c r="P45" s="4"/>
      <c r="Q45" s="9">
        <v>44771</v>
      </c>
      <c r="R45" s="4">
        <v>91.4</v>
      </c>
      <c r="S45" s="9">
        <v>44771</v>
      </c>
      <c r="T45" s="4">
        <v>89.8</v>
      </c>
      <c r="U45" s="9">
        <v>44771</v>
      </c>
      <c r="V45" s="4">
        <v>89.7</v>
      </c>
      <c r="W45" s="9">
        <v>44771</v>
      </c>
      <c r="X45" s="4">
        <v>89.5</v>
      </c>
      <c r="Y45" s="9">
        <v>44771</v>
      </c>
      <c r="Z45" s="4">
        <v>89.3</v>
      </c>
      <c r="AA45" s="9">
        <v>44771</v>
      </c>
      <c r="AB45" s="4">
        <v>89.2</v>
      </c>
      <c r="AC45" s="4"/>
      <c r="AD45" s="4"/>
      <c r="AE45" s="9">
        <v>44771</v>
      </c>
      <c r="AF45" s="4">
        <v>89.2</v>
      </c>
      <c r="AG45" s="9">
        <v>44771</v>
      </c>
      <c r="AH45" s="4">
        <v>89.8</v>
      </c>
      <c r="AI45" s="9">
        <v>44771</v>
      </c>
      <c r="AJ45" s="4">
        <v>91.3</v>
      </c>
      <c r="AK45" s="9">
        <v>44771</v>
      </c>
      <c r="AL45" s="4">
        <v>93.6</v>
      </c>
      <c r="AM45" s="9">
        <v>44771</v>
      </c>
      <c r="AN45" s="4">
        <v>96.4</v>
      </c>
      <c r="AO45" s="9">
        <v>44771</v>
      </c>
      <c r="AP45" s="4">
        <v>99.8</v>
      </c>
      <c r="AQ45" s="9">
        <v>44771</v>
      </c>
      <c r="AR45" s="4">
        <v>103.7</v>
      </c>
      <c r="AS45" s="9">
        <v>44771</v>
      </c>
      <c r="AT45" s="4">
        <v>108</v>
      </c>
      <c r="AW45" s="9">
        <v>44771</v>
      </c>
      <c r="AX45" s="4">
        <v>117.6</v>
      </c>
      <c r="BA45" s="9">
        <v>44771</v>
      </c>
      <c r="BB45" s="4">
        <v>128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44770</v>
      </c>
      <c r="J46" s="4">
        <v>90.1</v>
      </c>
      <c r="K46" s="9">
        <v>44770</v>
      </c>
      <c r="L46" s="4">
        <v>90.6</v>
      </c>
      <c r="M46" s="9">
        <v>44770</v>
      </c>
      <c r="N46" s="4">
        <v>90.9</v>
      </c>
      <c r="O46" s="4"/>
      <c r="P46" s="4"/>
      <c r="Q46" s="9">
        <v>44770</v>
      </c>
      <c r="R46" s="4">
        <v>93.5</v>
      </c>
      <c r="S46" s="9">
        <v>44770</v>
      </c>
      <c r="T46" s="4">
        <v>91.1</v>
      </c>
      <c r="U46" s="9">
        <v>44770</v>
      </c>
      <c r="V46" s="4">
        <v>91.1</v>
      </c>
      <c r="W46" s="9">
        <v>44770</v>
      </c>
      <c r="X46" s="4">
        <v>91</v>
      </c>
      <c r="Y46" s="9">
        <v>44770</v>
      </c>
      <c r="Z46" s="4">
        <v>91</v>
      </c>
      <c r="AA46" s="9">
        <v>44770</v>
      </c>
      <c r="AB46" s="4">
        <v>90.9</v>
      </c>
      <c r="AC46" s="4"/>
      <c r="AD46" s="4"/>
      <c r="AE46" s="9">
        <v>44770</v>
      </c>
      <c r="AF46" s="4">
        <v>91</v>
      </c>
      <c r="AG46" s="9">
        <v>44770</v>
      </c>
      <c r="AH46" s="4">
        <v>91.7</v>
      </c>
      <c r="AI46" s="9">
        <v>44770</v>
      </c>
      <c r="AJ46" s="4">
        <v>93.2</v>
      </c>
      <c r="AK46" s="9">
        <v>44770</v>
      </c>
      <c r="AL46" s="4">
        <v>95.3</v>
      </c>
      <c r="AM46" s="9">
        <v>44770</v>
      </c>
      <c r="AN46" s="4">
        <v>97.9</v>
      </c>
      <c r="AO46" s="9">
        <v>44770</v>
      </c>
      <c r="AP46" s="4">
        <v>101</v>
      </c>
      <c r="AQ46" s="9">
        <v>44770</v>
      </c>
      <c r="AR46" s="4">
        <v>104.7</v>
      </c>
      <c r="AS46" s="9">
        <v>44770</v>
      </c>
      <c r="AT46" s="4">
        <v>108.8</v>
      </c>
      <c r="AW46" s="9">
        <v>44770</v>
      </c>
      <c r="AX46" s="4">
        <v>118</v>
      </c>
      <c r="BA46" s="9">
        <v>44770</v>
      </c>
      <c r="BB46" s="4">
        <v>128.1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44769</v>
      </c>
      <c r="J47" s="4">
        <v>90.6</v>
      </c>
      <c r="K47" s="9">
        <v>44769</v>
      </c>
      <c r="L47" s="4">
        <v>91</v>
      </c>
      <c r="M47" s="9">
        <v>44769</v>
      </c>
      <c r="N47" s="4">
        <v>91.3</v>
      </c>
      <c r="O47" s="4"/>
      <c r="P47" s="4"/>
      <c r="Q47" s="9">
        <v>44769</v>
      </c>
      <c r="R47" s="4">
        <v>93.4</v>
      </c>
      <c r="S47" s="9">
        <v>44769</v>
      </c>
      <c r="T47" s="4">
        <v>91.4</v>
      </c>
      <c r="U47" s="9">
        <v>44769</v>
      </c>
      <c r="V47" s="4">
        <v>91.4</v>
      </c>
      <c r="W47" s="9">
        <v>44769</v>
      </c>
      <c r="X47" s="4">
        <v>91.2</v>
      </c>
      <c r="Y47" s="9">
        <v>44769</v>
      </c>
      <c r="Z47" s="4">
        <v>91.1</v>
      </c>
      <c r="AA47" s="9">
        <v>44769</v>
      </c>
      <c r="AB47" s="4">
        <v>90.9</v>
      </c>
      <c r="AC47" s="4"/>
      <c r="AD47" s="4"/>
      <c r="AE47" s="9">
        <v>44769</v>
      </c>
      <c r="AF47" s="4">
        <v>90.9</v>
      </c>
      <c r="AG47" s="9">
        <v>44769</v>
      </c>
      <c r="AH47" s="4">
        <v>91.5</v>
      </c>
      <c r="AI47" s="9">
        <v>44769</v>
      </c>
      <c r="AJ47" s="4">
        <v>92.8</v>
      </c>
      <c r="AK47" s="9">
        <v>44769</v>
      </c>
      <c r="AL47" s="4">
        <v>94.9</v>
      </c>
      <c r="AM47" s="9">
        <v>44769</v>
      </c>
      <c r="AN47" s="4">
        <v>97.5</v>
      </c>
      <c r="AO47" s="9">
        <v>44769</v>
      </c>
      <c r="AP47" s="4">
        <v>100.6</v>
      </c>
      <c r="AQ47" s="9">
        <v>44769</v>
      </c>
      <c r="AR47" s="4">
        <v>104.3</v>
      </c>
      <c r="AS47" s="9">
        <v>44769</v>
      </c>
      <c r="AT47" s="4">
        <v>108.5</v>
      </c>
      <c r="AW47" s="9">
        <v>44769</v>
      </c>
      <c r="AX47" s="4">
        <v>117.7</v>
      </c>
      <c r="BA47" s="9">
        <v>44769</v>
      </c>
      <c r="BB47" s="4">
        <v>127.8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44768</v>
      </c>
      <c r="J48" s="4">
        <v>91.1</v>
      </c>
      <c r="K48" s="9">
        <v>44768</v>
      </c>
      <c r="L48" s="4">
        <v>91.7</v>
      </c>
      <c r="M48" s="9">
        <v>44768</v>
      </c>
      <c r="N48" s="4">
        <v>92.1</v>
      </c>
      <c r="O48" s="4"/>
      <c r="P48" s="4"/>
      <c r="Q48" s="9">
        <v>44768</v>
      </c>
      <c r="R48" s="4">
        <v>95.5</v>
      </c>
      <c r="S48" s="9">
        <v>44768</v>
      </c>
      <c r="T48" s="4">
        <v>92.3</v>
      </c>
      <c r="U48" s="9">
        <v>44768</v>
      </c>
      <c r="V48" s="4">
        <v>92.4</v>
      </c>
      <c r="W48" s="9">
        <v>44768</v>
      </c>
      <c r="X48" s="4">
        <v>92.3</v>
      </c>
      <c r="Y48" s="9">
        <v>44768</v>
      </c>
      <c r="Z48" s="4">
        <v>92.3</v>
      </c>
      <c r="AA48" s="9">
        <v>44768</v>
      </c>
      <c r="AB48" s="4">
        <v>92.3</v>
      </c>
      <c r="AC48" s="4"/>
      <c r="AD48" s="4"/>
      <c r="AE48" s="9">
        <v>44768</v>
      </c>
      <c r="AF48" s="4">
        <v>92.5</v>
      </c>
      <c r="AG48" s="9">
        <v>44768</v>
      </c>
      <c r="AH48" s="4">
        <v>93.3</v>
      </c>
      <c r="AI48" s="9">
        <v>44768</v>
      </c>
      <c r="AJ48" s="4">
        <v>94.9</v>
      </c>
      <c r="AK48" s="9">
        <v>44768</v>
      </c>
      <c r="AL48" s="4">
        <v>97.2</v>
      </c>
      <c r="AM48" s="9">
        <v>44768</v>
      </c>
      <c r="AN48" s="4">
        <v>100.1</v>
      </c>
      <c r="AO48" s="9">
        <v>44768</v>
      </c>
      <c r="AP48" s="4">
        <v>103.4</v>
      </c>
      <c r="AQ48" s="9">
        <v>44768</v>
      </c>
      <c r="AR48" s="4">
        <v>107.2</v>
      </c>
      <c r="AS48" s="9">
        <v>44768</v>
      </c>
      <c r="AT48" s="4">
        <v>111.4</v>
      </c>
      <c r="AW48" s="9">
        <v>44768</v>
      </c>
      <c r="AX48" s="4">
        <v>120.7</v>
      </c>
      <c r="BA48" s="9">
        <v>44768</v>
      </c>
      <c r="BB48" s="4">
        <v>130.80000000000001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44767</v>
      </c>
      <c r="J49" s="4">
        <v>93.8</v>
      </c>
      <c r="K49" s="9">
        <v>44767</v>
      </c>
      <c r="L49" s="4">
        <v>94.4</v>
      </c>
      <c r="M49" s="9">
        <v>44767</v>
      </c>
      <c r="N49" s="4">
        <v>94.9</v>
      </c>
      <c r="O49" s="4"/>
      <c r="P49" s="4"/>
      <c r="Q49" s="9">
        <v>44767</v>
      </c>
      <c r="R49" s="4">
        <v>99.6</v>
      </c>
      <c r="S49" s="9">
        <v>44767</v>
      </c>
      <c r="T49" s="4">
        <v>95.2</v>
      </c>
      <c r="U49" s="9">
        <v>44767</v>
      </c>
      <c r="V49" s="4">
        <v>95.4</v>
      </c>
      <c r="W49" s="9">
        <v>44767</v>
      </c>
      <c r="X49" s="4">
        <v>95.5</v>
      </c>
      <c r="Y49" s="9">
        <v>44767</v>
      </c>
      <c r="Z49" s="4">
        <v>95.5</v>
      </c>
      <c r="AA49" s="9">
        <v>44767</v>
      </c>
      <c r="AB49" s="4">
        <v>95.6</v>
      </c>
      <c r="AC49" s="4"/>
      <c r="AD49" s="4"/>
      <c r="AE49" s="9">
        <v>44767</v>
      </c>
      <c r="AF49" s="4">
        <v>96.1</v>
      </c>
      <c r="AG49" s="9">
        <v>44767</v>
      </c>
      <c r="AH49" s="4">
        <v>97.1</v>
      </c>
      <c r="AI49" s="9">
        <v>44767</v>
      </c>
      <c r="AJ49" s="4">
        <v>98.8</v>
      </c>
      <c r="AK49" s="9">
        <v>44767</v>
      </c>
      <c r="AL49" s="4">
        <v>101.2</v>
      </c>
      <c r="AM49" s="9">
        <v>44767</v>
      </c>
      <c r="AN49" s="4">
        <v>104.1</v>
      </c>
      <c r="AO49" s="9">
        <v>44767</v>
      </c>
      <c r="AP49" s="4">
        <v>107.4</v>
      </c>
      <c r="AQ49" s="9">
        <v>44767</v>
      </c>
      <c r="AR49" s="4">
        <v>111.1</v>
      </c>
      <c r="AS49" s="9">
        <v>44767</v>
      </c>
      <c r="AT49" s="4">
        <v>115.2</v>
      </c>
      <c r="AW49" s="9">
        <v>44767</v>
      </c>
      <c r="AX49" s="4">
        <v>124.3</v>
      </c>
      <c r="BA49" s="9">
        <v>44767</v>
      </c>
      <c r="BB49" s="4">
        <v>134.30000000000001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44764</v>
      </c>
      <c r="J50" s="4">
        <v>93.6</v>
      </c>
      <c r="K50" s="9">
        <v>44764</v>
      </c>
      <c r="L50" s="4">
        <v>94.3</v>
      </c>
      <c r="M50" s="9">
        <v>44764</v>
      </c>
      <c r="N50" s="4">
        <v>94.9</v>
      </c>
      <c r="O50" s="4"/>
      <c r="P50" s="4"/>
      <c r="Q50" s="9">
        <v>44764</v>
      </c>
      <c r="R50" s="4">
        <v>100.1</v>
      </c>
      <c r="S50" s="9">
        <v>44764</v>
      </c>
      <c r="T50" s="4">
        <v>95.3</v>
      </c>
      <c r="U50" s="9">
        <v>44764</v>
      </c>
      <c r="V50" s="4">
        <v>95.5</v>
      </c>
      <c r="W50" s="9">
        <v>44764</v>
      </c>
      <c r="X50" s="4">
        <v>95.7</v>
      </c>
      <c r="Y50" s="9">
        <v>44764</v>
      </c>
      <c r="Z50" s="4">
        <v>95.8</v>
      </c>
      <c r="AA50" s="9">
        <v>44764</v>
      </c>
      <c r="AB50" s="4">
        <v>95.9</v>
      </c>
      <c r="AC50" s="4"/>
      <c r="AD50" s="4"/>
      <c r="AE50" s="9">
        <v>44764</v>
      </c>
      <c r="AF50" s="4">
        <v>96.5</v>
      </c>
      <c r="AG50" s="9">
        <v>44764</v>
      </c>
      <c r="AH50" s="4">
        <v>97.7</v>
      </c>
      <c r="AI50" s="9">
        <v>44764</v>
      </c>
      <c r="AJ50" s="4">
        <v>99.5</v>
      </c>
      <c r="AK50" s="9">
        <v>44764</v>
      </c>
      <c r="AL50" s="4">
        <v>102</v>
      </c>
      <c r="AM50" s="9">
        <v>44764</v>
      </c>
      <c r="AN50" s="4">
        <v>104.9</v>
      </c>
      <c r="AO50" s="9">
        <v>44764</v>
      </c>
      <c r="AP50" s="4">
        <v>108.2</v>
      </c>
      <c r="AQ50" s="9">
        <v>44764</v>
      </c>
      <c r="AR50" s="4">
        <v>112</v>
      </c>
      <c r="AS50" s="9">
        <v>44764</v>
      </c>
      <c r="AT50" s="4">
        <v>116.1</v>
      </c>
      <c r="AW50" s="9">
        <v>44764</v>
      </c>
      <c r="AX50" s="4">
        <v>125.3</v>
      </c>
      <c r="BA50" s="9">
        <v>44764</v>
      </c>
      <c r="BB50" s="4">
        <v>135.30000000000001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44763</v>
      </c>
      <c r="J51" s="4">
        <v>93.7</v>
      </c>
      <c r="K51" s="9">
        <v>44763</v>
      </c>
      <c r="L51" s="4">
        <v>94.4</v>
      </c>
      <c r="M51" s="9">
        <v>44763</v>
      </c>
      <c r="N51" s="4">
        <v>94.9</v>
      </c>
      <c r="O51" s="4"/>
      <c r="P51" s="4"/>
      <c r="Q51" s="9">
        <v>44763</v>
      </c>
      <c r="R51" s="4">
        <v>99.8</v>
      </c>
      <c r="S51" s="9">
        <v>44763</v>
      </c>
      <c r="T51" s="4">
        <v>95.2</v>
      </c>
      <c r="U51" s="9">
        <v>44763</v>
      </c>
      <c r="V51" s="4">
        <v>95.4</v>
      </c>
      <c r="W51" s="9">
        <v>44763</v>
      </c>
      <c r="X51" s="4">
        <v>95.5</v>
      </c>
      <c r="Y51" s="9">
        <v>44763</v>
      </c>
      <c r="Z51" s="4">
        <v>95.6</v>
      </c>
      <c r="AA51" s="9">
        <v>44763</v>
      </c>
      <c r="AB51" s="4">
        <v>95.7</v>
      </c>
      <c r="AC51" s="4"/>
      <c r="AD51" s="4"/>
      <c r="AE51" s="9">
        <v>44763</v>
      </c>
      <c r="AF51" s="4">
        <v>96.1</v>
      </c>
      <c r="AG51" s="9">
        <v>44763</v>
      </c>
      <c r="AH51" s="4">
        <v>97.2</v>
      </c>
      <c r="AI51" s="9">
        <v>44763</v>
      </c>
      <c r="AJ51" s="4">
        <v>98.9</v>
      </c>
      <c r="AK51" s="9">
        <v>44763</v>
      </c>
      <c r="AL51" s="4">
        <v>101.3</v>
      </c>
      <c r="AM51" s="9">
        <v>44763</v>
      </c>
      <c r="AN51" s="4">
        <v>104.2</v>
      </c>
      <c r="AO51" s="9">
        <v>44763</v>
      </c>
      <c r="AP51" s="4">
        <v>107.6</v>
      </c>
      <c r="AQ51" s="9">
        <v>44763</v>
      </c>
      <c r="AR51" s="4">
        <v>111.3</v>
      </c>
      <c r="AS51" s="9">
        <v>44763</v>
      </c>
      <c r="AT51" s="4">
        <v>115.4</v>
      </c>
      <c r="AW51" s="9">
        <v>44763</v>
      </c>
      <c r="AX51" s="4">
        <v>124.4</v>
      </c>
      <c r="BA51" s="9">
        <v>44763</v>
      </c>
      <c r="BB51" s="4">
        <v>134.30000000000001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44762</v>
      </c>
      <c r="J52" s="4">
        <v>94.9</v>
      </c>
      <c r="K52" s="9">
        <v>44762</v>
      </c>
      <c r="L52" s="4">
        <v>95.6</v>
      </c>
      <c r="M52" s="9">
        <v>44762</v>
      </c>
      <c r="N52" s="4">
        <v>96.1</v>
      </c>
      <c r="O52" s="4"/>
      <c r="P52" s="4"/>
      <c r="Q52" s="9">
        <v>44762</v>
      </c>
      <c r="R52" s="4">
        <v>101.2</v>
      </c>
      <c r="S52" s="9">
        <v>44762</v>
      </c>
      <c r="T52" s="4">
        <v>96.4</v>
      </c>
      <c r="U52" s="9">
        <v>44762</v>
      </c>
      <c r="V52" s="4">
        <v>96.6</v>
      </c>
      <c r="W52" s="9">
        <v>44762</v>
      </c>
      <c r="X52" s="4">
        <v>96.6</v>
      </c>
      <c r="Y52" s="9">
        <v>44762</v>
      </c>
      <c r="Z52" s="4">
        <v>96.7</v>
      </c>
      <c r="AA52" s="9">
        <v>44762</v>
      </c>
      <c r="AB52" s="4">
        <v>96.7</v>
      </c>
      <c r="AC52" s="4"/>
      <c r="AD52" s="4"/>
      <c r="AE52" s="9">
        <v>44762</v>
      </c>
      <c r="AF52" s="4">
        <v>97.1</v>
      </c>
      <c r="AG52" s="9">
        <v>44762</v>
      </c>
      <c r="AH52" s="4">
        <v>98.1</v>
      </c>
      <c r="AI52" s="9">
        <v>44762</v>
      </c>
      <c r="AJ52" s="4">
        <v>99.8</v>
      </c>
      <c r="AK52" s="9">
        <v>44762</v>
      </c>
      <c r="AL52" s="4">
        <v>102.1</v>
      </c>
      <c r="AM52" s="9">
        <v>44762</v>
      </c>
      <c r="AN52" s="4">
        <v>105</v>
      </c>
      <c r="AO52" s="9">
        <v>44762</v>
      </c>
      <c r="AP52" s="4">
        <v>108.3</v>
      </c>
      <c r="AQ52" s="9">
        <v>44762</v>
      </c>
      <c r="AR52" s="4">
        <v>112</v>
      </c>
      <c r="AS52" s="9">
        <v>44762</v>
      </c>
      <c r="AT52" s="4">
        <v>116</v>
      </c>
      <c r="AW52" s="9">
        <v>44762</v>
      </c>
      <c r="AX52" s="4">
        <v>125</v>
      </c>
      <c r="BA52" s="9">
        <v>44762</v>
      </c>
      <c r="BB52" s="4">
        <v>134.69999999999999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44761</v>
      </c>
      <c r="J53" s="4">
        <v>93.9</v>
      </c>
      <c r="K53" s="9">
        <v>44761</v>
      </c>
      <c r="L53" s="4">
        <v>94.5</v>
      </c>
      <c r="M53" s="9">
        <v>44761</v>
      </c>
      <c r="N53" s="4">
        <v>94.9</v>
      </c>
      <c r="O53" s="4"/>
      <c r="P53" s="4"/>
      <c r="Q53" s="9">
        <v>44761</v>
      </c>
      <c r="R53" s="4">
        <v>99.2</v>
      </c>
      <c r="S53" s="9">
        <v>44761</v>
      </c>
      <c r="T53" s="4">
        <v>95.2</v>
      </c>
      <c r="U53" s="9">
        <v>44761</v>
      </c>
      <c r="V53" s="4">
        <v>95.3</v>
      </c>
      <c r="W53" s="9">
        <v>44761</v>
      </c>
      <c r="X53" s="4">
        <v>95.2</v>
      </c>
      <c r="Y53" s="9">
        <v>44761</v>
      </c>
      <c r="Z53" s="4">
        <v>95.2</v>
      </c>
      <c r="AA53" s="9">
        <v>44761</v>
      </c>
      <c r="AB53" s="4">
        <v>95.2</v>
      </c>
      <c r="AC53" s="4"/>
      <c r="AD53" s="4"/>
      <c r="AE53" s="9">
        <v>44761</v>
      </c>
      <c r="AF53" s="4">
        <v>95.4</v>
      </c>
      <c r="AG53" s="9">
        <v>44761</v>
      </c>
      <c r="AH53" s="4">
        <v>96.2</v>
      </c>
      <c r="AI53" s="9">
        <v>44761</v>
      </c>
      <c r="AJ53" s="4">
        <v>97.8</v>
      </c>
      <c r="AK53" s="9">
        <v>44761</v>
      </c>
      <c r="AL53" s="4">
        <v>100</v>
      </c>
      <c r="AM53" s="9">
        <v>44761</v>
      </c>
      <c r="AN53" s="4">
        <v>102.7</v>
      </c>
      <c r="AO53" s="9">
        <v>44761</v>
      </c>
      <c r="AP53" s="4">
        <v>105.9</v>
      </c>
      <c r="AQ53" s="9">
        <v>44761</v>
      </c>
      <c r="AR53" s="4">
        <v>109.6</v>
      </c>
      <c r="AS53" s="9">
        <v>44761</v>
      </c>
      <c r="AT53" s="4">
        <v>113.5</v>
      </c>
      <c r="AW53" s="9">
        <v>44761</v>
      </c>
      <c r="AX53" s="4">
        <v>122.4</v>
      </c>
      <c r="BA53" s="9">
        <v>44761</v>
      </c>
      <c r="BB53" s="4">
        <v>132.1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44760</v>
      </c>
      <c r="J54" s="4">
        <v>93.9</v>
      </c>
      <c r="K54" s="9">
        <v>44760</v>
      </c>
      <c r="L54" s="4">
        <v>94.5</v>
      </c>
      <c r="M54" s="9">
        <v>44760</v>
      </c>
      <c r="N54" s="4">
        <v>94.9</v>
      </c>
      <c r="O54" s="4"/>
      <c r="P54" s="4"/>
      <c r="Q54" s="9">
        <v>44760</v>
      </c>
      <c r="R54" s="4">
        <v>99.5</v>
      </c>
      <c r="S54" s="9">
        <v>44760</v>
      </c>
      <c r="T54" s="4">
        <v>95.2</v>
      </c>
      <c r="U54" s="9">
        <v>44760</v>
      </c>
      <c r="V54" s="4">
        <v>95.3</v>
      </c>
      <c r="W54" s="9">
        <v>44760</v>
      </c>
      <c r="X54" s="4">
        <v>95.3</v>
      </c>
      <c r="Y54" s="9">
        <v>44760</v>
      </c>
      <c r="Z54" s="4">
        <v>95.2</v>
      </c>
      <c r="AA54" s="9">
        <v>44760</v>
      </c>
      <c r="AB54" s="4">
        <v>95.2</v>
      </c>
      <c r="AC54" s="4"/>
      <c r="AD54" s="4"/>
      <c r="AE54" s="9">
        <v>44760</v>
      </c>
      <c r="AF54" s="4">
        <v>95.5</v>
      </c>
      <c r="AG54" s="9">
        <v>44760</v>
      </c>
      <c r="AH54" s="4">
        <v>96.5</v>
      </c>
      <c r="AI54" s="9">
        <v>44760</v>
      </c>
      <c r="AJ54" s="4">
        <v>98.2</v>
      </c>
      <c r="AK54" s="9">
        <v>44760</v>
      </c>
      <c r="AL54" s="4">
        <v>100.4</v>
      </c>
      <c r="AM54" s="9">
        <v>44760</v>
      </c>
      <c r="AN54" s="4">
        <v>103.2</v>
      </c>
      <c r="AO54" s="9">
        <v>44760</v>
      </c>
      <c r="AP54" s="4">
        <v>106.4</v>
      </c>
      <c r="AQ54" s="9">
        <v>44760</v>
      </c>
      <c r="AR54" s="4">
        <v>110</v>
      </c>
      <c r="AS54" s="9">
        <v>44760</v>
      </c>
      <c r="AT54" s="4">
        <v>113.9</v>
      </c>
      <c r="AW54" s="9">
        <v>44760</v>
      </c>
      <c r="AX54" s="4">
        <v>122.7</v>
      </c>
      <c r="BA54" s="9">
        <v>44760</v>
      </c>
      <c r="BB54" s="4">
        <v>132.4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44757</v>
      </c>
      <c r="J55" s="4">
        <v>93.3</v>
      </c>
      <c r="K55" s="9">
        <v>44757</v>
      </c>
      <c r="L55" s="4">
        <v>93.9</v>
      </c>
      <c r="M55" s="9">
        <v>44757</v>
      </c>
      <c r="N55" s="4">
        <v>94.4</v>
      </c>
      <c r="O55" s="4"/>
      <c r="P55" s="4"/>
      <c r="Q55" s="9">
        <v>44757</v>
      </c>
      <c r="R55" s="4">
        <v>99.2</v>
      </c>
      <c r="S55" s="9">
        <v>44757</v>
      </c>
      <c r="T55" s="4">
        <v>94.7</v>
      </c>
      <c r="U55" s="9">
        <v>44757</v>
      </c>
      <c r="V55" s="4">
        <v>94.8</v>
      </c>
      <c r="W55" s="9">
        <v>44757</v>
      </c>
      <c r="X55" s="4">
        <v>94.8</v>
      </c>
      <c r="Y55" s="9">
        <v>44757</v>
      </c>
      <c r="Z55" s="4">
        <v>94.8</v>
      </c>
      <c r="AA55" s="9">
        <v>44757</v>
      </c>
      <c r="AB55" s="4">
        <v>94.9</v>
      </c>
      <c r="AC55" s="4"/>
      <c r="AD55" s="4"/>
      <c r="AE55" s="9">
        <v>44757</v>
      </c>
      <c r="AF55" s="4">
        <v>95.3</v>
      </c>
      <c r="AG55" s="9">
        <v>44757</v>
      </c>
      <c r="AH55" s="4">
        <v>96.3</v>
      </c>
      <c r="AI55" s="9">
        <v>44757</v>
      </c>
      <c r="AJ55" s="4">
        <v>98.1</v>
      </c>
      <c r="AK55" s="9">
        <v>44757</v>
      </c>
      <c r="AL55" s="4">
        <v>100.5</v>
      </c>
      <c r="AM55" s="9">
        <v>44757</v>
      </c>
      <c r="AN55" s="4">
        <v>103.3</v>
      </c>
      <c r="AO55" s="9">
        <v>44757</v>
      </c>
      <c r="AP55" s="4">
        <v>106.6</v>
      </c>
      <c r="AQ55" s="9">
        <v>44757</v>
      </c>
      <c r="AR55" s="4">
        <v>110.3</v>
      </c>
      <c r="AS55" s="9">
        <v>44757</v>
      </c>
      <c r="AT55" s="4">
        <v>114.3</v>
      </c>
      <c r="AW55" s="9">
        <v>44757</v>
      </c>
      <c r="AX55" s="4">
        <v>123.2</v>
      </c>
      <c r="BA55" s="9">
        <v>44757</v>
      </c>
      <c r="BB55" s="4">
        <v>133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44756</v>
      </c>
      <c r="J56" s="4">
        <v>95.6</v>
      </c>
      <c r="K56" s="9">
        <v>44756</v>
      </c>
      <c r="L56" s="4">
        <v>96.2</v>
      </c>
      <c r="M56" s="9">
        <v>44756</v>
      </c>
      <c r="N56" s="4">
        <v>96.7</v>
      </c>
      <c r="O56" s="4"/>
      <c r="P56" s="4"/>
      <c r="Q56" s="9">
        <v>44756</v>
      </c>
      <c r="R56" s="4">
        <v>100.6</v>
      </c>
      <c r="S56" s="9">
        <v>44756</v>
      </c>
      <c r="T56" s="4">
        <v>97.1</v>
      </c>
      <c r="U56" s="9">
        <v>44756</v>
      </c>
      <c r="V56" s="4">
        <v>97.2</v>
      </c>
      <c r="W56" s="9">
        <v>44756</v>
      </c>
      <c r="X56" s="4">
        <v>97.2</v>
      </c>
      <c r="Y56" s="9">
        <v>44756</v>
      </c>
      <c r="Z56" s="4">
        <v>97.2</v>
      </c>
      <c r="AA56" s="9">
        <v>44756</v>
      </c>
      <c r="AB56" s="4">
        <v>97.2</v>
      </c>
      <c r="AC56" s="4"/>
      <c r="AD56" s="4"/>
      <c r="AE56" s="9">
        <v>44756</v>
      </c>
      <c r="AF56" s="4">
        <v>97.3</v>
      </c>
      <c r="AG56" s="9">
        <v>44756</v>
      </c>
      <c r="AH56" s="4">
        <v>98.1</v>
      </c>
      <c r="AI56" s="9">
        <v>44756</v>
      </c>
      <c r="AJ56" s="4">
        <v>99.5</v>
      </c>
      <c r="AK56" s="9">
        <v>44756</v>
      </c>
      <c r="AL56" s="4">
        <v>101.6</v>
      </c>
      <c r="AM56" s="9">
        <v>44756</v>
      </c>
      <c r="AN56" s="4">
        <v>104.2</v>
      </c>
      <c r="AO56" s="9">
        <v>44756</v>
      </c>
      <c r="AP56" s="4">
        <v>107.2</v>
      </c>
      <c r="AQ56" s="9">
        <v>44756</v>
      </c>
      <c r="AR56" s="4">
        <v>110.6</v>
      </c>
      <c r="AS56" s="9">
        <v>44756</v>
      </c>
      <c r="AT56" s="4">
        <v>114.4</v>
      </c>
      <c r="AW56" s="9">
        <v>44756</v>
      </c>
      <c r="AX56" s="4">
        <v>123</v>
      </c>
      <c r="BA56" s="9">
        <v>44756</v>
      </c>
      <c r="BB56" s="4">
        <v>132.4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44755</v>
      </c>
      <c r="J57" s="4">
        <v>98.9</v>
      </c>
      <c r="K57" s="9">
        <v>44755</v>
      </c>
      <c r="L57" s="4">
        <v>99.4</v>
      </c>
      <c r="M57" s="9">
        <v>44755</v>
      </c>
      <c r="N57" s="4">
        <v>99.7</v>
      </c>
      <c r="O57" s="4"/>
      <c r="P57" s="4"/>
      <c r="Q57" s="9">
        <v>44755</v>
      </c>
      <c r="R57" s="4">
        <v>100.3</v>
      </c>
      <c r="S57" s="9">
        <v>44755</v>
      </c>
      <c r="T57" s="4">
        <v>99.8</v>
      </c>
      <c r="U57" s="9">
        <v>44755</v>
      </c>
      <c r="V57" s="4">
        <v>99.6</v>
      </c>
      <c r="W57" s="9">
        <v>44755</v>
      </c>
      <c r="X57" s="4">
        <v>99.3</v>
      </c>
      <c r="Y57" s="9">
        <v>44755</v>
      </c>
      <c r="Z57" s="4">
        <v>99</v>
      </c>
      <c r="AA57" s="9">
        <v>44755</v>
      </c>
      <c r="AB57" s="4">
        <v>98.6</v>
      </c>
      <c r="AC57" s="4"/>
      <c r="AD57" s="4"/>
      <c r="AE57" s="9">
        <v>44755</v>
      </c>
      <c r="AF57" s="4">
        <v>98</v>
      </c>
      <c r="AG57" s="9">
        <v>44755</v>
      </c>
      <c r="AH57" s="4">
        <v>98.1</v>
      </c>
      <c r="AI57" s="9">
        <v>44755</v>
      </c>
      <c r="AJ57" s="4">
        <v>99.2</v>
      </c>
      <c r="AK57" s="9">
        <v>44755</v>
      </c>
      <c r="AL57" s="4">
        <v>101.4</v>
      </c>
      <c r="AM57" s="9">
        <v>44755</v>
      </c>
      <c r="AN57" s="4">
        <v>104.7</v>
      </c>
      <c r="AO57" s="9">
        <v>44755</v>
      </c>
      <c r="AP57" s="4">
        <v>108.7</v>
      </c>
      <c r="AQ57" s="9">
        <v>44755</v>
      </c>
      <c r="AR57" s="4">
        <v>113.2</v>
      </c>
      <c r="AS57" s="9">
        <v>44755</v>
      </c>
      <c r="AT57" s="4">
        <v>118</v>
      </c>
      <c r="AW57" s="9">
        <v>44755</v>
      </c>
      <c r="AX57" s="4">
        <v>128.19999999999999</v>
      </c>
      <c r="BA57" s="9">
        <v>44755</v>
      </c>
      <c r="BB57" s="4">
        <v>139.1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44754</v>
      </c>
      <c r="J58" s="4">
        <v>100.1</v>
      </c>
      <c r="K58" s="9">
        <v>44754</v>
      </c>
      <c r="L58" s="4">
        <v>100.6</v>
      </c>
      <c r="M58" s="9">
        <v>44754</v>
      </c>
      <c r="N58" s="4">
        <v>100.9</v>
      </c>
      <c r="O58" s="4"/>
      <c r="P58" s="4"/>
      <c r="Q58" s="9">
        <v>44754</v>
      </c>
      <c r="R58" s="4">
        <v>101.4</v>
      </c>
      <c r="S58" s="9">
        <v>44754</v>
      </c>
      <c r="T58" s="4">
        <v>100.9</v>
      </c>
      <c r="U58" s="9">
        <v>44754</v>
      </c>
      <c r="V58" s="4">
        <v>100.8</v>
      </c>
      <c r="W58" s="9">
        <v>44754</v>
      </c>
      <c r="X58" s="4">
        <v>100.5</v>
      </c>
      <c r="Y58" s="9">
        <v>44754</v>
      </c>
      <c r="Z58" s="4">
        <v>100.1</v>
      </c>
      <c r="AA58" s="9">
        <v>44754</v>
      </c>
      <c r="AB58" s="4">
        <v>99.7</v>
      </c>
      <c r="AC58" s="4"/>
      <c r="AD58" s="4"/>
      <c r="AE58" s="9">
        <v>44754</v>
      </c>
      <c r="AF58" s="4">
        <v>99.1</v>
      </c>
      <c r="AG58" s="9">
        <v>44754</v>
      </c>
      <c r="AH58" s="4">
        <v>99.1</v>
      </c>
      <c r="AI58" s="9">
        <v>44754</v>
      </c>
      <c r="AJ58" s="4">
        <v>100.1</v>
      </c>
      <c r="AK58" s="9">
        <v>44754</v>
      </c>
      <c r="AL58" s="4">
        <v>102.2</v>
      </c>
      <c r="AM58" s="9">
        <v>44754</v>
      </c>
      <c r="AN58" s="4">
        <v>105.4</v>
      </c>
      <c r="AO58" s="9">
        <v>44754</v>
      </c>
      <c r="AP58" s="4">
        <v>109.2</v>
      </c>
      <c r="AQ58" s="9">
        <v>44754</v>
      </c>
      <c r="AR58" s="4">
        <v>113.4</v>
      </c>
      <c r="AS58" s="9">
        <v>44754</v>
      </c>
      <c r="AT58" s="4">
        <v>118.1</v>
      </c>
      <c r="AW58" s="9">
        <v>44754</v>
      </c>
      <c r="AX58" s="4">
        <v>128.30000000000001</v>
      </c>
      <c r="BA58" s="9">
        <v>44754</v>
      </c>
      <c r="BB58" s="4">
        <v>139.19999999999999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44753</v>
      </c>
      <c r="J59" s="4">
        <v>96.1</v>
      </c>
      <c r="K59" s="9">
        <v>44753</v>
      </c>
      <c r="L59" s="4">
        <v>96.9</v>
      </c>
      <c r="M59" s="9">
        <v>44753</v>
      </c>
      <c r="N59" s="4">
        <v>97.5</v>
      </c>
      <c r="O59" s="4"/>
      <c r="P59" s="4"/>
      <c r="Q59" s="9">
        <v>44753</v>
      </c>
      <c r="R59" s="4">
        <v>101.5</v>
      </c>
      <c r="S59" s="9">
        <v>44753</v>
      </c>
      <c r="T59" s="4">
        <v>97.8</v>
      </c>
      <c r="U59" s="9">
        <v>44753</v>
      </c>
      <c r="V59" s="4">
        <v>98</v>
      </c>
      <c r="W59" s="9">
        <v>44753</v>
      </c>
      <c r="X59" s="4">
        <v>98</v>
      </c>
      <c r="Y59" s="9">
        <v>44753</v>
      </c>
      <c r="Z59" s="4">
        <v>98</v>
      </c>
      <c r="AA59" s="9">
        <v>44753</v>
      </c>
      <c r="AB59" s="4">
        <v>97.9</v>
      </c>
      <c r="AC59" s="4"/>
      <c r="AD59" s="4"/>
      <c r="AE59" s="9">
        <v>44753</v>
      </c>
      <c r="AF59" s="4">
        <v>98</v>
      </c>
      <c r="AG59" s="9">
        <v>44753</v>
      </c>
      <c r="AH59" s="4">
        <v>98.6</v>
      </c>
      <c r="AI59" s="9">
        <v>44753</v>
      </c>
      <c r="AJ59" s="4">
        <v>100</v>
      </c>
      <c r="AK59" s="9">
        <v>44753</v>
      </c>
      <c r="AL59" s="4">
        <v>102.4</v>
      </c>
      <c r="AM59" s="9">
        <v>44753</v>
      </c>
      <c r="AN59" s="4">
        <v>105.6</v>
      </c>
      <c r="AO59" s="9">
        <v>44753</v>
      </c>
      <c r="AP59" s="4">
        <v>109.4</v>
      </c>
      <c r="AQ59" s="9">
        <v>44753</v>
      </c>
      <c r="AR59" s="4">
        <v>113.6</v>
      </c>
      <c r="AS59" s="9">
        <v>44753</v>
      </c>
      <c r="AT59" s="4">
        <v>118.2</v>
      </c>
      <c r="AW59" s="9">
        <v>44753</v>
      </c>
      <c r="AX59" s="4">
        <v>128</v>
      </c>
      <c r="BA59" s="9">
        <v>44753</v>
      </c>
      <c r="BB59" s="4">
        <v>138.5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44750</v>
      </c>
      <c r="J60" s="4">
        <v>96.4</v>
      </c>
      <c r="K60" s="9">
        <v>44750</v>
      </c>
      <c r="L60" s="4">
        <v>97.1</v>
      </c>
      <c r="M60" s="9">
        <v>44750</v>
      </c>
      <c r="N60" s="4">
        <v>97.7</v>
      </c>
      <c r="O60" s="4"/>
      <c r="P60" s="4"/>
      <c r="Q60" s="9">
        <v>44750</v>
      </c>
      <c r="R60" s="4">
        <v>101</v>
      </c>
      <c r="S60" s="9">
        <v>44750</v>
      </c>
      <c r="T60" s="4">
        <v>98</v>
      </c>
      <c r="U60" s="9">
        <v>44750</v>
      </c>
      <c r="V60" s="4">
        <v>98.1</v>
      </c>
      <c r="W60" s="9">
        <v>44750</v>
      </c>
      <c r="X60" s="4">
        <v>98.1</v>
      </c>
      <c r="Y60" s="9">
        <v>44750</v>
      </c>
      <c r="Z60" s="4">
        <v>98</v>
      </c>
      <c r="AA60" s="9">
        <v>44750</v>
      </c>
      <c r="AB60" s="4">
        <v>97.8</v>
      </c>
      <c r="AC60" s="4"/>
      <c r="AD60" s="4"/>
      <c r="AE60" s="9">
        <v>44750</v>
      </c>
      <c r="AF60" s="4">
        <v>97.7</v>
      </c>
      <c r="AG60" s="9">
        <v>44750</v>
      </c>
      <c r="AH60" s="4">
        <v>98.1</v>
      </c>
      <c r="AI60" s="9">
        <v>44750</v>
      </c>
      <c r="AJ60" s="4">
        <v>99.3</v>
      </c>
      <c r="AK60" s="9">
        <v>44750</v>
      </c>
      <c r="AL60" s="4">
        <v>101.4</v>
      </c>
      <c r="AM60" s="9">
        <v>44750</v>
      </c>
      <c r="AN60" s="4">
        <v>104.4</v>
      </c>
      <c r="AO60" s="9">
        <v>44750</v>
      </c>
      <c r="AP60" s="4">
        <v>108.1</v>
      </c>
      <c r="AQ60" s="9">
        <v>44750</v>
      </c>
      <c r="AR60" s="4">
        <v>112.2</v>
      </c>
      <c r="AS60" s="9">
        <v>44750</v>
      </c>
      <c r="AT60" s="4">
        <v>116.7</v>
      </c>
      <c r="AW60" s="9">
        <v>44750</v>
      </c>
      <c r="AX60" s="4">
        <v>126.4</v>
      </c>
      <c r="BA60" s="9">
        <v>44750</v>
      </c>
      <c r="BB60" s="4">
        <v>136.80000000000001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44749</v>
      </c>
      <c r="J61" s="4">
        <v>95.9</v>
      </c>
      <c r="K61" s="9">
        <v>44749</v>
      </c>
      <c r="L61" s="4">
        <v>96.6</v>
      </c>
      <c r="M61" s="9">
        <v>44749</v>
      </c>
      <c r="N61" s="4">
        <v>97.2</v>
      </c>
      <c r="O61" s="4"/>
      <c r="P61" s="4"/>
      <c r="Q61" s="9">
        <v>44749</v>
      </c>
      <c r="R61" s="4">
        <v>101.6</v>
      </c>
      <c r="S61" s="9">
        <v>44749</v>
      </c>
      <c r="T61" s="4">
        <v>97.5</v>
      </c>
      <c r="U61" s="9">
        <v>44749</v>
      </c>
      <c r="V61" s="4">
        <v>97.6</v>
      </c>
      <c r="W61" s="9">
        <v>44749</v>
      </c>
      <c r="X61" s="4">
        <v>97.7</v>
      </c>
      <c r="Y61" s="9">
        <v>44749</v>
      </c>
      <c r="Z61" s="4">
        <v>97.7</v>
      </c>
      <c r="AA61" s="9">
        <v>44749</v>
      </c>
      <c r="AB61" s="4">
        <v>97.7</v>
      </c>
      <c r="AC61" s="4"/>
      <c r="AD61" s="4"/>
      <c r="AE61" s="9">
        <v>44749</v>
      </c>
      <c r="AF61" s="4">
        <v>97.9</v>
      </c>
      <c r="AG61" s="9">
        <v>44749</v>
      </c>
      <c r="AH61" s="4">
        <v>98.7</v>
      </c>
      <c r="AI61" s="9">
        <v>44749</v>
      </c>
      <c r="AJ61" s="4">
        <v>100.2</v>
      </c>
      <c r="AK61" s="9">
        <v>44749</v>
      </c>
      <c r="AL61" s="4">
        <v>102.3</v>
      </c>
      <c r="AM61" s="9">
        <v>44749</v>
      </c>
      <c r="AN61" s="4">
        <v>105</v>
      </c>
      <c r="AO61" s="9">
        <v>44749</v>
      </c>
      <c r="AP61" s="4">
        <v>108.3</v>
      </c>
      <c r="AQ61" s="9">
        <v>44749</v>
      </c>
      <c r="AR61" s="4">
        <v>111.9</v>
      </c>
      <c r="AS61" s="9">
        <v>44749</v>
      </c>
      <c r="AT61" s="4">
        <v>116</v>
      </c>
      <c r="AW61" s="9">
        <v>44749</v>
      </c>
      <c r="AX61" s="4">
        <v>125</v>
      </c>
      <c r="BA61" s="9">
        <v>44749</v>
      </c>
      <c r="BB61" s="4">
        <v>134.9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44748</v>
      </c>
      <c r="J62" s="4">
        <v>95.4</v>
      </c>
      <c r="K62" s="9">
        <v>44748</v>
      </c>
      <c r="L62" s="4">
        <v>96.1</v>
      </c>
      <c r="M62" s="9">
        <v>44748</v>
      </c>
      <c r="N62" s="4">
        <v>96.7</v>
      </c>
      <c r="O62" s="4"/>
      <c r="P62" s="4"/>
      <c r="Q62" s="9">
        <v>44748</v>
      </c>
      <c r="R62" s="4">
        <v>101.5</v>
      </c>
      <c r="S62" s="9">
        <v>44748</v>
      </c>
      <c r="T62" s="4">
        <v>97.1</v>
      </c>
      <c r="U62" s="9">
        <v>44748</v>
      </c>
      <c r="V62" s="4">
        <v>97.2</v>
      </c>
      <c r="W62" s="9">
        <v>44748</v>
      </c>
      <c r="X62" s="4">
        <v>97.3</v>
      </c>
      <c r="Y62" s="9">
        <v>44748</v>
      </c>
      <c r="Z62" s="4">
        <v>97.3</v>
      </c>
      <c r="AA62" s="9">
        <v>44748</v>
      </c>
      <c r="AB62" s="4">
        <v>97.4</v>
      </c>
      <c r="AC62" s="4"/>
      <c r="AD62" s="4"/>
      <c r="AE62" s="9">
        <v>44748</v>
      </c>
      <c r="AF62" s="4">
        <v>97.7</v>
      </c>
      <c r="AG62" s="9">
        <v>44748</v>
      </c>
      <c r="AH62" s="4">
        <v>98.7</v>
      </c>
      <c r="AI62" s="9">
        <v>44748</v>
      </c>
      <c r="AJ62" s="4">
        <v>100.3</v>
      </c>
      <c r="AK62" s="9">
        <v>44748</v>
      </c>
      <c r="AL62" s="4">
        <v>102.6</v>
      </c>
      <c r="AM62" s="9">
        <v>44748</v>
      </c>
      <c r="AN62" s="4">
        <v>105.4</v>
      </c>
      <c r="AO62" s="9">
        <v>44748</v>
      </c>
      <c r="AP62" s="4">
        <v>108.7</v>
      </c>
      <c r="AQ62" s="9">
        <v>44748</v>
      </c>
      <c r="AR62" s="4">
        <v>112.5</v>
      </c>
      <c r="AS62" s="9">
        <v>44748</v>
      </c>
      <c r="AT62" s="4">
        <v>116.6</v>
      </c>
      <c r="AW62" s="9">
        <v>44748</v>
      </c>
      <c r="AX62" s="4">
        <v>125.7</v>
      </c>
      <c r="BA62" s="9">
        <v>44748</v>
      </c>
      <c r="BB62" s="4">
        <v>135.69999999999999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44747</v>
      </c>
      <c r="J63" s="4">
        <v>95</v>
      </c>
      <c r="K63" s="9">
        <v>44747</v>
      </c>
      <c r="L63" s="4">
        <v>95.8</v>
      </c>
      <c r="M63" s="9">
        <v>44747</v>
      </c>
      <c r="N63" s="4">
        <v>96.4</v>
      </c>
      <c r="O63" s="4"/>
      <c r="P63" s="4"/>
      <c r="Q63" s="9">
        <v>44747</v>
      </c>
      <c r="R63" s="4">
        <v>101.4</v>
      </c>
      <c r="S63" s="9">
        <v>44747</v>
      </c>
      <c r="T63" s="4">
        <v>96.8</v>
      </c>
      <c r="U63" s="9">
        <v>44747</v>
      </c>
      <c r="V63" s="4">
        <v>97</v>
      </c>
      <c r="W63" s="9">
        <v>44747</v>
      </c>
      <c r="X63" s="4">
        <v>97.1</v>
      </c>
      <c r="Y63" s="9">
        <v>44747</v>
      </c>
      <c r="Z63" s="4">
        <v>97.2</v>
      </c>
      <c r="AA63" s="9">
        <v>44747</v>
      </c>
      <c r="AB63" s="4">
        <v>97.3</v>
      </c>
      <c r="AC63" s="4"/>
      <c r="AD63" s="4"/>
      <c r="AE63" s="9">
        <v>44747</v>
      </c>
      <c r="AF63" s="4">
        <v>97.8</v>
      </c>
      <c r="AG63" s="9">
        <v>44747</v>
      </c>
      <c r="AH63" s="4">
        <v>98.9</v>
      </c>
      <c r="AI63" s="9">
        <v>44747</v>
      </c>
      <c r="AJ63" s="4">
        <v>100.6</v>
      </c>
      <c r="AK63" s="9">
        <v>44747</v>
      </c>
      <c r="AL63" s="4">
        <v>103</v>
      </c>
      <c r="AM63" s="9">
        <v>44747</v>
      </c>
      <c r="AN63" s="4">
        <v>105.8</v>
      </c>
      <c r="AO63" s="9">
        <v>44747</v>
      </c>
      <c r="AP63" s="4">
        <v>109.1</v>
      </c>
      <c r="AQ63" s="9">
        <v>44747</v>
      </c>
      <c r="AR63" s="4">
        <v>112.8</v>
      </c>
      <c r="AS63" s="9">
        <v>44747</v>
      </c>
      <c r="AT63" s="4">
        <v>117</v>
      </c>
      <c r="AW63" s="9">
        <v>44747</v>
      </c>
      <c r="AX63" s="4">
        <v>126.2</v>
      </c>
      <c r="BA63" s="9">
        <v>44747</v>
      </c>
      <c r="BB63" s="4">
        <v>136.30000000000001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44746</v>
      </c>
      <c r="J64" s="4">
        <v>94.9</v>
      </c>
      <c r="K64" s="9">
        <v>44746</v>
      </c>
      <c r="L64" s="4">
        <v>95.5</v>
      </c>
      <c r="M64" s="9">
        <v>44746</v>
      </c>
      <c r="N64" s="4">
        <v>96</v>
      </c>
      <c r="O64" s="4"/>
      <c r="P64" s="4"/>
      <c r="Q64" s="9">
        <v>44746</v>
      </c>
      <c r="R64" s="4">
        <v>99.7</v>
      </c>
      <c r="S64" s="9">
        <v>44746</v>
      </c>
      <c r="T64" s="4">
        <v>96.2</v>
      </c>
      <c r="U64" s="9">
        <v>44746</v>
      </c>
      <c r="V64" s="4">
        <v>96.3</v>
      </c>
      <c r="W64" s="9">
        <v>44746</v>
      </c>
      <c r="X64" s="4">
        <v>96.3</v>
      </c>
      <c r="Y64" s="9">
        <v>44746</v>
      </c>
      <c r="Z64" s="4">
        <v>96.3</v>
      </c>
      <c r="AA64" s="9">
        <v>44746</v>
      </c>
      <c r="AB64" s="4">
        <v>96.2</v>
      </c>
      <c r="AC64" s="4"/>
      <c r="AD64" s="4"/>
      <c r="AE64" s="9">
        <v>44746</v>
      </c>
      <c r="AF64" s="4">
        <v>96.4</v>
      </c>
      <c r="AG64" s="9">
        <v>44746</v>
      </c>
      <c r="AH64" s="4">
        <v>97.1</v>
      </c>
      <c r="AI64" s="9">
        <v>44746</v>
      </c>
      <c r="AJ64" s="4">
        <v>98.6</v>
      </c>
      <c r="AK64" s="9">
        <v>44746</v>
      </c>
      <c r="AL64" s="4">
        <v>100.8</v>
      </c>
      <c r="AM64" s="9">
        <v>44746</v>
      </c>
      <c r="AN64" s="4">
        <v>103.6</v>
      </c>
      <c r="AO64" s="9">
        <v>44746</v>
      </c>
      <c r="AP64" s="4">
        <v>106.8</v>
      </c>
      <c r="AQ64" s="9">
        <v>44746</v>
      </c>
      <c r="AR64" s="4">
        <v>110.4</v>
      </c>
      <c r="AS64" s="9">
        <v>44746</v>
      </c>
      <c r="AT64" s="4">
        <v>114.5</v>
      </c>
      <c r="AW64" s="9">
        <v>44746</v>
      </c>
      <c r="AX64" s="4">
        <v>123.5</v>
      </c>
      <c r="BA64" s="9">
        <v>44746</v>
      </c>
      <c r="BB64" s="4">
        <v>133.4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44743</v>
      </c>
      <c r="J65" s="4">
        <v>94.9</v>
      </c>
      <c r="K65" s="9">
        <v>44743</v>
      </c>
      <c r="L65" s="4">
        <v>95.5</v>
      </c>
      <c r="M65" s="9">
        <v>44743</v>
      </c>
      <c r="N65" s="4">
        <v>96</v>
      </c>
      <c r="O65" s="4"/>
      <c r="P65" s="4"/>
      <c r="Q65" s="9">
        <v>44743</v>
      </c>
      <c r="R65" s="4">
        <v>99.7</v>
      </c>
      <c r="S65" s="9">
        <v>44743</v>
      </c>
      <c r="T65" s="4">
        <v>96.2</v>
      </c>
      <c r="U65" s="9">
        <v>44743</v>
      </c>
      <c r="V65" s="4">
        <v>96.3</v>
      </c>
      <c r="W65" s="9">
        <v>44743</v>
      </c>
      <c r="X65" s="4">
        <v>96.3</v>
      </c>
      <c r="Y65" s="9">
        <v>44743</v>
      </c>
      <c r="Z65" s="4">
        <v>96.3</v>
      </c>
      <c r="AA65" s="9">
        <v>44743</v>
      </c>
      <c r="AB65" s="4">
        <v>96.2</v>
      </c>
      <c r="AC65" s="4"/>
      <c r="AD65" s="4"/>
      <c r="AE65" s="9">
        <v>44743</v>
      </c>
      <c r="AF65" s="4">
        <v>96.4</v>
      </c>
      <c r="AG65" s="9">
        <v>44743</v>
      </c>
      <c r="AH65" s="4">
        <v>97.1</v>
      </c>
      <c r="AI65" s="9">
        <v>44743</v>
      </c>
      <c r="AJ65" s="4">
        <v>98.6</v>
      </c>
      <c r="AK65" s="9">
        <v>44743</v>
      </c>
      <c r="AL65" s="4">
        <v>100.8</v>
      </c>
      <c r="AM65" s="9">
        <v>44743</v>
      </c>
      <c r="AN65" s="4">
        <v>103.6</v>
      </c>
      <c r="AO65" s="9">
        <v>44743</v>
      </c>
      <c r="AP65" s="4">
        <v>106.8</v>
      </c>
      <c r="AQ65" s="9">
        <v>44743</v>
      </c>
      <c r="AR65" s="4">
        <v>110.4</v>
      </c>
      <c r="AS65" s="9">
        <v>44743</v>
      </c>
      <c r="AT65" s="4">
        <v>114.5</v>
      </c>
      <c r="AW65" s="9">
        <v>44743</v>
      </c>
      <c r="AX65" s="4">
        <v>123.5</v>
      </c>
      <c r="BA65" s="9">
        <v>44743</v>
      </c>
      <c r="BB65" s="4">
        <v>133.4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44742</v>
      </c>
      <c r="J66" s="4">
        <v>94.3</v>
      </c>
      <c r="K66" s="9">
        <v>44742</v>
      </c>
      <c r="L66" s="4">
        <v>94.9</v>
      </c>
      <c r="M66" s="9">
        <v>44742</v>
      </c>
      <c r="N66" s="4">
        <v>95.3</v>
      </c>
      <c r="O66" s="4"/>
      <c r="P66" s="4"/>
      <c r="Q66" s="9">
        <v>44742</v>
      </c>
      <c r="R66" s="4">
        <v>98.9</v>
      </c>
      <c r="S66" s="9">
        <v>44742</v>
      </c>
      <c r="T66" s="4">
        <v>95.5</v>
      </c>
      <c r="U66" s="9">
        <v>44742</v>
      </c>
      <c r="V66" s="4">
        <v>95.6</v>
      </c>
      <c r="W66" s="9">
        <v>44742</v>
      </c>
      <c r="X66" s="4">
        <v>95.5</v>
      </c>
      <c r="Y66" s="9">
        <v>44742</v>
      </c>
      <c r="Z66" s="4">
        <v>95.4</v>
      </c>
      <c r="AA66" s="9">
        <v>44742</v>
      </c>
      <c r="AB66" s="4">
        <v>95.3</v>
      </c>
      <c r="AC66" s="4"/>
      <c r="AD66" s="4"/>
      <c r="AE66" s="9">
        <v>44742</v>
      </c>
      <c r="AF66" s="4">
        <v>95.4</v>
      </c>
      <c r="AG66" s="9">
        <v>44742</v>
      </c>
      <c r="AH66" s="4">
        <v>96.1</v>
      </c>
      <c r="AI66" s="9">
        <v>44742</v>
      </c>
      <c r="AJ66" s="4">
        <v>97.6</v>
      </c>
      <c r="AK66" s="9">
        <v>44742</v>
      </c>
      <c r="AL66" s="4">
        <v>99.9</v>
      </c>
      <c r="AM66" s="9">
        <v>44742</v>
      </c>
      <c r="AN66" s="4">
        <v>102.8</v>
      </c>
      <c r="AO66" s="9">
        <v>44742</v>
      </c>
      <c r="AP66" s="4">
        <v>106.1</v>
      </c>
      <c r="AQ66" s="9">
        <v>44742</v>
      </c>
      <c r="AR66" s="4">
        <v>109.9</v>
      </c>
      <c r="AS66" s="9">
        <v>44742</v>
      </c>
      <c r="AT66" s="4">
        <v>114</v>
      </c>
      <c r="AW66" s="9">
        <v>44742</v>
      </c>
      <c r="AX66" s="4">
        <v>123.1</v>
      </c>
      <c r="BA66" s="9">
        <v>44742</v>
      </c>
      <c r="BB66" s="4">
        <v>133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44741</v>
      </c>
      <c r="J67" s="4">
        <v>95.8</v>
      </c>
      <c r="K67" s="9">
        <v>44741</v>
      </c>
      <c r="L67" s="4">
        <v>96.4</v>
      </c>
      <c r="M67" s="9">
        <v>44741</v>
      </c>
      <c r="N67" s="4">
        <v>96.8</v>
      </c>
      <c r="O67" s="4"/>
      <c r="P67" s="4"/>
      <c r="Q67" s="9">
        <v>44741</v>
      </c>
      <c r="R67" s="4">
        <v>100.3</v>
      </c>
      <c r="S67" s="9">
        <v>44741</v>
      </c>
      <c r="T67" s="4">
        <v>97.1</v>
      </c>
      <c r="U67" s="9">
        <v>44741</v>
      </c>
      <c r="V67" s="4">
        <v>97.1</v>
      </c>
      <c r="W67" s="9">
        <v>44741</v>
      </c>
      <c r="X67" s="4">
        <v>97</v>
      </c>
      <c r="Y67" s="9">
        <v>44741</v>
      </c>
      <c r="Z67" s="4">
        <v>96.9</v>
      </c>
      <c r="AA67" s="9">
        <v>44741</v>
      </c>
      <c r="AB67" s="4">
        <v>96.8</v>
      </c>
      <c r="AC67" s="4"/>
      <c r="AD67" s="4"/>
      <c r="AE67" s="9">
        <v>44741</v>
      </c>
      <c r="AF67" s="4">
        <v>96.7</v>
      </c>
      <c r="AG67" s="9">
        <v>44741</v>
      </c>
      <c r="AH67" s="4">
        <v>97.3</v>
      </c>
      <c r="AI67" s="9">
        <v>44741</v>
      </c>
      <c r="AJ67" s="4">
        <v>98.6</v>
      </c>
      <c r="AK67" s="9">
        <v>44741</v>
      </c>
      <c r="AL67" s="4">
        <v>100.7</v>
      </c>
      <c r="AM67" s="9">
        <v>44741</v>
      </c>
      <c r="AN67" s="4">
        <v>103.6</v>
      </c>
      <c r="AO67" s="9">
        <v>44741</v>
      </c>
      <c r="AP67" s="4">
        <v>106.9</v>
      </c>
      <c r="AQ67" s="9">
        <v>44741</v>
      </c>
      <c r="AR67" s="4">
        <v>110.7</v>
      </c>
      <c r="AS67" s="9">
        <v>44741</v>
      </c>
      <c r="AT67" s="4">
        <v>114.8</v>
      </c>
      <c r="AW67" s="9">
        <v>44741</v>
      </c>
      <c r="AX67" s="4">
        <v>123.8</v>
      </c>
      <c r="BA67" s="9">
        <v>44741</v>
      </c>
      <c r="BB67" s="4">
        <v>133.6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44740</v>
      </c>
      <c r="J68" s="4">
        <v>98.4</v>
      </c>
      <c r="K68" s="9">
        <v>44740</v>
      </c>
      <c r="L68" s="4">
        <v>99.1</v>
      </c>
      <c r="M68" s="9">
        <v>44740</v>
      </c>
      <c r="N68" s="4">
        <v>99.7</v>
      </c>
      <c r="O68" s="4"/>
      <c r="P68" s="4"/>
      <c r="Q68" s="9">
        <v>44740</v>
      </c>
      <c r="R68" s="4">
        <v>104.3</v>
      </c>
      <c r="S68" s="9">
        <v>44740</v>
      </c>
      <c r="T68" s="4">
        <v>100</v>
      </c>
      <c r="U68" s="9">
        <v>44740</v>
      </c>
      <c r="V68" s="4">
        <v>100.1</v>
      </c>
      <c r="W68" s="9">
        <v>44740</v>
      </c>
      <c r="X68" s="4">
        <v>100.1</v>
      </c>
      <c r="Y68" s="9">
        <v>44740</v>
      </c>
      <c r="Z68" s="4">
        <v>100.1</v>
      </c>
      <c r="AA68" s="9">
        <v>44740</v>
      </c>
      <c r="AB68" s="4">
        <v>100.1</v>
      </c>
      <c r="AC68" s="4"/>
      <c r="AD68" s="4"/>
      <c r="AE68" s="9">
        <v>44740</v>
      </c>
      <c r="AF68" s="4">
        <v>100.2</v>
      </c>
      <c r="AG68" s="9">
        <v>44740</v>
      </c>
      <c r="AH68" s="4">
        <v>100.8</v>
      </c>
      <c r="AI68" s="9">
        <v>44740</v>
      </c>
      <c r="AJ68" s="4">
        <v>102.2</v>
      </c>
      <c r="AK68" s="9">
        <v>44740</v>
      </c>
      <c r="AL68" s="4">
        <v>104.4</v>
      </c>
      <c r="AM68" s="9">
        <v>44740</v>
      </c>
      <c r="AN68" s="4">
        <v>107.2</v>
      </c>
      <c r="AO68" s="9">
        <v>44740</v>
      </c>
      <c r="AP68" s="4">
        <v>110.6</v>
      </c>
      <c r="AQ68" s="9">
        <v>44740</v>
      </c>
      <c r="AR68" s="4">
        <v>114.3</v>
      </c>
      <c r="AS68" s="9">
        <v>44740</v>
      </c>
      <c r="AT68" s="4">
        <v>118.4</v>
      </c>
      <c r="AW68" s="9">
        <v>44740</v>
      </c>
      <c r="AX68" s="4">
        <v>127.3</v>
      </c>
      <c r="BA68" s="9">
        <v>44740</v>
      </c>
      <c r="BB68" s="4">
        <v>137.1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44739</v>
      </c>
      <c r="J69" s="4">
        <v>100.5</v>
      </c>
      <c r="K69" s="9">
        <v>44739</v>
      </c>
      <c r="L69" s="4">
        <v>101.3</v>
      </c>
      <c r="M69" s="9">
        <v>44739</v>
      </c>
      <c r="N69" s="4">
        <v>101.8</v>
      </c>
      <c r="O69" s="4"/>
      <c r="P69" s="4"/>
      <c r="Q69" s="9">
        <v>44739</v>
      </c>
      <c r="R69" s="4">
        <v>105.8</v>
      </c>
      <c r="S69" s="9">
        <v>44739</v>
      </c>
      <c r="T69" s="4">
        <v>102.2</v>
      </c>
      <c r="U69" s="9">
        <v>44739</v>
      </c>
      <c r="V69" s="4">
        <v>102.3</v>
      </c>
      <c r="W69" s="9">
        <v>44739</v>
      </c>
      <c r="X69" s="4">
        <v>102.3</v>
      </c>
      <c r="Y69" s="9">
        <v>44739</v>
      </c>
      <c r="Z69" s="4">
        <v>102.2</v>
      </c>
      <c r="AA69" s="9">
        <v>44739</v>
      </c>
      <c r="AB69" s="4">
        <v>102.1</v>
      </c>
      <c r="AC69" s="4"/>
      <c r="AD69" s="4"/>
      <c r="AE69" s="9">
        <v>44739</v>
      </c>
      <c r="AF69" s="4">
        <v>102.1</v>
      </c>
      <c r="AG69" s="9">
        <v>44739</v>
      </c>
      <c r="AH69" s="4">
        <v>102.3</v>
      </c>
      <c r="AI69" s="9">
        <v>44739</v>
      </c>
      <c r="AJ69" s="4">
        <v>103.7</v>
      </c>
      <c r="AK69" s="9">
        <v>44739</v>
      </c>
      <c r="AL69" s="4">
        <v>105.8</v>
      </c>
      <c r="AM69" s="9">
        <v>44739</v>
      </c>
      <c r="AN69" s="4">
        <v>108.6</v>
      </c>
      <c r="AO69" s="9">
        <v>44739</v>
      </c>
      <c r="AP69" s="4">
        <v>112</v>
      </c>
      <c r="AQ69" s="9">
        <v>44739</v>
      </c>
      <c r="AR69" s="4">
        <v>115.8</v>
      </c>
      <c r="AS69" s="9">
        <v>44739</v>
      </c>
      <c r="AT69" s="4">
        <v>120</v>
      </c>
      <c r="AW69" s="9">
        <v>44739</v>
      </c>
      <c r="AX69" s="4">
        <v>129.1</v>
      </c>
      <c r="BA69" s="9">
        <v>44739</v>
      </c>
      <c r="BB69" s="4">
        <v>139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44736</v>
      </c>
      <c r="J70" s="4">
        <v>100</v>
      </c>
      <c r="K70" s="9">
        <v>44736</v>
      </c>
      <c r="L70" s="4">
        <v>100.8</v>
      </c>
      <c r="M70" s="9">
        <v>44736</v>
      </c>
      <c r="N70" s="4">
        <v>101.3</v>
      </c>
      <c r="O70" s="4"/>
      <c r="P70" s="4"/>
      <c r="Q70" s="9">
        <v>44736</v>
      </c>
      <c r="R70" s="4">
        <v>105.3</v>
      </c>
      <c r="S70" s="9">
        <v>44736</v>
      </c>
      <c r="T70" s="4">
        <v>101.7</v>
      </c>
      <c r="U70" s="9">
        <v>44736</v>
      </c>
      <c r="V70" s="4">
        <v>101.8</v>
      </c>
      <c r="W70" s="9">
        <v>44736</v>
      </c>
      <c r="X70" s="4">
        <v>101.8</v>
      </c>
      <c r="Y70" s="9">
        <v>44736</v>
      </c>
      <c r="Z70" s="4">
        <v>101.7</v>
      </c>
      <c r="AA70" s="9">
        <v>44736</v>
      </c>
      <c r="AB70" s="4">
        <v>101.7</v>
      </c>
      <c r="AC70" s="4"/>
      <c r="AD70" s="4"/>
      <c r="AE70" s="9">
        <v>44736</v>
      </c>
      <c r="AF70" s="4">
        <v>101.7</v>
      </c>
      <c r="AG70" s="9">
        <v>44736</v>
      </c>
      <c r="AH70" s="4">
        <v>102</v>
      </c>
      <c r="AI70" s="9">
        <v>44736</v>
      </c>
      <c r="AJ70" s="4">
        <v>103.3</v>
      </c>
      <c r="AK70" s="9">
        <v>44736</v>
      </c>
      <c r="AL70" s="4">
        <v>105.5</v>
      </c>
      <c r="AM70" s="9">
        <v>44736</v>
      </c>
      <c r="AN70" s="4">
        <v>108.4</v>
      </c>
      <c r="AO70" s="9">
        <v>44736</v>
      </c>
      <c r="AP70" s="4">
        <v>111.8</v>
      </c>
      <c r="AQ70" s="9">
        <v>44736</v>
      </c>
      <c r="AR70" s="4">
        <v>115.6</v>
      </c>
      <c r="AS70" s="9">
        <v>44736</v>
      </c>
      <c r="AT70" s="4">
        <v>119.7</v>
      </c>
      <c r="AW70" s="9">
        <v>44736</v>
      </c>
      <c r="AX70" s="4">
        <v>128.9</v>
      </c>
      <c r="BA70" s="9">
        <v>44736</v>
      </c>
      <c r="BB70" s="4">
        <v>138.80000000000001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44735</v>
      </c>
      <c r="J71" s="4">
        <v>99.1</v>
      </c>
      <c r="K71" s="9">
        <v>44735</v>
      </c>
      <c r="L71" s="4">
        <v>100</v>
      </c>
      <c r="M71" s="9">
        <v>44735</v>
      </c>
      <c r="N71" s="4">
        <v>100.6</v>
      </c>
      <c r="O71" s="4"/>
      <c r="P71" s="4"/>
      <c r="Q71" s="9">
        <v>44735</v>
      </c>
      <c r="R71" s="4">
        <v>104.2</v>
      </c>
      <c r="S71" s="9">
        <v>44735</v>
      </c>
      <c r="T71" s="4">
        <v>101</v>
      </c>
      <c r="U71" s="9">
        <v>44735</v>
      </c>
      <c r="V71" s="4">
        <v>101.2</v>
      </c>
      <c r="W71" s="9">
        <v>44735</v>
      </c>
      <c r="X71" s="4">
        <v>101.3</v>
      </c>
      <c r="Y71" s="9">
        <v>44735</v>
      </c>
      <c r="Z71" s="4">
        <v>101.3</v>
      </c>
      <c r="AA71" s="9">
        <v>44735</v>
      </c>
      <c r="AB71" s="4">
        <v>101.4</v>
      </c>
      <c r="AC71" s="4"/>
      <c r="AD71" s="4"/>
      <c r="AE71" s="9">
        <v>44735</v>
      </c>
      <c r="AF71" s="4">
        <v>101.7</v>
      </c>
      <c r="AG71" s="9">
        <v>44735</v>
      </c>
      <c r="AH71" s="4">
        <v>102.2</v>
      </c>
      <c r="AI71" s="9">
        <v>44735</v>
      </c>
      <c r="AJ71" s="4">
        <v>103.1</v>
      </c>
      <c r="AK71" s="9">
        <v>44735</v>
      </c>
      <c r="AL71" s="4">
        <v>104.6</v>
      </c>
      <c r="AM71" s="9">
        <v>44735</v>
      </c>
      <c r="AN71" s="4">
        <v>107</v>
      </c>
      <c r="AO71" s="9">
        <v>44735</v>
      </c>
      <c r="AP71" s="4">
        <v>110.8</v>
      </c>
      <c r="AQ71" s="9">
        <v>44735</v>
      </c>
      <c r="AR71" s="4">
        <v>115.1</v>
      </c>
      <c r="AS71" s="9">
        <v>44735</v>
      </c>
      <c r="AT71" s="4">
        <v>119.7</v>
      </c>
      <c r="AW71" s="9">
        <v>44735</v>
      </c>
      <c r="AX71" s="4">
        <v>129.6</v>
      </c>
      <c r="BA71" s="9">
        <v>44735</v>
      </c>
      <c r="BB71" s="4">
        <v>140.1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44734</v>
      </c>
      <c r="J72" s="4">
        <v>99.8</v>
      </c>
      <c r="K72" s="9">
        <v>44734</v>
      </c>
      <c r="L72" s="4">
        <v>100.7</v>
      </c>
      <c r="M72" s="9">
        <v>44734</v>
      </c>
      <c r="N72" s="4">
        <v>101.3</v>
      </c>
      <c r="O72" s="4"/>
      <c r="P72" s="4"/>
      <c r="Q72" s="9">
        <v>44734</v>
      </c>
      <c r="R72" s="4">
        <v>105.2</v>
      </c>
      <c r="S72" s="9">
        <v>44734</v>
      </c>
      <c r="T72" s="4">
        <v>101.7</v>
      </c>
      <c r="U72" s="9">
        <v>44734</v>
      </c>
      <c r="V72" s="4">
        <v>101.9</v>
      </c>
      <c r="W72" s="9">
        <v>44734</v>
      </c>
      <c r="X72" s="4">
        <v>101.9</v>
      </c>
      <c r="Y72" s="9">
        <v>44734</v>
      </c>
      <c r="Z72" s="4">
        <v>101.9</v>
      </c>
      <c r="AA72" s="9">
        <v>44734</v>
      </c>
      <c r="AB72" s="4">
        <v>101.9</v>
      </c>
      <c r="AC72" s="4"/>
      <c r="AD72" s="4"/>
      <c r="AE72" s="9">
        <v>44734</v>
      </c>
      <c r="AF72" s="4">
        <v>102.2</v>
      </c>
      <c r="AG72" s="9">
        <v>44734</v>
      </c>
      <c r="AH72" s="4">
        <v>102.7</v>
      </c>
      <c r="AI72" s="9">
        <v>44734</v>
      </c>
      <c r="AJ72" s="4">
        <v>103.7</v>
      </c>
      <c r="AK72" s="9">
        <v>44734</v>
      </c>
      <c r="AL72" s="4">
        <v>105.3</v>
      </c>
      <c r="AM72" s="9">
        <v>44734</v>
      </c>
      <c r="AN72" s="4">
        <v>107.9</v>
      </c>
      <c r="AO72" s="9">
        <v>44734</v>
      </c>
      <c r="AP72" s="4">
        <v>111.4</v>
      </c>
      <c r="AQ72" s="9">
        <v>44734</v>
      </c>
      <c r="AR72" s="4">
        <v>115.5</v>
      </c>
      <c r="AS72" s="9">
        <v>44734</v>
      </c>
      <c r="AT72" s="4">
        <v>120</v>
      </c>
      <c r="AW72" s="9">
        <v>44734</v>
      </c>
      <c r="AX72" s="4">
        <v>129.69999999999999</v>
      </c>
      <c r="BA72" s="9">
        <v>44734</v>
      </c>
      <c r="BB72" s="4">
        <v>140.19999999999999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44733</v>
      </c>
      <c r="J73" s="4">
        <v>102</v>
      </c>
      <c r="K73" s="9">
        <v>44733</v>
      </c>
      <c r="L73" s="4">
        <v>102.9</v>
      </c>
      <c r="M73" s="9">
        <v>44733</v>
      </c>
      <c r="N73" s="4">
        <v>103.5</v>
      </c>
      <c r="O73" s="4"/>
      <c r="P73" s="4"/>
      <c r="Q73" s="9">
        <v>44733</v>
      </c>
      <c r="R73" s="4">
        <v>106.9</v>
      </c>
      <c r="S73" s="9">
        <v>44733</v>
      </c>
      <c r="T73" s="4">
        <v>103.9</v>
      </c>
      <c r="U73" s="9">
        <v>44733</v>
      </c>
      <c r="V73" s="4">
        <v>104.1</v>
      </c>
      <c r="W73" s="9">
        <v>44733</v>
      </c>
      <c r="X73" s="4">
        <v>104.1</v>
      </c>
      <c r="Y73" s="9">
        <v>44733</v>
      </c>
      <c r="Z73" s="4">
        <v>104</v>
      </c>
      <c r="AA73" s="9">
        <v>44733</v>
      </c>
      <c r="AB73" s="4">
        <v>104</v>
      </c>
      <c r="AC73" s="4"/>
      <c r="AD73" s="4"/>
      <c r="AE73" s="9">
        <v>44733</v>
      </c>
      <c r="AF73" s="4">
        <v>104.1</v>
      </c>
      <c r="AG73" s="9">
        <v>44733</v>
      </c>
      <c r="AH73" s="4">
        <v>104.5</v>
      </c>
      <c r="AI73" s="9">
        <v>44733</v>
      </c>
      <c r="AJ73" s="4">
        <v>105.2</v>
      </c>
      <c r="AK73" s="9">
        <v>44733</v>
      </c>
      <c r="AL73" s="4">
        <v>106.5</v>
      </c>
      <c r="AM73" s="9">
        <v>44733</v>
      </c>
      <c r="AN73" s="4">
        <v>108.8</v>
      </c>
      <c r="AO73" s="9">
        <v>44733</v>
      </c>
      <c r="AP73" s="4">
        <v>112</v>
      </c>
      <c r="AQ73" s="9">
        <v>44733</v>
      </c>
      <c r="AR73" s="4">
        <v>115.9</v>
      </c>
      <c r="AS73" s="9">
        <v>44733</v>
      </c>
      <c r="AT73" s="4">
        <v>120.3</v>
      </c>
      <c r="AW73" s="9">
        <v>44733</v>
      </c>
      <c r="AX73" s="4">
        <v>129.9</v>
      </c>
      <c r="BA73" s="9">
        <v>44733</v>
      </c>
      <c r="BB73" s="4">
        <v>140.19999999999999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44732</v>
      </c>
      <c r="J74" s="4">
        <v>99.9</v>
      </c>
      <c r="K74" s="9">
        <v>44732</v>
      </c>
      <c r="L74" s="4">
        <v>100.8</v>
      </c>
      <c r="M74" s="9">
        <v>44732</v>
      </c>
      <c r="N74" s="4">
        <v>101.4</v>
      </c>
      <c r="O74" s="4"/>
      <c r="P74" s="4"/>
      <c r="Q74" s="9">
        <v>44732</v>
      </c>
      <c r="R74" s="4">
        <v>106</v>
      </c>
      <c r="S74" s="9">
        <v>44732</v>
      </c>
      <c r="T74" s="4">
        <v>101.8</v>
      </c>
      <c r="U74" s="9">
        <v>44732</v>
      </c>
      <c r="V74" s="4">
        <v>102</v>
      </c>
      <c r="W74" s="9">
        <v>44732</v>
      </c>
      <c r="X74" s="4">
        <v>102.1</v>
      </c>
      <c r="Y74" s="9">
        <v>44732</v>
      </c>
      <c r="Z74" s="4">
        <v>102</v>
      </c>
      <c r="AA74" s="9">
        <v>44732</v>
      </c>
      <c r="AB74" s="4">
        <v>102</v>
      </c>
      <c r="AC74" s="4"/>
      <c r="AD74" s="4"/>
      <c r="AE74" s="9">
        <v>44732</v>
      </c>
      <c r="AF74" s="4">
        <v>102</v>
      </c>
      <c r="AG74" s="9">
        <v>44732</v>
      </c>
      <c r="AH74" s="4">
        <v>102.7</v>
      </c>
      <c r="AI74" s="9">
        <v>44732</v>
      </c>
      <c r="AJ74" s="4">
        <v>103.9</v>
      </c>
      <c r="AK74" s="9">
        <v>44732</v>
      </c>
      <c r="AL74" s="4">
        <v>106</v>
      </c>
      <c r="AM74" s="9">
        <v>44732</v>
      </c>
      <c r="AN74" s="4">
        <v>108.9</v>
      </c>
      <c r="AO74" s="9">
        <v>44732</v>
      </c>
      <c r="AP74" s="4">
        <v>112.4</v>
      </c>
      <c r="AQ74" s="9">
        <v>44732</v>
      </c>
      <c r="AR74" s="4">
        <v>116.3</v>
      </c>
      <c r="AS74" s="9">
        <v>44732</v>
      </c>
      <c r="AT74" s="4">
        <v>120.5</v>
      </c>
      <c r="AW74" s="9">
        <v>44732</v>
      </c>
      <c r="AX74" s="4">
        <v>130</v>
      </c>
      <c r="BA74" s="9">
        <v>44732</v>
      </c>
      <c r="BB74" s="4">
        <v>140.1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44729</v>
      </c>
      <c r="J75" s="4">
        <v>99.9</v>
      </c>
      <c r="K75" s="9">
        <v>44729</v>
      </c>
      <c r="L75" s="4">
        <v>100.8</v>
      </c>
      <c r="M75" s="9">
        <v>44729</v>
      </c>
      <c r="N75" s="4">
        <v>101.4</v>
      </c>
      <c r="O75" s="4"/>
      <c r="P75" s="4"/>
      <c r="Q75" s="9">
        <v>44729</v>
      </c>
      <c r="R75" s="4">
        <v>106</v>
      </c>
      <c r="S75" s="9">
        <v>44729</v>
      </c>
      <c r="T75" s="4">
        <v>101.8</v>
      </c>
      <c r="U75" s="9">
        <v>44729</v>
      </c>
      <c r="V75" s="4">
        <v>102</v>
      </c>
      <c r="W75" s="9">
        <v>44729</v>
      </c>
      <c r="X75" s="4">
        <v>102.1</v>
      </c>
      <c r="Y75" s="9">
        <v>44729</v>
      </c>
      <c r="Z75" s="4">
        <v>102</v>
      </c>
      <c r="AA75" s="9">
        <v>44729</v>
      </c>
      <c r="AB75" s="4">
        <v>102</v>
      </c>
      <c r="AC75" s="4"/>
      <c r="AD75" s="4"/>
      <c r="AE75" s="9">
        <v>44729</v>
      </c>
      <c r="AF75" s="4">
        <v>102</v>
      </c>
      <c r="AG75" s="9">
        <v>44729</v>
      </c>
      <c r="AH75" s="4">
        <v>102.7</v>
      </c>
      <c r="AI75" s="9">
        <v>44729</v>
      </c>
      <c r="AJ75" s="4">
        <v>103.9</v>
      </c>
      <c r="AK75" s="9">
        <v>44729</v>
      </c>
      <c r="AL75" s="4">
        <v>106</v>
      </c>
      <c r="AM75" s="9">
        <v>44729</v>
      </c>
      <c r="AN75" s="4">
        <v>108.9</v>
      </c>
      <c r="AO75" s="9">
        <v>44729</v>
      </c>
      <c r="AP75" s="4">
        <v>112.4</v>
      </c>
      <c r="AQ75" s="9">
        <v>44729</v>
      </c>
      <c r="AR75" s="4">
        <v>116.3</v>
      </c>
      <c r="AS75" s="9">
        <v>44729</v>
      </c>
      <c r="AT75" s="4">
        <v>120.5</v>
      </c>
      <c r="AW75" s="9">
        <v>44729</v>
      </c>
      <c r="AX75" s="4">
        <v>130</v>
      </c>
      <c r="BA75" s="9">
        <v>44729</v>
      </c>
      <c r="BB75" s="4">
        <v>140.1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44728</v>
      </c>
      <c r="J76" s="4">
        <v>98.9</v>
      </c>
      <c r="K76" s="9">
        <v>44728</v>
      </c>
      <c r="L76" s="4">
        <v>99.7</v>
      </c>
      <c r="M76" s="9">
        <v>44728</v>
      </c>
      <c r="N76" s="4">
        <v>100.4</v>
      </c>
      <c r="O76" s="4"/>
      <c r="P76" s="4"/>
      <c r="Q76" s="9">
        <v>44728</v>
      </c>
      <c r="R76" s="4">
        <v>105.2</v>
      </c>
      <c r="S76" s="9">
        <v>44728</v>
      </c>
      <c r="T76" s="4">
        <v>100.8</v>
      </c>
      <c r="U76" s="9">
        <v>44728</v>
      </c>
      <c r="V76" s="4">
        <v>101</v>
      </c>
      <c r="W76" s="9">
        <v>44728</v>
      </c>
      <c r="X76" s="4">
        <v>101</v>
      </c>
      <c r="Y76" s="9">
        <v>44728</v>
      </c>
      <c r="Z76" s="4">
        <v>101</v>
      </c>
      <c r="AA76" s="9">
        <v>44728</v>
      </c>
      <c r="AB76" s="4">
        <v>101</v>
      </c>
      <c r="AC76" s="4"/>
      <c r="AD76" s="4"/>
      <c r="AE76" s="9">
        <v>44728</v>
      </c>
      <c r="AF76" s="4">
        <v>101.1</v>
      </c>
      <c r="AG76" s="9">
        <v>44728</v>
      </c>
      <c r="AH76" s="4">
        <v>101.8</v>
      </c>
      <c r="AI76" s="9">
        <v>44728</v>
      </c>
      <c r="AJ76" s="4">
        <v>103.3</v>
      </c>
      <c r="AK76" s="9">
        <v>44728</v>
      </c>
      <c r="AL76" s="4">
        <v>105.6</v>
      </c>
      <c r="AM76" s="9">
        <v>44728</v>
      </c>
      <c r="AN76" s="4">
        <v>108.7</v>
      </c>
      <c r="AO76" s="9">
        <v>44728</v>
      </c>
      <c r="AP76" s="4">
        <v>112.3</v>
      </c>
      <c r="AQ76" s="9">
        <v>44728</v>
      </c>
      <c r="AR76" s="4">
        <v>116.3</v>
      </c>
      <c r="AS76" s="9">
        <v>44728</v>
      </c>
      <c r="AT76" s="4">
        <v>120.6</v>
      </c>
      <c r="AW76" s="9">
        <v>44728</v>
      </c>
      <c r="AX76" s="4">
        <v>129.9</v>
      </c>
      <c r="BA76" s="9">
        <v>44728</v>
      </c>
      <c r="BB76" s="4">
        <v>140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44727</v>
      </c>
      <c r="J77" s="4">
        <v>98.1</v>
      </c>
      <c r="K77" s="9">
        <v>44727</v>
      </c>
      <c r="L77" s="4">
        <v>98.8</v>
      </c>
      <c r="M77" s="9">
        <v>44727</v>
      </c>
      <c r="N77" s="4">
        <v>99.3</v>
      </c>
      <c r="O77" s="4"/>
      <c r="P77" s="4"/>
      <c r="Q77" s="9">
        <v>44727</v>
      </c>
      <c r="R77" s="4">
        <v>101.8</v>
      </c>
      <c r="S77" s="9">
        <v>44727</v>
      </c>
      <c r="T77" s="4">
        <v>99.5</v>
      </c>
      <c r="U77" s="9">
        <v>44727</v>
      </c>
      <c r="V77" s="4">
        <v>99.6</v>
      </c>
      <c r="W77" s="9">
        <v>44727</v>
      </c>
      <c r="X77" s="4">
        <v>99.5</v>
      </c>
      <c r="Y77" s="9">
        <v>44727</v>
      </c>
      <c r="Z77" s="4">
        <v>99.3</v>
      </c>
      <c r="AA77" s="9">
        <v>44727</v>
      </c>
      <c r="AB77" s="4">
        <v>99.1</v>
      </c>
      <c r="AC77" s="4"/>
      <c r="AD77" s="4"/>
      <c r="AE77" s="9">
        <v>44727</v>
      </c>
      <c r="AF77" s="4">
        <v>99</v>
      </c>
      <c r="AG77" s="9">
        <v>44727</v>
      </c>
      <c r="AH77" s="4">
        <v>99.3</v>
      </c>
      <c r="AI77" s="9">
        <v>44727</v>
      </c>
      <c r="AJ77" s="4">
        <v>100.1</v>
      </c>
      <c r="AK77" s="9">
        <v>44727</v>
      </c>
      <c r="AL77" s="4">
        <v>101.7</v>
      </c>
      <c r="AM77" s="9">
        <v>44727</v>
      </c>
      <c r="AN77" s="4">
        <v>104.1</v>
      </c>
      <c r="AO77" s="9">
        <v>44727</v>
      </c>
      <c r="AP77" s="4">
        <v>107.3</v>
      </c>
      <c r="AQ77" s="9">
        <v>44727</v>
      </c>
      <c r="AR77" s="4">
        <v>111.2</v>
      </c>
      <c r="AS77" s="9">
        <v>44727</v>
      </c>
      <c r="AT77" s="4">
        <v>115.6</v>
      </c>
      <c r="AW77" s="9">
        <v>44727</v>
      </c>
      <c r="AX77" s="4">
        <v>125.3</v>
      </c>
      <c r="BA77" s="9">
        <v>44727</v>
      </c>
      <c r="BB77" s="4">
        <v>135.69999999999999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44726</v>
      </c>
      <c r="J78" s="4">
        <v>100.7</v>
      </c>
      <c r="K78" s="9">
        <v>44726</v>
      </c>
      <c r="L78" s="4">
        <v>101.5</v>
      </c>
      <c r="M78" s="9">
        <v>44726</v>
      </c>
      <c r="N78" s="4">
        <v>102</v>
      </c>
      <c r="O78" s="4"/>
      <c r="P78" s="4"/>
      <c r="Q78" s="9">
        <v>44726</v>
      </c>
      <c r="R78" s="4">
        <v>105.7</v>
      </c>
      <c r="S78" s="9">
        <v>44726</v>
      </c>
      <c r="T78" s="4">
        <v>102.4</v>
      </c>
      <c r="U78" s="9">
        <v>44726</v>
      </c>
      <c r="V78" s="4">
        <v>102.5</v>
      </c>
      <c r="W78" s="9">
        <v>44726</v>
      </c>
      <c r="X78" s="4">
        <v>102.4</v>
      </c>
      <c r="Y78" s="9">
        <v>44726</v>
      </c>
      <c r="Z78" s="4">
        <v>102.3</v>
      </c>
      <c r="AA78" s="9">
        <v>44726</v>
      </c>
      <c r="AB78" s="4">
        <v>102.2</v>
      </c>
      <c r="AC78" s="4"/>
      <c r="AD78" s="4"/>
      <c r="AE78" s="9">
        <v>44726</v>
      </c>
      <c r="AF78" s="4">
        <v>102.1</v>
      </c>
      <c r="AG78" s="9">
        <v>44726</v>
      </c>
      <c r="AH78" s="4">
        <v>102.5</v>
      </c>
      <c r="AI78" s="9">
        <v>44726</v>
      </c>
      <c r="AJ78" s="4">
        <v>103.3</v>
      </c>
      <c r="AK78" s="9">
        <v>44726</v>
      </c>
      <c r="AL78" s="4">
        <v>104.9</v>
      </c>
      <c r="AM78" s="9">
        <v>44726</v>
      </c>
      <c r="AN78" s="4">
        <v>107.4</v>
      </c>
      <c r="AO78" s="9">
        <v>44726</v>
      </c>
      <c r="AP78" s="4">
        <v>110.6</v>
      </c>
      <c r="AQ78" s="9">
        <v>44726</v>
      </c>
      <c r="AR78" s="4">
        <v>114.4</v>
      </c>
      <c r="AS78" s="9">
        <v>44726</v>
      </c>
      <c r="AT78" s="4">
        <v>118.7</v>
      </c>
      <c r="AW78" s="9">
        <v>44726</v>
      </c>
      <c r="AX78" s="4">
        <v>128.30000000000001</v>
      </c>
      <c r="BA78" s="9">
        <v>44726</v>
      </c>
      <c r="BB78" s="4">
        <v>138.6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44725</v>
      </c>
      <c r="J79" s="4">
        <v>100.8</v>
      </c>
      <c r="K79" s="9">
        <v>44725</v>
      </c>
      <c r="L79" s="4">
        <v>101.6</v>
      </c>
      <c r="M79" s="9">
        <v>44725</v>
      </c>
      <c r="N79" s="4">
        <v>102.2</v>
      </c>
      <c r="O79" s="4"/>
      <c r="P79" s="4"/>
      <c r="Q79" s="9">
        <v>44725</v>
      </c>
      <c r="R79" s="4">
        <v>106.1</v>
      </c>
      <c r="S79" s="9">
        <v>44725</v>
      </c>
      <c r="T79" s="4">
        <v>102.6</v>
      </c>
      <c r="U79" s="9">
        <v>44725</v>
      </c>
      <c r="V79" s="4">
        <v>102.7</v>
      </c>
      <c r="W79" s="9">
        <v>44725</v>
      </c>
      <c r="X79" s="4">
        <v>102.7</v>
      </c>
      <c r="Y79" s="9">
        <v>44725</v>
      </c>
      <c r="Z79" s="4">
        <v>102.7</v>
      </c>
      <c r="AA79" s="9">
        <v>44725</v>
      </c>
      <c r="AB79" s="4">
        <v>102.6</v>
      </c>
      <c r="AC79" s="4"/>
      <c r="AD79" s="4"/>
      <c r="AE79" s="9">
        <v>44725</v>
      </c>
      <c r="AF79" s="4">
        <v>102.5</v>
      </c>
      <c r="AG79" s="9">
        <v>44725</v>
      </c>
      <c r="AH79" s="4">
        <v>103</v>
      </c>
      <c r="AI79" s="9">
        <v>44725</v>
      </c>
      <c r="AJ79" s="4">
        <v>104</v>
      </c>
      <c r="AK79" s="9">
        <v>44725</v>
      </c>
      <c r="AL79" s="4">
        <v>105.7</v>
      </c>
      <c r="AM79" s="9">
        <v>44725</v>
      </c>
      <c r="AN79" s="4">
        <v>108.1</v>
      </c>
      <c r="AO79" s="9">
        <v>44725</v>
      </c>
      <c r="AP79" s="4">
        <v>111.4</v>
      </c>
      <c r="AQ79" s="9">
        <v>44725</v>
      </c>
      <c r="AR79" s="4">
        <v>115.2</v>
      </c>
      <c r="AS79" s="9">
        <v>44725</v>
      </c>
      <c r="AT79" s="4">
        <v>119.5</v>
      </c>
      <c r="AW79" s="9">
        <v>44725</v>
      </c>
      <c r="AX79" s="4">
        <v>129.1</v>
      </c>
      <c r="BA79" s="9">
        <v>44725</v>
      </c>
      <c r="BB79" s="4">
        <v>139.4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44722</v>
      </c>
      <c r="J80" s="4">
        <v>95.9</v>
      </c>
      <c r="K80" s="9">
        <v>44722</v>
      </c>
      <c r="L80" s="4">
        <v>96.6</v>
      </c>
      <c r="M80" s="9">
        <v>44722</v>
      </c>
      <c r="N80" s="4">
        <v>97</v>
      </c>
      <c r="O80" s="4"/>
      <c r="P80" s="4"/>
      <c r="Q80" s="9">
        <v>44722</v>
      </c>
      <c r="R80" s="4">
        <v>98.9</v>
      </c>
      <c r="S80" s="9">
        <v>44722</v>
      </c>
      <c r="T80" s="4">
        <v>97.2</v>
      </c>
      <c r="U80" s="9">
        <v>44722</v>
      </c>
      <c r="V80" s="4">
        <v>97.3</v>
      </c>
      <c r="W80" s="9">
        <v>44722</v>
      </c>
      <c r="X80" s="4">
        <v>97.1</v>
      </c>
      <c r="Y80" s="9">
        <v>44722</v>
      </c>
      <c r="Z80" s="4">
        <v>97</v>
      </c>
      <c r="AA80" s="9">
        <v>44722</v>
      </c>
      <c r="AB80" s="4">
        <v>96.7</v>
      </c>
      <c r="AC80" s="4"/>
      <c r="AD80" s="4"/>
      <c r="AE80" s="9">
        <v>44722</v>
      </c>
      <c r="AF80" s="4">
        <v>96.2</v>
      </c>
      <c r="AG80" s="9">
        <v>44722</v>
      </c>
      <c r="AH80" s="4">
        <v>96.5</v>
      </c>
      <c r="AI80" s="9">
        <v>44722</v>
      </c>
      <c r="AJ80" s="4">
        <v>97.4</v>
      </c>
      <c r="AK80" s="9">
        <v>44722</v>
      </c>
      <c r="AL80" s="4">
        <v>99.4</v>
      </c>
      <c r="AM80" s="9">
        <v>44722</v>
      </c>
      <c r="AN80" s="4">
        <v>102.2</v>
      </c>
      <c r="AO80" s="9">
        <v>44722</v>
      </c>
      <c r="AP80" s="4">
        <v>105.8</v>
      </c>
      <c r="AQ80" s="9">
        <v>44722</v>
      </c>
      <c r="AR80" s="4">
        <v>109.9</v>
      </c>
      <c r="AS80" s="9">
        <v>44722</v>
      </c>
      <c r="AT80" s="4">
        <v>114.3</v>
      </c>
      <c r="AW80" s="9">
        <v>44722</v>
      </c>
      <c r="AX80" s="4">
        <v>124</v>
      </c>
      <c r="BA80" s="9">
        <v>44722</v>
      </c>
      <c r="BB80" s="4">
        <v>134.4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44721</v>
      </c>
      <c r="J81" s="4">
        <v>94</v>
      </c>
      <c r="K81" s="9">
        <v>44721</v>
      </c>
      <c r="L81" s="4">
        <v>94.5</v>
      </c>
      <c r="M81" s="9">
        <v>44721</v>
      </c>
      <c r="N81" s="4">
        <v>94.8</v>
      </c>
      <c r="O81" s="4"/>
      <c r="P81" s="4"/>
      <c r="Q81" s="9">
        <v>44721</v>
      </c>
      <c r="R81" s="4">
        <v>94.4</v>
      </c>
      <c r="S81" s="9">
        <v>44721</v>
      </c>
      <c r="T81" s="4">
        <v>94.9</v>
      </c>
      <c r="U81" s="9">
        <v>44721</v>
      </c>
      <c r="V81" s="4">
        <v>94.8</v>
      </c>
      <c r="W81" s="9">
        <v>44721</v>
      </c>
      <c r="X81" s="4">
        <v>94.6</v>
      </c>
      <c r="Y81" s="9">
        <v>44721</v>
      </c>
      <c r="Z81" s="4">
        <v>94.3</v>
      </c>
      <c r="AA81" s="9">
        <v>44721</v>
      </c>
      <c r="AB81" s="4">
        <v>93.9</v>
      </c>
      <c r="AC81" s="4"/>
      <c r="AD81" s="4"/>
      <c r="AE81" s="9">
        <v>44721</v>
      </c>
      <c r="AF81" s="4">
        <v>93.5</v>
      </c>
      <c r="AG81" s="9">
        <v>44721</v>
      </c>
      <c r="AH81" s="4">
        <v>93.4</v>
      </c>
      <c r="AI81" s="9">
        <v>44721</v>
      </c>
      <c r="AJ81" s="4">
        <v>93.7</v>
      </c>
      <c r="AK81" s="9">
        <v>44721</v>
      </c>
      <c r="AL81" s="4">
        <v>94.9</v>
      </c>
      <c r="AM81" s="9">
        <v>44721</v>
      </c>
      <c r="AN81" s="4">
        <v>97.4</v>
      </c>
      <c r="AO81" s="9">
        <v>44721</v>
      </c>
      <c r="AP81" s="4">
        <v>101.1</v>
      </c>
      <c r="AQ81" s="9">
        <v>44721</v>
      </c>
      <c r="AR81" s="4">
        <v>105.4</v>
      </c>
      <c r="AS81" s="9">
        <v>44721</v>
      </c>
      <c r="AT81" s="4">
        <v>110</v>
      </c>
      <c r="AW81" s="9">
        <v>44721</v>
      </c>
      <c r="AX81" s="4">
        <v>119.9</v>
      </c>
      <c r="BA81" s="9">
        <v>44721</v>
      </c>
      <c r="BB81" s="4">
        <v>130.4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44720</v>
      </c>
      <c r="J82" s="4">
        <v>93.8</v>
      </c>
      <c r="K82" s="9">
        <v>44720</v>
      </c>
      <c r="L82" s="4">
        <v>94.3</v>
      </c>
      <c r="M82" s="9">
        <v>44720</v>
      </c>
      <c r="N82" s="4">
        <v>94.6</v>
      </c>
      <c r="O82" s="4"/>
      <c r="P82" s="4"/>
      <c r="Q82" s="9">
        <v>44720</v>
      </c>
      <c r="R82" s="4">
        <v>94.3</v>
      </c>
      <c r="S82" s="9">
        <v>44720</v>
      </c>
      <c r="T82" s="4">
        <v>94.6</v>
      </c>
      <c r="U82" s="9">
        <v>44720</v>
      </c>
      <c r="V82" s="4">
        <v>94.5</v>
      </c>
      <c r="W82" s="9">
        <v>44720</v>
      </c>
      <c r="X82" s="4">
        <v>94.2</v>
      </c>
      <c r="Y82" s="9">
        <v>44720</v>
      </c>
      <c r="Z82" s="4">
        <v>93.8</v>
      </c>
      <c r="AA82" s="9">
        <v>44720</v>
      </c>
      <c r="AB82" s="4">
        <v>93.4</v>
      </c>
      <c r="AC82" s="4"/>
      <c r="AD82" s="4"/>
      <c r="AE82" s="9">
        <v>44720</v>
      </c>
      <c r="AF82" s="4">
        <v>92.7</v>
      </c>
      <c r="AG82" s="9">
        <v>44720</v>
      </c>
      <c r="AH82" s="4">
        <v>92.6</v>
      </c>
      <c r="AI82" s="9">
        <v>44720</v>
      </c>
      <c r="AJ82" s="4">
        <v>93.3</v>
      </c>
      <c r="AK82" s="9">
        <v>44720</v>
      </c>
      <c r="AL82" s="4">
        <v>94.8</v>
      </c>
      <c r="AM82" s="9">
        <v>44720</v>
      </c>
      <c r="AN82" s="4">
        <v>97.3</v>
      </c>
      <c r="AO82" s="9">
        <v>44720</v>
      </c>
      <c r="AP82" s="4">
        <v>100.6</v>
      </c>
      <c r="AQ82" s="9">
        <v>44720</v>
      </c>
      <c r="AR82" s="4">
        <v>104.5</v>
      </c>
      <c r="AS82" s="9">
        <v>44720</v>
      </c>
      <c r="AT82" s="4">
        <v>108.9</v>
      </c>
      <c r="AW82" s="9">
        <v>44720</v>
      </c>
      <c r="AX82" s="4">
        <v>118.5</v>
      </c>
      <c r="BA82" s="9">
        <v>44720</v>
      </c>
      <c r="BB82" s="4">
        <v>128.9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44719</v>
      </c>
      <c r="J83" s="4">
        <v>93.3</v>
      </c>
      <c r="K83" s="9">
        <v>44719</v>
      </c>
      <c r="L83" s="4">
        <v>93.8</v>
      </c>
      <c r="M83" s="9">
        <v>44719</v>
      </c>
      <c r="N83" s="4">
        <v>94.1</v>
      </c>
      <c r="O83" s="4"/>
      <c r="P83" s="4"/>
      <c r="Q83" s="9">
        <v>44719</v>
      </c>
      <c r="R83" s="4">
        <v>93.9</v>
      </c>
      <c r="S83" s="9">
        <v>44719</v>
      </c>
      <c r="T83" s="4">
        <v>94.2</v>
      </c>
      <c r="U83" s="9">
        <v>44719</v>
      </c>
      <c r="V83" s="4">
        <v>94</v>
      </c>
      <c r="W83" s="9">
        <v>44719</v>
      </c>
      <c r="X83" s="4">
        <v>93.8</v>
      </c>
      <c r="Y83" s="9">
        <v>44719</v>
      </c>
      <c r="Z83" s="4">
        <v>93.4</v>
      </c>
      <c r="AA83" s="9">
        <v>44719</v>
      </c>
      <c r="AB83" s="4">
        <v>93</v>
      </c>
      <c r="AC83" s="4"/>
      <c r="AD83" s="4"/>
      <c r="AE83" s="9">
        <v>44719</v>
      </c>
      <c r="AF83" s="4">
        <v>92.6</v>
      </c>
      <c r="AG83" s="9">
        <v>44719</v>
      </c>
      <c r="AH83" s="4">
        <v>92.5</v>
      </c>
      <c r="AI83" s="9">
        <v>44719</v>
      </c>
      <c r="AJ83" s="4">
        <v>93.1</v>
      </c>
      <c r="AK83" s="9">
        <v>44719</v>
      </c>
      <c r="AL83" s="4">
        <v>94.6</v>
      </c>
      <c r="AM83" s="9">
        <v>44719</v>
      </c>
      <c r="AN83" s="4">
        <v>97.2</v>
      </c>
      <c r="AO83" s="9">
        <v>44719</v>
      </c>
      <c r="AP83" s="4">
        <v>100.6</v>
      </c>
      <c r="AQ83" s="9">
        <v>44719</v>
      </c>
      <c r="AR83" s="4">
        <v>104.6</v>
      </c>
      <c r="AS83" s="9">
        <v>44719</v>
      </c>
      <c r="AT83" s="4">
        <v>109.1</v>
      </c>
      <c r="AW83" s="9">
        <v>44719</v>
      </c>
      <c r="AX83" s="4">
        <v>118.9</v>
      </c>
      <c r="BA83" s="9">
        <v>44719</v>
      </c>
      <c r="BB83" s="4">
        <v>129.30000000000001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44718</v>
      </c>
      <c r="J84" s="4">
        <v>93.8</v>
      </c>
      <c r="K84" s="9">
        <v>44718</v>
      </c>
      <c r="L84" s="4">
        <v>94.2</v>
      </c>
      <c r="M84" s="9">
        <v>44718</v>
      </c>
      <c r="N84" s="4">
        <v>94.4</v>
      </c>
      <c r="O84" s="4"/>
      <c r="P84" s="4"/>
      <c r="Q84" s="9">
        <v>44718</v>
      </c>
      <c r="R84" s="4">
        <v>93.3</v>
      </c>
      <c r="S84" s="9">
        <v>44718</v>
      </c>
      <c r="T84" s="4">
        <v>94.4</v>
      </c>
      <c r="U84" s="9">
        <v>44718</v>
      </c>
      <c r="V84" s="4">
        <v>94.2</v>
      </c>
      <c r="W84" s="9">
        <v>44718</v>
      </c>
      <c r="X84" s="4">
        <v>93.9</v>
      </c>
      <c r="Y84" s="9">
        <v>44718</v>
      </c>
      <c r="Z84" s="4">
        <v>93.4</v>
      </c>
      <c r="AA84" s="9">
        <v>44718</v>
      </c>
      <c r="AB84" s="4">
        <v>93</v>
      </c>
      <c r="AC84" s="4"/>
      <c r="AD84" s="4"/>
      <c r="AE84" s="9">
        <v>44718</v>
      </c>
      <c r="AF84" s="4">
        <v>92.3</v>
      </c>
      <c r="AG84" s="9">
        <v>44718</v>
      </c>
      <c r="AH84" s="4">
        <v>92.1</v>
      </c>
      <c r="AI84" s="9">
        <v>44718</v>
      </c>
      <c r="AJ84" s="4">
        <v>92.4</v>
      </c>
      <c r="AK84" s="9">
        <v>44718</v>
      </c>
      <c r="AL84" s="4">
        <v>93.7</v>
      </c>
      <c r="AM84" s="9">
        <v>44718</v>
      </c>
      <c r="AN84" s="4">
        <v>96</v>
      </c>
      <c r="AO84" s="9">
        <v>44718</v>
      </c>
      <c r="AP84" s="4">
        <v>99.2</v>
      </c>
      <c r="AQ84" s="9">
        <v>44718</v>
      </c>
      <c r="AR84" s="4">
        <v>103.1</v>
      </c>
      <c r="AS84" s="9">
        <v>44718</v>
      </c>
      <c r="AT84" s="4">
        <v>107.5</v>
      </c>
      <c r="AW84" s="9">
        <v>44718</v>
      </c>
      <c r="AX84" s="4">
        <v>117.2</v>
      </c>
      <c r="BA84" s="9">
        <v>44718</v>
      </c>
      <c r="BB84" s="4">
        <v>127.6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44715</v>
      </c>
      <c r="J85" s="4">
        <v>91.4</v>
      </c>
      <c r="K85" s="9">
        <v>44715</v>
      </c>
      <c r="L85" s="4">
        <v>91.8</v>
      </c>
      <c r="M85" s="9">
        <v>44715</v>
      </c>
      <c r="N85" s="4">
        <v>92</v>
      </c>
      <c r="O85" s="4"/>
      <c r="P85" s="4"/>
      <c r="Q85" s="9">
        <v>44715</v>
      </c>
      <c r="R85" s="4">
        <v>92</v>
      </c>
      <c r="S85" s="9">
        <v>44715</v>
      </c>
      <c r="T85" s="4">
        <v>92.1</v>
      </c>
      <c r="U85" s="9">
        <v>44715</v>
      </c>
      <c r="V85" s="4">
        <v>91.9</v>
      </c>
      <c r="W85" s="9">
        <v>44715</v>
      </c>
      <c r="X85" s="4">
        <v>91.6</v>
      </c>
      <c r="Y85" s="9">
        <v>44715</v>
      </c>
      <c r="Z85" s="4">
        <v>91.2</v>
      </c>
      <c r="AA85" s="9">
        <v>44715</v>
      </c>
      <c r="AB85" s="4">
        <v>90.8</v>
      </c>
      <c r="AC85" s="4"/>
      <c r="AD85" s="4"/>
      <c r="AE85" s="9">
        <v>44715</v>
      </c>
      <c r="AF85" s="4">
        <v>90</v>
      </c>
      <c r="AG85" s="9">
        <v>44715</v>
      </c>
      <c r="AH85" s="4">
        <v>90.1</v>
      </c>
      <c r="AI85" s="9">
        <v>44715</v>
      </c>
      <c r="AJ85" s="4">
        <v>91.1</v>
      </c>
      <c r="AK85" s="9">
        <v>44715</v>
      </c>
      <c r="AL85" s="4">
        <v>93</v>
      </c>
      <c r="AM85" s="9">
        <v>44715</v>
      </c>
      <c r="AN85" s="4">
        <v>95.8</v>
      </c>
      <c r="AO85" s="9">
        <v>44715</v>
      </c>
      <c r="AP85" s="4">
        <v>99.2</v>
      </c>
      <c r="AQ85" s="9">
        <v>44715</v>
      </c>
      <c r="AR85" s="4">
        <v>103.1</v>
      </c>
      <c r="AS85" s="9">
        <v>44715</v>
      </c>
      <c r="AT85" s="4">
        <v>107.5</v>
      </c>
      <c r="AW85" s="9">
        <v>44715</v>
      </c>
      <c r="AX85" s="4">
        <v>117.2</v>
      </c>
      <c r="BA85" s="9">
        <v>44715</v>
      </c>
      <c r="BB85" s="4">
        <v>127.5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44714</v>
      </c>
      <c r="J86" s="4">
        <v>91.5</v>
      </c>
      <c r="K86" s="9">
        <v>44714</v>
      </c>
      <c r="L86" s="4">
        <v>92</v>
      </c>
      <c r="M86" s="9">
        <v>44714</v>
      </c>
      <c r="N86" s="4">
        <v>92.3</v>
      </c>
      <c r="O86" s="4"/>
      <c r="P86" s="4"/>
      <c r="Q86" s="9">
        <v>44714</v>
      </c>
      <c r="R86" s="4">
        <v>91.8</v>
      </c>
      <c r="S86" s="9">
        <v>44714</v>
      </c>
      <c r="T86" s="4">
        <v>92.3</v>
      </c>
      <c r="U86" s="9">
        <v>44714</v>
      </c>
      <c r="V86" s="4">
        <v>92.2</v>
      </c>
      <c r="W86" s="9">
        <v>44714</v>
      </c>
      <c r="X86" s="4">
        <v>92</v>
      </c>
      <c r="Y86" s="9">
        <v>44714</v>
      </c>
      <c r="Z86" s="4">
        <v>91.7</v>
      </c>
      <c r="AA86" s="9">
        <v>44714</v>
      </c>
      <c r="AB86" s="4">
        <v>91.4</v>
      </c>
      <c r="AC86" s="4"/>
      <c r="AD86" s="4"/>
      <c r="AE86" s="9">
        <v>44714</v>
      </c>
      <c r="AF86" s="4">
        <v>91</v>
      </c>
      <c r="AG86" s="9">
        <v>44714</v>
      </c>
      <c r="AH86" s="4">
        <v>90.9</v>
      </c>
      <c r="AI86" s="9">
        <v>44714</v>
      </c>
      <c r="AJ86" s="4">
        <v>91.3</v>
      </c>
      <c r="AK86" s="9">
        <v>44714</v>
      </c>
      <c r="AL86" s="4">
        <v>92.7</v>
      </c>
      <c r="AM86" s="9">
        <v>44714</v>
      </c>
      <c r="AN86" s="4">
        <v>95.3</v>
      </c>
      <c r="AO86" s="9">
        <v>44714</v>
      </c>
      <c r="AP86" s="4">
        <v>98.9</v>
      </c>
      <c r="AQ86" s="9">
        <v>44714</v>
      </c>
      <c r="AR86" s="4">
        <v>103</v>
      </c>
      <c r="AS86" s="9">
        <v>44714</v>
      </c>
      <c r="AT86" s="4">
        <v>107.5</v>
      </c>
      <c r="AW86" s="9">
        <v>44714</v>
      </c>
      <c r="AX86" s="4">
        <v>117.2</v>
      </c>
      <c r="BA86" s="9">
        <v>44714</v>
      </c>
      <c r="BB86" s="4">
        <v>127.5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44713</v>
      </c>
      <c r="J87" s="4">
        <v>91.9</v>
      </c>
      <c r="K87" s="9">
        <v>44713</v>
      </c>
      <c r="L87" s="4">
        <v>92.4</v>
      </c>
      <c r="M87" s="9">
        <v>44713</v>
      </c>
      <c r="N87" s="4">
        <v>92.8</v>
      </c>
      <c r="O87" s="4"/>
      <c r="P87" s="4"/>
      <c r="Q87" s="9">
        <v>44713</v>
      </c>
      <c r="R87" s="4">
        <v>93.3</v>
      </c>
      <c r="S87" s="9">
        <v>44713</v>
      </c>
      <c r="T87" s="4">
        <v>92.9</v>
      </c>
      <c r="U87" s="9">
        <v>44713</v>
      </c>
      <c r="V87" s="4">
        <v>92.9</v>
      </c>
      <c r="W87" s="9">
        <v>44713</v>
      </c>
      <c r="X87" s="4">
        <v>92.7</v>
      </c>
      <c r="Y87" s="9">
        <v>44713</v>
      </c>
      <c r="Z87" s="4">
        <v>92.4</v>
      </c>
      <c r="AA87" s="9">
        <v>44713</v>
      </c>
      <c r="AB87" s="4">
        <v>92.1</v>
      </c>
      <c r="AC87" s="4"/>
      <c r="AD87" s="4"/>
      <c r="AE87" s="9">
        <v>44713</v>
      </c>
      <c r="AF87" s="4">
        <v>91.7</v>
      </c>
      <c r="AG87" s="9">
        <v>44713</v>
      </c>
      <c r="AH87" s="4">
        <v>91.7</v>
      </c>
      <c r="AI87" s="9">
        <v>44713</v>
      </c>
      <c r="AJ87" s="4">
        <v>92.5</v>
      </c>
      <c r="AK87" s="9">
        <v>44713</v>
      </c>
      <c r="AL87" s="4">
        <v>94.3</v>
      </c>
      <c r="AM87" s="9">
        <v>44713</v>
      </c>
      <c r="AN87" s="4">
        <v>97.1</v>
      </c>
      <c r="AO87" s="9">
        <v>44713</v>
      </c>
      <c r="AP87" s="4">
        <v>100.5</v>
      </c>
      <c r="AQ87" s="9">
        <v>44713</v>
      </c>
      <c r="AR87" s="4">
        <v>104.6</v>
      </c>
      <c r="AS87" s="9">
        <v>44713</v>
      </c>
      <c r="AT87" s="4">
        <v>109.1</v>
      </c>
      <c r="AW87" s="9">
        <v>44713</v>
      </c>
      <c r="AX87" s="4">
        <v>118.8</v>
      </c>
      <c r="BA87" s="9">
        <v>44713</v>
      </c>
      <c r="BB87" s="4">
        <v>129.19999999999999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44712</v>
      </c>
      <c r="J88" s="4">
        <v>91.8</v>
      </c>
      <c r="K88" s="9">
        <v>44712</v>
      </c>
      <c r="L88" s="4">
        <v>92.2</v>
      </c>
      <c r="M88" s="9">
        <v>44712</v>
      </c>
      <c r="N88" s="4">
        <v>92.6</v>
      </c>
      <c r="O88" s="4"/>
      <c r="P88" s="4"/>
      <c r="Q88" s="9">
        <v>44712</v>
      </c>
      <c r="R88" s="4">
        <v>92.8</v>
      </c>
      <c r="S88" s="9">
        <v>44712</v>
      </c>
      <c r="T88" s="4">
        <v>92.7</v>
      </c>
      <c r="U88" s="9">
        <v>44712</v>
      </c>
      <c r="V88" s="4">
        <v>92.6</v>
      </c>
      <c r="W88" s="9">
        <v>44712</v>
      </c>
      <c r="X88" s="4">
        <v>92.3</v>
      </c>
      <c r="Y88" s="9">
        <v>44712</v>
      </c>
      <c r="Z88" s="4">
        <v>92</v>
      </c>
      <c r="AA88" s="9">
        <v>44712</v>
      </c>
      <c r="AB88" s="4">
        <v>91.6</v>
      </c>
      <c r="AC88" s="4"/>
      <c r="AD88" s="4"/>
      <c r="AE88" s="9">
        <v>44712</v>
      </c>
      <c r="AF88" s="4">
        <v>91.1</v>
      </c>
      <c r="AG88" s="9">
        <v>44712</v>
      </c>
      <c r="AH88" s="4">
        <v>91.3</v>
      </c>
      <c r="AI88" s="9">
        <v>44712</v>
      </c>
      <c r="AJ88" s="4">
        <v>92.2</v>
      </c>
      <c r="AK88" s="9">
        <v>44712</v>
      </c>
      <c r="AL88" s="4">
        <v>94</v>
      </c>
      <c r="AM88" s="9">
        <v>44712</v>
      </c>
      <c r="AN88" s="4">
        <v>96.6</v>
      </c>
      <c r="AO88" s="9">
        <v>44712</v>
      </c>
      <c r="AP88" s="4">
        <v>100</v>
      </c>
      <c r="AQ88" s="9">
        <v>44712</v>
      </c>
      <c r="AR88" s="4">
        <v>103.9</v>
      </c>
      <c r="AS88" s="9">
        <v>44712</v>
      </c>
      <c r="AT88" s="4">
        <v>108.3</v>
      </c>
      <c r="AW88" s="9">
        <v>44712</v>
      </c>
      <c r="AX88" s="4">
        <v>118</v>
      </c>
      <c r="BA88" s="9">
        <v>44712</v>
      </c>
      <c r="BB88" s="4">
        <v>128.30000000000001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44711</v>
      </c>
      <c r="J89" s="4">
        <v>90</v>
      </c>
      <c r="K89" s="9">
        <v>44711</v>
      </c>
      <c r="L89" s="4">
        <v>90.6</v>
      </c>
      <c r="M89" s="9">
        <v>44711</v>
      </c>
      <c r="N89" s="4">
        <v>90.9</v>
      </c>
      <c r="O89" s="4"/>
      <c r="P89" s="4"/>
      <c r="Q89" s="9">
        <v>44711</v>
      </c>
      <c r="R89" s="4">
        <v>91.1</v>
      </c>
      <c r="S89" s="9">
        <v>44711</v>
      </c>
      <c r="T89" s="4">
        <v>91.1</v>
      </c>
      <c r="U89" s="9">
        <v>44711</v>
      </c>
      <c r="V89" s="4">
        <v>91</v>
      </c>
      <c r="W89" s="9">
        <v>44711</v>
      </c>
      <c r="X89" s="4">
        <v>90.9</v>
      </c>
      <c r="Y89" s="9">
        <v>44711</v>
      </c>
      <c r="Z89" s="4">
        <v>90.7</v>
      </c>
      <c r="AA89" s="9">
        <v>44711</v>
      </c>
      <c r="AB89" s="4">
        <v>90.5</v>
      </c>
      <c r="AC89" s="4"/>
      <c r="AD89" s="4"/>
      <c r="AE89" s="9">
        <v>44711</v>
      </c>
      <c r="AF89" s="4">
        <v>90.3</v>
      </c>
      <c r="AG89" s="9">
        <v>44711</v>
      </c>
      <c r="AH89" s="4">
        <v>90.3</v>
      </c>
      <c r="AI89" s="9">
        <v>44711</v>
      </c>
      <c r="AJ89" s="4">
        <v>90.9</v>
      </c>
      <c r="AK89" s="9">
        <v>44711</v>
      </c>
      <c r="AL89" s="4">
        <v>92.6</v>
      </c>
      <c r="AM89" s="9">
        <v>44711</v>
      </c>
      <c r="AN89" s="4">
        <v>95.8</v>
      </c>
      <c r="AO89" s="9">
        <v>44711</v>
      </c>
      <c r="AP89" s="4">
        <v>99.7</v>
      </c>
      <c r="AQ89" s="9">
        <v>44711</v>
      </c>
      <c r="AR89" s="4">
        <v>104.1</v>
      </c>
      <c r="AS89" s="9">
        <v>44711</v>
      </c>
      <c r="AT89" s="4">
        <v>108.7</v>
      </c>
      <c r="AW89" s="9">
        <v>44711</v>
      </c>
      <c r="AX89" s="4">
        <v>118.7</v>
      </c>
      <c r="BA89" s="9">
        <v>44711</v>
      </c>
      <c r="BB89" s="4">
        <v>129.19999999999999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44708</v>
      </c>
      <c r="J90" s="4">
        <v>90</v>
      </c>
      <c r="K90" s="9">
        <v>44708</v>
      </c>
      <c r="L90" s="4">
        <v>90.6</v>
      </c>
      <c r="M90" s="9">
        <v>44708</v>
      </c>
      <c r="N90" s="4">
        <v>90.9</v>
      </c>
      <c r="O90" s="4"/>
      <c r="P90" s="4"/>
      <c r="Q90" s="9">
        <v>44708</v>
      </c>
      <c r="R90" s="4">
        <v>91.1</v>
      </c>
      <c r="S90" s="9">
        <v>44708</v>
      </c>
      <c r="T90" s="4">
        <v>91.1</v>
      </c>
      <c r="U90" s="9">
        <v>44708</v>
      </c>
      <c r="V90" s="4">
        <v>91</v>
      </c>
      <c r="W90" s="9">
        <v>44708</v>
      </c>
      <c r="X90" s="4">
        <v>90.9</v>
      </c>
      <c r="Y90" s="9">
        <v>44708</v>
      </c>
      <c r="Z90" s="4">
        <v>90.7</v>
      </c>
      <c r="AA90" s="9">
        <v>44708</v>
      </c>
      <c r="AB90" s="4">
        <v>90.5</v>
      </c>
      <c r="AC90" s="4"/>
      <c r="AD90" s="4"/>
      <c r="AE90" s="9">
        <v>44708</v>
      </c>
      <c r="AF90" s="4">
        <v>90.3</v>
      </c>
      <c r="AG90" s="9">
        <v>44708</v>
      </c>
      <c r="AH90" s="4">
        <v>90.3</v>
      </c>
      <c r="AI90" s="9">
        <v>44708</v>
      </c>
      <c r="AJ90" s="4">
        <v>90.9</v>
      </c>
      <c r="AK90" s="9">
        <v>44708</v>
      </c>
      <c r="AL90" s="4">
        <v>92.6</v>
      </c>
      <c r="AM90" s="9">
        <v>44708</v>
      </c>
      <c r="AN90" s="4">
        <v>95.8</v>
      </c>
      <c r="AO90" s="9">
        <v>44708</v>
      </c>
      <c r="AP90" s="4">
        <v>99.7</v>
      </c>
      <c r="AQ90" s="9">
        <v>44708</v>
      </c>
      <c r="AR90" s="4">
        <v>104.1</v>
      </c>
      <c r="AS90" s="9">
        <v>44708</v>
      </c>
      <c r="AT90" s="4">
        <v>108.7</v>
      </c>
      <c r="AW90" s="9">
        <v>44708</v>
      </c>
      <c r="AX90" s="4">
        <v>118.7</v>
      </c>
      <c r="BA90" s="9">
        <v>44708</v>
      </c>
      <c r="BB90" s="4">
        <v>129.19999999999999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44707</v>
      </c>
      <c r="J91" s="4">
        <v>90.8</v>
      </c>
      <c r="K91" s="9">
        <v>44707</v>
      </c>
      <c r="L91" s="4">
        <v>91.4</v>
      </c>
      <c r="M91" s="9">
        <v>44707</v>
      </c>
      <c r="N91" s="4">
        <v>91.8</v>
      </c>
      <c r="O91" s="4"/>
      <c r="P91" s="4"/>
      <c r="Q91" s="9">
        <v>44707</v>
      </c>
      <c r="R91" s="4">
        <v>93</v>
      </c>
      <c r="S91" s="9">
        <v>44707</v>
      </c>
      <c r="T91" s="4">
        <v>92</v>
      </c>
      <c r="U91" s="9">
        <v>44707</v>
      </c>
      <c r="V91" s="4">
        <v>92</v>
      </c>
      <c r="W91" s="9">
        <v>44707</v>
      </c>
      <c r="X91" s="4">
        <v>91.8</v>
      </c>
      <c r="Y91" s="9">
        <v>44707</v>
      </c>
      <c r="Z91" s="4">
        <v>91.6</v>
      </c>
      <c r="AA91" s="9">
        <v>44707</v>
      </c>
      <c r="AB91" s="4">
        <v>91.4</v>
      </c>
      <c r="AC91" s="4"/>
      <c r="AD91" s="4"/>
      <c r="AE91" s="9">
        <v>44707</v>
      </c>
      <c r="AF91" s="4">
        <v>91.2</v>
      </c>
      <c r="AG91" s="9">
        <v>44707</v>
      </c>
      <c r="AH91" s="4">
        <v>91.6</v>
      </c>
      <c r="AI91" s="9">
        <v>44707</v>
      </c>
      <c r="AJ91" s="4">
        <v>92.7</v>
      </c>
      <c r="AK91" s="9">
        <v>44707</v>
      </c>
      <c r="AL91" s="4">
        <v>94.7</v>
      </c>
      <c r="AM91" s="9">
        <v>44707</v>
      </c>
      <c r="AN91" s="4">
        <v>97.5</v>
      </c>
      <c r="AO91" s="9">
        <v>44707</v>
      </c>
      <c r="AP91" s="4">
        <v>101</v>
      </c>
      <c r="AQ91" s="9">
        <v>44707</v>
      </c>
      <c r="AR91" s="4">
        <v>105</v>
      </c>
      <c r="AS91" s="9">
        <v>44707</v>
      </c>
      <c r="AT91" s="4">
        <v>109.5</v>
      </c>
      <c r="AW91" s="9">
        <v>44707</v>
      </c>
      <c r="AX91" s="4">
        <v>119.3</v>
      </c>
      <c r="BA91" s="9">
        <v>44707</v>
      </c>
      <c r="BB91" s="4">
        <v>129.6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44706</v>
      </c>
      <c r="J92" s="4">
        <v>94.8</v>
      </c>
      <c r="K92" s="9">
        <v>44706</v>
      </c>
      <c r="L92" s="4">
        <v>95.1</v>
      </c>
      <c r="M92" s="9">
        <v>44706</v>
      </c>
      <c r="N92" s="4">
        <v>95.2</v>
      </c>
      <c r="O92" s="4"/>
      <c r="P92" s="4"/>
      <c r="Q92" s="9">
        <v>44706</v>
      </c>
      <c r="R92" s="4">
        <v>93.5</v>
      </c>
      <c r="S92" s="9">
        <v>44706</v>
      </c>
      <c r="T92" s="4">
        <v>95.1</v>
      </c>
      <c r="U92" s="9">
        <v>44706</v>
      </c>
      <c r="V92" s="4">
        <v>94.8</v>
      </c>
      <c r="W92" s="9">
        <v>44706</v>
      </c>
      <c r="X92" s="4">
        <v>94.5</v>
      </c>
      <c r="Y92" s="9">
        <v>44706</v>
      </c>
      <c r="Z92" s="4">
        <v>94.1</v>
      </c>
      <c r="AA92" s="9">
        <v>44706</v>
      </c>
      <c r="AB92" s="4">
        <v>93.7</v>
      </c>
      <c r="AC92" s="4"/>
      <c r="AD92" s="4"/>
      <c r="AE92" s="9">
        <v>44706</v>
      </c>
      <c r="AF92" s="4">
        <v>93.2</v>
      </c>
      <c r="AG92" s="9">
        <v>44706</v>
      </c>
      <c r="AH92" s="4">
        <v>92.9</v>
      </c>
      <c r="AI92" s="9">
        <v>44706</v>
      </c>
      <c r="AJ92" s="4">
        <v>93.3</v>
      </c>
      <c r="AK92" s="9">
        <v>44706</v>
      </c>
      <c r="AL92" s="4">
        <v>95.1</v>
      </c>
      <c r="AM92" s="9">
        <v>44706</v>
      </c>
      <c r="AN92" s="4">
        <v>98.5</v>
      </c>
      <c r="AO92" s="9">
        <v>44706</v>
      </c>
      <c r="AP92" s="4">
        <v>102.6</v>
      </c>
      <c r="AQ92" s="9">
        <v>44706</v>
      </c>
      <c r="AR92" s="4">
        <v>107.3</v>
      </c>
      <c r="AS92" s="9">
        <v>44706</v>
      </c>
      <c r="AT92" s="4">
        <v>112.4</v>
      </c>
      <c r="AW92" s="9">
        <v>44706</v>
      </c>
      <c r="AX92" s="4">
        <v>123.3</v>
      </c>
      <c r="BA92" s="9">
        <v>44706</v>
      </c>
      <c r="BB92" s="4">
        <v>134.80000000000001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44705</v>
      </c>
      <c r="J93" s="4">
        <v>95.3</v>
      </c>
      <c r="K93" s="9">
        <v>44705</v>
      </c>
      <c r="L93" s="4">
        <v>95.7</v>
      </c>
      <c r="M93" s="9">
        <v>44705</v>
      </c>
      <c r="N93" s="4">
        <v>95.8</v>
      </c>
      <c r="O93" s="4"/>
      <c r="P93" s="4"/>
      <c r="Q93" s="9">
        <v>44705</v>
      </c>
      <c r="R93" s="4">
        <v>94.9</v>
      </c>
      <c r="S93" s="9">
        <v>44705</v>
      </c>
      <c r="T93" s="4">
        <v>95.7</v>
      </c>
      <c r="U93" s="9">
        <v>44705</v>
      </c>
      <c r="V93" s="4">
        <v>95.5</v>
      </c>
      <c r="W93" s="9">
        <v>44705</v>
      </c>
      <c r="X93" s="4">
        <v>95.1</v>
      </c>
      <c r="Y93" s="9">
        <v>44705</v>
      </c>
      <c r="Z93" s="4">
        <v>94.7</v>
      </c>
      <c r="AA93" s="9">
        <v>44705</v>
      </c>
      <c r="AB93" s="4">
        <v>94.4</v>
      </c>
      <c r="AC93" s="4"/>
      <c r="AD93" s="4"/>
      <c r="AE93" s="9">
        <v>44705</v>
      </c>
      <c r="AF93" s="4">
        <v>94</v>
      </c>
      <c r="AG93" s="9">
        <v>44705</v>
      </c>
      <c r="AH93" s="4">
        <v>93.9</v>
      </c>
      <c r="AI93" s="9">
        <v>44705</v>
      </c>
      <c r="AJ93" s="4">
        <v>94.7</v>
      </c>
      <c r="AK93" s="9">
        <v>44705</v>
      </c>
      <c r="AL93" s="4">
        <v>96.7</v>
      </c>
      <c r="AM93" s="9">
        <v>44705</v>
      </c>
      <c r="AN93" s="4">
        <v>99.9</v>
      </c>
      <c r="AO93" s="9">
        <v>44705</v>
      </c>
      <c r="AP93" s="4">
        <v>104</v>
      </c>
      <c r="AQ93" s="9">
        <v>44705</v>
      </c>
      <c r="AR93" s="4">
        <v>108.7</v>
      </c>
      <c r="AS93" s="9">
        <v>44705</v>
      </c>
      <c r="AT93" s="4">
        <v>113.8</v>
      </c>
      <c r="AW93" s="9">
        <v>44705</v>
      </c>
      <c r="AX93" s="4">
        <v>124.8</v>
      </c>
      <c r="BA93" s="9">
        <v>44705</v>
      </c>
      <c r="BB93" s="4">
        <v>136.4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44704</v>
      </c>
      <c r="J94" s="4">
        <v>94</v>
      </c>
      <c r="K94" s="9">
        <v>44704</v>
      </c>
      <c r="L94" s="4">
        <v>94.5</v>
      </c>
      <c r="M94" s="9">
        <v>44704</v>
      </c>
      <c r="N94" s="4">
        <v>94.7</v>
      </c>
      <c r="O94" s="4"/>
      <c r="P94" s="4"/>
      <c r="Q94" s="9">
        <v>44704</v>
      </c>
      <c r="R94" s="4">
        <v>95.4</v>
      </c>
      <c r="S94" s="9">
        <v>44704</v>
      </c>
      <c r="T94" s="4">
        <v>94.8</v>
      </c>
      <c r="U94" s="9">
        <v>44704</v>
      </c>
      <c r="V94" s="4">
        <v>94.7</v>
      </c>
      <c r="W94" s="9">
        <v>44704</v>
      </c>
      <c r="X94" s="4">
        <v>94.4</v>
      </c>
      <c r="Y94" s="9">
        <v>44704</v>
      </c>
      <c r="Z94" s="4">
        <v>94.1</v>
      </c>
      <c r="AA94" s="9">
        <v>44704</v>
      </c>
      <c r="AB94" s="4">
        <v>93.8</v>
      </c>
      <c r="AC94" s="4"/>
      <c r="AD94" s="4"/>
      <c r="AE94" s="9">
        <v>44704</v>
      </c>
      <c r="AF94" s="4">
        <v>93.3</v>
      </c>
      <c r="AG94" s="9">
        <v>44704</v>
      </c>
      <c r="AH94" s="4">
        <v>93.7</v>
      </c>
      <c r="AI94" s="9">
        <v>44704</v>
      </c>
      <c r="AJ94" s="4">
        <v>94.8</v>
      </c>
      <c r="AK94" s="9">
        <v>44704</v>
      </c>
      <c r="AL94" s="4">
        <v>96.9</v>
      </c>
      <c r="AM94" s="9">
        <v>44704</v>
      </c>
      <c r="AN94" s="4">
        <v>99.7</v>
      </c>
      <c r="AO94" s="9">
        <v>44704</v>
      </c>
      <c r="AP94" s="4">
        <v>103.2</v>
      </c>
      <c r="AQ94" s="9">
        <v>44704</v>
      </c>
      <c r="AR94" s="4">
        <v>107.3</v>
      </c>
      <c r="AS94" s="9">
        <v>44704</v>
      </c>
      <c r="AT94" s="4">
        <v>111.9</v>
      </c>
      <c r="AW94" s="9">
        <v>44704</v>
      </c>
      <c r="AX94" s="4">
        <v>121.8</v>
      </c>
      <c r="BA94" s="9">
        <v>44704</v>
      </c>
      <c r="BB94" s="4">
        <v>132.5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44701</v>
      </c>
      <c r="J95" s="4">
        <v>93.9</v>
      </c>
      <c r="K95" s="9">
        <v>44701</v>
      </c>
      <c r="L95" s="4">
        <v>94.5</v>
      </c>
      <c r="M95" s="9">
        <v>44701</v>
      </c>
      <c r="N95" s="4">
        <v>94.8</v>
      </c>
      <c r="O95" s="4"/>
      <c r="P95" s="4"/>
      <c r="Q95" s="9">
        <v>44701</v>
      </c>
      <c r="R95" s="4">
        <v>96.3</v>
      </c>
      <c r="S95" s="9">
        <v>44701</v>
      </c>
      <c r="T95" s="4">
        <v>95</v>
      </c>
      <c r="U95" s="9">
        <v>44701</v>
      </c>
      <c r="V95" s="4">
        <v>94.9</v>
      </c>
      <c r="W95" s="9">
        <v>44701</v>
      </c>
      <c r="X95" s="4">
        <v>94.8</v>
      </c>
      <c r="Y95" s="9">
        <v>44701</v>
      </c>
      <c r="Z95" s="4">
        <v>94.5</v>
      </c>
      <c r="AA95" s="9">
        <v>44701</v>
      </c>
      <c r="AB95" s="4">
        <v>94.3</v>
      </c>
      <c r="AC95" s="4"/>
      <c r="AD95" s="4"/>
      <c r="AE95" s="9">
        <v>44701</v>
      </c>
      <c r="AF95" s="4">
        <v>94.2</v>
      </c>
      <c r="AG95" s="9">
        <v>44701</v>
      </c>
      <c r="AH95" s="4">
        <v>94.7</v>
      </c>
      <c r="AI95" s="9">
        <v>44701</v>
      </c>
      <c r="AJ95" s="4">
        <v>96</v>
      </c>
      <c r="AK95" s="9">
        <v>44701</v>
      </c>
      <c r="AL95" s="4">
        <v>98.1</v>
      </c>
      <c r="AM95" s="9">
        <v>44701</v>
      </c>
      <c r="AN95" s="4">
        <v>101.2</v>
      </c>
      <c r="AO95" s="9">
        <v>44701</v>
      </c>
      <c r="AP95" s="4">
        <v>104.9</v>
      </c>
      <c r="AQ95" s="9">
        <v>44701</v>
      </c>
      <c r="AR95" s="4">
        <v>109.1</v>
      </c>
      <c r="AS95" s="9">
        <v>44701</v>
      </c>
      <c r="AT95" s="4">
        <v>113.8</v>
      </c>
      <c r="AW95" s="9">
        <v>44701</v>
      </c>
      <c r="AX95" s="4">
        <v>124</v>
      </c>
      <c r="BA95" s="9">
        <v>44701</v>
      </c>
      <c r="BB95" s="4">
        <v>134.69999999999999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44700</v>
      </c>
      <c r="J96" s="4">
        <v>94</v>
      </c>
      <c r="K96" s="9">
        <v>44700</v>
      </c>
      <c r="L96" s="4">
        <v>94.5</v>
      </c>
      <c r="M96" s="9">
        <v>44700</v>
      </c>
      <c r="N96" s="4">
        <v>94.8</v>
      </c>
      <c r="O96" s="4"/>
      <c r="P96" s="4"/>
      <c r="Q96" s="9">
        <v>44700</v>
      </c>
      <c r="R96" s="4">
        <v>95.2</v>
      </c>
      <c r="S96" s="9">
        <v>44700</v>
      </c>
      <c r="T96" s="4">
        <v>94.9</v>
      </c>
      <c r="U96" s="9">
        <v>44700</v>
      </c>
      <c r="V96" s="4">
        <v>94.8</v>
      </c>
      <c r="W96" s="9">
        <v>44700</v>
      </c>
      <c r="X96" s="4">
        <v>94.6</v>
      </c>
      <c r="Y96" s="9">
        <v>44700</v>
      </c>
      <c r="Z96" s="4">
        <v>94.4</v>
      </c>
      <c r="AA96" s="9">
        <v>44700</v>
      </c>
      <c r="AB96" s="4">
        <v>94.2</v>
      </c>
      <c r="AC96" s="4"/>
      <c r="AD96" s="4"/>
      <c r="AE96" s="9">
        <v>44700</v>
      </c>
      <c r="AF96" s="4">
        <v>93.9</v>
      </c>
      <c r="AG96" s="9">
        <v>44700</v>
      </c>
      <c r="AH96" s="4">
        <v>94</v>
      </c>
      <c r="AI96" s="9">
        <v>44700</v>
      </c>
      <c r="AJ96" s="4">
        <v>94.8</v>
      </c>
      <c r="AK96" s="9">
        <v>44700</v>
      </c>
      <c r="AL96" s="4">
        <v>96.5</v>
      </c>
      <c r="AM96" s="9">
        <v>44700</v>
      </c>
      <c r="AN96" s="4">
        <v>99.4</v>
      </c>
      <c r="AO96" s="9">
        <v>44700</v>
      </c>
      <c r="AP96" s="4">
        <v>103</v>
      </c>
      <c r="AQ96" s="9">
        <v>44700</v>
      </c>
      <c r="AR96" s="4">
        <v>107.3</v>
      </c>
      <c r="AS96" s="9">
        <v>44700</v>
      </c>
      <c r="AT96" s="4">
        <v>111.9</v>
      </c>
      <c r="AW96" s="9">
        <v>44700</v>
      </c>
      <c r="AX96" s="4">
        <v>122</v>
      </c>
      <c r="BA96" s="9">
        <v>44700</v>
      </c>
      <c r="BB96" s="4">
        <v>132.6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44699</v>
      </c>
      <c r="J97" s="4">
        <v>94.9</v>
      </c>
      <c r="K97" s="9">
        <v>44699</v>
      </c>
      <c r="L97" s="4">
        <v>95.4</v>
      </c>
      <c r="M97" s="9">
        <v>44699</v>
      </c>
      <c r="N97" s="4">
        <v>95.7</v>
      </c>
      <c r="O97" s="4"/>
      <c r="P97" s="4"/>
      <c r="Q97" s="9">
        <v>44699</v>
      </c>
      <c r="R97" s="4">
        <v>96.3</v>
      </c>
      <c r="S97" s="9">
        <v>44699</v>
      </c>
      <c r="T97" s="4">
        <v>95.8</v>
      </c>
      <c r="U97" s="9">
        <v>44699</v>
      </c>
      <c r="V97" s="4">
        <v>95.7</v>
      </c>
      <c r="W97" s="9">
        <v>44699</v>
      </c>
      <c r="X97" s="4">
        <v>95.5</v>
      </c>
      <c r="Y97" s="9">
        <v>44699</v>
      </c>
      <c r="Z97" s="4">
        <v>95.2</v>
      </c>
      <c r="AA97" s="9">
        <v>44699</v>
      </c>
      <c r="AB97" s="4">
        <v>94.9</v>
      </c>
      <c r="AC97" s="4"/>
      <c r="AD97" s="4"/>
      <c r="AE97" s="9">
        <v>44699</v>
      </c>
      <c r="AF97" s="4">
        <v>94.6</v>
      </c>
      <c r="AG97" s="9">
        <v>44699</v>
      </c>
      <c r="AH97" s="4">
        <v>94.7</v>
      </c>
      <c r="AI97" s="9">
        <v>44699</v>
      </c>
      <c r="AJ97" s="4">
        <v>95.7</v>
      </c>
      <c r="AK97" s="9">
        <v>44699</v>
      </c>
      <c r="AL97" s="4">
        <v>97.6</v>
      </c>
      <c r="AM97" s="9">
        <v>44699</v>
      </c>
      <c r="AN97" s="4">
        <v>100.4</v>
      </c>
      <c r="AO97" s="9">
        <v>44699</v>
      </c>
      <c r="AP97" s="4">
        <v>103.9</v>
      </c>
      <c r="AQ97" s="9">
        <v>44699</v>
      </c>
      <c r="AR97" s="4">
        <v>108</v>
      </c>
      <c r="AS97" s="9">
        <v>44699</v>
      </c>
      <c r="AT97" s="4">
        <v>112.6</v>
      </c>
      <c r="AW97" s="9">
        <v>44699</v>
      </c>
      <c r="AX97" s="4">
        <v>122.5</v>
      </c>
      <c r="BA97" s="9">
        <v>44699</v>
      </c>
      <c r="BB97" s="4">
        <v>133.19999999999999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44698</v>
      </c>
      <c r="J98" s="4">
        <v>97</v>
      </c>
      <c r="K98" s="9">
        <v>44698</v>
      </c>
      <c r="L98" s="4">
        <v>97.5</v>
      </c>
      <c r="M98" s="9">
        <v>44698</v>
      </c>
      <c r="N98" s="4">
        <v>97.7</v>
      </c>
      <c r="O98" s="4"/>
      <c r="P98" s="4"/>
      <c r="Q98" s="9">
        <v>44698</v>
      </c>
      <c r="R98" s="4">
        <v>98.1</v>
      </c>
      <c r="S98" s="9">
        <v>44698</v>
      </c>
      <c r="T98" s="4">
        <v>97.8</v>
      </c>
      <c r="U98" s="9">
        <v>44698</v>
      </c>
      <c r="V98" s="4">
        <v>97.7</v>
      </c>
      <c r="W98" s="9">
        <v>44698</v>
      </c>
      <c r="X98" s="4">
        <v>97.5</v>
      </c>
      <c r="Y98" s="9">
        <v>44698</v>
      </c>
      <c r="Z98" s="4">
        <v>97.1</v>
      </c>
      <c r="AA98" s="9">
        <v>44698</v>
      </c>
      <c r="AB98" s="4">
        <v>96.7</v>
      </c>
      <c r="AC98" s="4"/>
      <c r="AD98" s="4"/>
      <c r="AE98" s="9">
        <v>44698</v>
      </c>
      <c r="AF98" s="4">
        <v>96.3</v>
      </c>
      <c r="AG98" s="9">
        <v>44698</v>
      </c>
      <c r="AH98" s="4">
        <v>96.3</v>
      </c>
      <c r="AI98" s="9">
        <v>44698</v>
      </c>
      <c r="AJ98" s="4">
        <v>97.1</v>
      </c>
      <c r="AK98" s="9">
        <v>44698</v>
      </c>
      <c r="AL98" s="4">
        <v>98.9</v>
      </c>
      <c r="AM98" s="9">
        <v>44698</v>
      </c>
      <c r="AN98" s="4">
        <v>101.4</v>
      </c>
      <c r="AO98" s="9">
        <v>44698</v>
      </c>
      <c r="AP98" s="4">
        <v>104.7</v>
      </c>
      <c r="AQ98" s="9">
        <v>44698</v>
      </c>
      <c r="AR98" s="4">
        <v>108.5</v>
      </c>
      <c r="AS98" s="9">
        <v>44698</v>
      </c>
      <c r="AT98" s="4">
        <v>112.9</v>
      </c>
      <c r="AW98" s="9">
        <v>44698</v>
      </c>
      <c r="AX98" s="4">
        <v>122.6</v>
      </c>
      <c r="BA98" s="9">
        <v>44698</v>
      </c>
      <c r="BB98" s="4">
        <v>133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44697</v>
      </c>
      <c r="J99" s="4">
        <v>96.2</v>
      </c>
      <c r="K99" s="9">
        <v>44697</v>
      </c>
      <c r="L99" s="4">
        <v>96.7</v>
      </c>
      <c r="M99" s="9">
        <v>44697</v>
      </c>
      <c r="N99" s="4">
        <v>97</v>
      </c>
      <c r="O99" s="4"/>
      <c r="P99" s="4"/>
      <c r="Q99" s="9">
        <v>44697</v>
      </c>
      <c r="R99" s="4">
        <v>97.3</v>
      </c>
      <c r="S99" s="9">
        <v>44697</v>
      </c>
      <c r="T99" s="4">
        <v>97.1</v>
      </c>
      <c r="U99" s="9">
        <v>44697</v>
      </c>
      <c r="V99" s="4">
        <v>97</v>
      </c>
      <c r="W99" s="9">
        <v>44697</v>
      </c>
      <c r="X99" s="4">
        <v>96.7</v>
      </c>
      <c r="Y99" s="9">
        <v>44697</v>
      </c>
      <c r="Z99" s="4">
        <v>96.4</v>
      </c>
      <c r="AA99" s="9">
        <v>44697</v>
      </c>
      <c r="AB99" s="4">
        <v>96</v>
      </c>
      <c r="AC99" s="4"/>
      <c r="AD99" s="4"/>
      <c r="AE99" s="9">
        <v>44697</v>
      </c>
      <c r="AF99" s="4">
        <v>95.6</v>
      </c>
      <c r="AG99" s="9">
        <v>44697</v>
      </c>
      <c r="AH99" s="4">
        <v>95.7</v>
      </c>
      <c r="AI99" s="9">
        <v>44697</v>
      </c>
      <c r="AJ99" s="4">
        <v>96.6</v>
      </c>
      <c r="AK99" s="9">
        <v>44697</v>
      </c>
      <c r="AL99" s="4">
        <v>98.4</v>
      </c>
      <c r="AM99" s="9">
        <v>44697</v>
      </c>
      <c r="AN99" s="4">
        <v>100.9</v>
      </c>
      <c r="AO99" s="9">
        <v>44697</v>
      </c>
      <c r="AP99" s="4">
        <v>104.3</v>
      </c>
      <c r="AQ99" s="9">
        <v>44697</v>
      </c>
      <c r="AR99" s="4">
        <v>108.2</v>
      </c>
      <c r="AS99" s="9">
        <v>44697</v>
      </c>
      <c r="AT99" s="4">
        <v>112.6</v>
      </c>
      <c r="AW99" s="9">
        <v>44697</v>
      </c>
      <c r="AX99" s="4">
        <v>122.5</v>
      </c>
      <c r="BA99" s="9">
        <v>44697</v>
      </c>
      <c r="BB99" s="4">
        <v>133.1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44694</v>
      </c>
      <c r="J100" s="4">
        <v>97.8</v>
      </c>
      <c r="K100" s="9">
        <v>44694</v>
      </c>
      <c r="L100" s="4">
        <v>98.4</v>
      </c>
      <c r="M100" s="9">
        <v>44694</v>
      </c>
      <c r="N100" s="4">
        <v>98.7</v>
      </c>
      <c r="O100" s="4"/>
      <c r="P100" s="4"/>
      <c r="Q100" s="9">
        <v>44694</v>
      </c>
      <c r="R100" s="4">
        <v>99.6</v>
      </c>
      <c r="S100" s="9">
        <v>44694</v>
      </c>
      <c r="T100" s="4">
        <v>98.9</v>
      </c>
      <c r="U100" s="9">
        <v>44694</v>
      </c>
      <c r="V100" s="4">
        <v>98.9</v>
      </c>
      <c r="W100" s="9">
        <v>44694</v>
      </c>
      <c r="X100" s="4">
        <v>98.7</v>
      </c>
      <c r="Y100" s="9">
        <v>44694</v>
      </c>
      <c r="Z100" s="4">
        <v>98.5</v>
      </c>
      <c r="AA100" s="9">
        <v>44694</v>
      </c>
      <c r="AB100" s="4">
        <v>98.3</v>
      </c>
      <c r="AC100" s="4"/>
      <c r="AD100" s="4"/>
      <c r="AE100" s="9">
        <v>44694</v>
      </c>
      <c r="AF100" s="4">
        <v>98.1</v>
      </c>
      <c r="AG100" s="9">
        <v>44694</v>
      </c>
      <c r="AH100" s="4">
        <v>98.1</v>
      </c>
      <c r="AI100" s="9">
        <v>44694</v>
      </c>
      <c r="AJ100" s="4">
        <v>98.8</v>
      </c>
      <c r="AK100" s="9">
        <v>44694</v>
      </c>
      <c r="AL100" s="4">
        <v>100.5</v>
      </c>
      <c r="AM100" s="9">
        <v>44694</v>
      </c>
      <c r="AN100" s="4">
        <v>103.2</v>
      </c>
      <c r="AO100" s="9">
        <v>44694</v>
      </c>
      <c r="AP100" s="4">
        <v>106.7</v>
      </c>
      <c r="AQ100" s="9">
        <v>44694</v>
      </c>
      <c r="AR100" s="4">
        <v>110.7</v>
      </c>
      <c r="AS100" s="9">
        <v>44694</v>
      </c>
      <c r="AT100" s="4">
        <v>115.2</v>
      </c>
      <c r="AW100" s="9">
        <v>44694</v>
      </c>
      <c r="AX100" s="4">
        <v>125.1</v>
      </c>
      <c r="BA100" s="9">
        <v>44694</v>
      </c>
      <c r="BB100" s="4">
        <v>135.80000000000001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44693</v>
      </c>
      <c r="J101" s="4">
        <v>97.1</v>
      </c>
      <c r="K101" s="9">
        <v>44693</v>
      </c>
      <c r="L101" s="4">
        <v>97.7</v>
      </c>
      <c r="M101" s="9">
        <v>44693</v>
      </c>
      <c r="N101" s="4">
        <v>98.1</v>
      </c>
      <c r="O101" s="4"/>
      <c r="P101" s="4"/>
      <c r="Q101" s="9">
        <v>44693</v>
      </c>
      <c r="R101" s="4">
        <v>99.2</v>
      </c>
      <c r="S101" s="9">
        <v>44693</v>
      </c>
      <c r="T101" s="4">
        <v>98.3</v>
      </c>
      <c r="U101" s="9">
        <v>44693</v>
      </c>
      <c r="V101" s="4">
        <v>98.4</v>
      </c>
      <c r="W101" s="9">
        <v>44693</v>
      </c>
      <c r="X101" s="4">
        <v>98.3</v>
      </c>
      <c r="Y101" s="9">
        <v>44693</v>
      </c>
      <c r="Z101" s="4">
        <v>98.2</v>
      </c>
      <c r="AA101" s="9">
        <v>44693</v>
      </c>
      <c r="AB101" s="4">
        <v>98.1</v>
      </c>
      <c r="AC101" s="4"/>
      <c r="AD101" s="4"/>
      <c r="AE101" s="9">
        <v>44693</v>
      </c>
      <c r="AF101" s="4">
        <v>98</v>
      </c>
      <c r="AG101" s="9">
        <v>44693</v>
      </c>
      <c r="AH101" s="4">
        <v>98</v>
      </c>
      <c r="AI101" s="9">
        <v>44693</v>
      </c>
      <c r="AJ101" s="4">
        <v>98.7</v>
      </c>
      <c r="AK101" s="9">
        <v>44693</v>
      </c>
      <c r="AL101" s="4">
        <v>100.4</v>
      </c>
      <c r="AM101" s="9">
        <v>44693</v>
      </c>
      <c r="AN101" s="4">
        <v>103.3</v>
      </c>
      <c r="AO101" s="9">
        <v>44693</v>
      </c>
      <c r="AP101" s="4">
        <v>106.9</v>
      </c>
      <c r="AQ101" s="9">
        <v>44693</v>
      </c>
      <c r="AR101" s="4">
        <v>111.1</v>
      </c>
      <c r="AS101" s="9">
        <v>44693</v>
      </c>
      <c r="AT101" s="4">
        <v>115.7</v>
      </c>
      <c r="AW101" s="9">
        <v>44693</v>
      </c>
      <c r="AX101" s="4">
        <v>125.8</v>
      </c>
      <c r="BA101" s="9">
        <v>44693</v>
      </c>
      <c r="BB101" s="4">
        <v>136.4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44692</v>
      </c>
      <c r="J102" s="4">
        <v>96.8</v>
      </c>
      <c r="K102" s="9">
        <v>44692</v>
      </c>
      <c r="L102" s="4">
        <v>97.5</v>
      </c>
      <c r="M102" s="9">
        <v>44692</v>
      </c>
      <c r="N102" s="4">
        <v>97.9</v>
      </c>
      <c r="O102" s="4"/>
      <c r="P102" s="4"/>
      <c r="Q102" s="9">
        <v>44692</v>
      </c>
      <c r="R102" s="4">
        <v>99.5</v>
      </c>
      <c r="S102" s="9">
        <v>44692</v>
      </c>
      <c r="T102" s="4">
        <v>98.1</v>
      </c>
      <c r="U102" s="9">
        <v>44692</v>
      </c>
      <c r="V102" s="4">
        <v>98.2</v>
      </c>
      <c r="W102" s="9">
        <v>44692</v>
      </c>
      <c r="X102" s="4">
        <v>98.1</v>
      </c>
      <c r="Y102" s="9">
        <v>44692</v>
      </c>
      <c r="Z102" s="4">
        <v>98</v>
      </c>
      <c r="AA102" s="9">
        <v>44692</v>
      </c>
      <c r="AB102" s="4">
        <v>97.9</v>
      </c>
      <c r="AC102" s="4"/>
      <c r="AD102" s="4"/>
      <c r="AE102" s="9">
        <v>44692</v>
      </c>
      <c r="AF102" s="4">
        <v>97.8</v>
      </c>
      <c r="AG102" s="9">
        <v>44692</v>
      </c>
      <c r="AH102" s="4">
        <v>98</v>
      </c>
      <c r="AI102" s="9">
        <v>44692</v>
      </c>
      <c r="AJ102" s="4">
        <v>98.8</v>
      </c>
      <c r="AK102" s="9">
        <v>44692</v>
      </c>
      <c r="AL102" s="4">
        <v>100.7</v>
      </c>
      <c r="AM102" s="9">
        <v>44692</v>
      </c>
      <c r="AN102" s="4">
        <v>103.6</v>
      </c>
      <c r="AO102" s="9">
        <v>44692</v>
      </c>
      <c r="AP102" s="4">
        <v>107.4</v>
      </c>
      <c r="AQ102" s="9">
        <v>44692</v>
      </c>
      <c r="AR102" s="4">
        <v>111.6</v>
      </c>
      <c r="AS102" s="9">
        <v>44692</v>
      </c>
      <c r="AT102" s="4">
        <v>116.3</v>
      </c>
      <c r="AW102" s="9">
        <v>44692</v>
      </c>
      <c r="AX102" s="4">
        <v>126.4</v>
      </c>
      <c r="BA102" s="9">
        <v>44692</v>
      </c>
      <c r="BB102" s="4">
        <v>137.1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44691</v>
      </c>
      <c r="J103" s="4">
        <v>98.2</v>
      </c>
      <c r="K103" s="9">
        <v>44691</v>
      </c>
      <c r="L103" s="4">
        <v>98.8</v>
      </c>
      <c r="M103" s="9">
        <v>44691</v>
      </c>
      <c r="N103" s="4">
        <v>99.3</v>
      </c>
      <c r="O103" s="4"/>
      <c r="P103" s="4"/>
      <c r="Q103" s="9">
        <v>44691</v>
      </c>
      <c r="R103" s="4">
        <v>100.7</v>
      </c>
      <c r="S103" s="9">
        <v>44691</v>
      </c>
      <c r="T103" s="4">
        <v>99.5</v>
      </c>
      <c r="U103" s="9">
        <v>44691</v>
      </c>
      <c r="V103" s="4">
        <v>99.5</v>
      </c>
      <c r="W103" s="9">
        <v>44691</v>
      </c>
      <c r="X103" s="4">
        <v>99.4</v>
      </c>
      <c r="Y103" s="9">
        <v>44691</v>
      </c>
      <c r="Z103" s="4">
        <v>99.3</v>
      </c>
      <c r="AA103" s="9">
        <v>44691</v>
      </c>
      <c r="AB103" s="4">
        <v>99.2</v>
      </c>
      <c r="AC103" s="4"/>
      <c r="AD103" s="4"/>
      <c r="AE103" s="9">
        <v>44691</v>
      </c>
      <c r="AF103" s="4">
        <v>99.1</v>
      </c>
      <c r="AG103" s="9">
        <v>44691</v>
      </c>
      <c r="AH103" s="4">
        <v>99.2</v>
      </c>
      <c r="AI103" s="9">
        <v>44691</v>
      </c>
      <c r="AJ103" s="4">
        <v>99.8</v>
      </c>
      <c r="AK103" s="9">
        <v>44691</v>
      </c>
      <c r="AL103" s="4">
        <v>101.5</v>
      </c>
      <c r="AM103" s="9">
        <v>44691</v>
      </c>
      <c r="AN103" s="4">
        <v>104.2</v>
      </c>
      <c r="AO103" s="9">
        <v>44691</v>
      </c>
      <c r="AP103" s="4">
        <v>107.7</v>
      </c>
      <c r="AQ103" s="9">
        <v>44691</v>
      </c>
      <c r="AR103" s="4">
        <v>111.8</v>
      </c>
      <c r="AS103" s="9">
        <v>44691</v>
      </c>
      <c r="AT103" s="4">
        <v>116.3</v>
      </c>
      <c r="AW103" s="9">
        <v>44691</v>
      </c>
      <c r="AX103" s="4">
        <v>126.2</v>
      </c>
      <c r="BA103" s="9">
        <v>44691</v>
      </c>
      <c r="BB103" s="4">
        <v>136.80000000000001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44690</v>
      </c>
      <c r="J104" s="4">
        <v>98.2</v>
      </c>
      <c r="K104" s="9">
        <v>44690</v>
      </c>
      <c r="L104" s="4">
        <v>98.8</v>
      </c>
      <c r="M104" s="9">
        <v>44690</v>
      </c>
      <c r="N104" s="4">
        <v>99.2</v>
      </c>
      <c r="O104" s="4"/>
      <c r="P104" s="4"/>
      <c r="Q104" s="9">
        <v>44690</v>
      </c>
      <c r="R104" s="4">
        <v>100.5</v>
      </c>
      <c r="S104" s="9">
        <v>44690</v>
      </c>
      <c r="T104" s="4">
        <v>99.4</v>
      </c>
      <c r="U104" s="9">
        <v>44690</v>
      </c>
      <c r="V104" s="4">
        <v>99.4</v>
      </c>
      <c r="W104" s="9">
        <v>44690</v>
      </c>
      <c r="X104" s="4">
        <v>99.3</v>
      </c>
      <c r="Y104" s="9">
        <v>44690</v>
      </c>
      <c r="Z104" s="4">
        <v>99.2</v>
      </c>
      <c r="AA104" s="9">
        <v>44690</v>
      </c>
      <c r="AB104" s="4">
        <v>99.1</v>
      </c>
      <c r="AC104" s="4"/>
      <c r="AD104" s="4"/>
      <c r="AE104" s="9">
        <v>44690</v>
      </c>
      <c r="AF104" s="4">
        <v>98.9</v>
      </c>
      <c r="AG104" s="9">
        <v>44690</v>
      </c>
      <c r="AH104" s="4">
        <v>98.9</v>
      </c>
      <c r="AI104" s="9">
        <v>44690</v>
      </c>
      <c r="AJ104" s="4">
        <v>99.6</v>
      </c>
      <c r="AK104" s="9">
        <v>44690</v>
      </c>
      <c r="AL104" s="4">
        <v>101.2</v>
      </c>
      <c r="AM104" s="9">
        <v>44690</v>
      </c>
      <c r="AN104" s="4">
        <v>103.8</v>
      </c>
      <c r="AO104" s="9">
        <v>44690</v>
      </c>
      <c r="AP104" s="4">
        <v>107.2</v>
      </c>
      <c r="AQ104" s="9">
        <v>44690</v>
      </c>
      <c r="AR104" s="4">
        <v>111.3</v>
      </c>
      <c r="AS104" s="9">
        <v>44690</v>
      </c>
      <c r="AT104" s="4">
        <v>115.7</v>
      </c>
      <c r="AW104" s="9">
        <v>44690</v>
      </c>
      <c r="AX104" s="4">
        <v>125.6</v>
      </c>
      <c r="BA104" s="9">
        <v>44690</v>
      </c>
      <c r="BB104" s="4">
        <v>136.19999999999999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44687</v>
      </c>
      <c r="J105" s="4">
        <v>98.8</v>
      </c>
      <c r="K105" s="9">
        <v>44687</v>
      </c>
      <c r="L105" s="4">
        <v>99.4</v>
      </c>
      <c r="M105" s="9">
        <v>44687</v>
      </c>
      <c r="N105" s="4">
        <v>99.8</v>
      </c>
      <c r="O105" s="4"/>
      <c r="P105" s="4"/>
      <c r="Q105" s="9">
        <v>44687</v>
      </c>
      <c r="R105" s="4">
        <v>101.3</v>
      </c>
      <c r="S105" s="9">
        <v>44687</v>
      </c>
      <c r="T105" s="4">
        <v>99.9</v>
      </c>
      <c r="U105" s="9">
        <v>44687</v>
      </c>
      <c r="V105" s="4">
        <v>99.9</v>
      </c>
      <c r="W105" s="9">
        <v>44687</v>
      </c>
      <c r="X105" s="4">
        <v>99.6</v>
      </c>
      <c r="Y105" s="9">
        <v>44687</v>
      </c>
      <c r="Z105" s="4">
        <v>99.3</v>
      </c>
      <c r="AA105" s="9">
        <v>44687</v>
      </c>
      <c r="AB105" s="4">
        <v>98.9</v>
      </c>
      <c r="AC105" s="4"/>
      <c r="AD105" s="4"/>
      <c r="AE105" s="9">
        <v>44687</v>
      </c>
      <c r="AF105" s="4">
        <v>98.6</v>
      </c>
      <c r="AG105" s="9">
        <v>44687</v>
      </c>
      <c r="AH105" s="4">
        <v>98.9</v>
      </c>
      <c r="AI105" s="9">
        <v>44687</v>
      </c>
      <c r="AJ105" s="4">
        <v>99.9</v>
      </c>
      <c r="AK105" s="9">
        <v>44687</v>
      </c>
      <c r="AL105" s="4">
        <v>101.7</v>
      </c>
      <c r="AM105" s="9">
        <v>44687</v>
      </c>
      <c r="AN105" s="4">
        <v>104.3</v>
      </c>
      <c r="AO105" s="9">
        <v>44687</v>
      </c>
      <c r="AP105" s="4">
        <v>107.6</v>
      </c>
      <c r="AQ105" s="9">
        <v>44687</v>
      </c>
      <c r="AR105" s="4">
        <v>111.4</v>
      </c>
      <c r="AS105" s="9">
        <v>44687</v>
      </c>
      <c r="AT105" s="4">
        <v>115.7</v>
      </c>
      <c r="AW105" s="9">
        <v>44687</v>
      </c>
      <c r="AX105" s="4">
        <v>125.4</v>
      </c>
      <c r="BA105" s="9">
        <v>44687</v>
      </c>
      <c r="BB105" s="4">
        <v>135.9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44686</v>
      </c>
      <c r="J106" s="4">
        <v>97.3</v>
      </c>
      <c r="K106" s="9">
        <v>44686</v>
      </c>
      <c r="L106" s="4">
        <v>97.9</v>
      </c>
      <c r="M106" s="9">
        <v>44686</v>
      </c>
      <c r="N106" s="4">
        <v>98.3</v>
      </c>
      <c r="O106" s="4"/>
      <c r="P106" s="4"/>
      <c r="Q106" s="9">
        <v>44686</v>
      </c>
      <c r="R106" s="4">
        <v>99.8</v>
      </c>
      <c r="S106" s="9">
        <v>44686</v>
      </c>
      <c r="T106" s="4">
        <v>98.5</v>
      </c>
      <c r="U106" s="9">
        <v>44686</v>
      </c>
      <c r="V106" s="4">
        <v>98.5</v>
      </c>
      <c r="W106" s="9">
        <v>44686</v>
      </c>
      <c r="X106" s="4">
        <v>98.4</v>
      </c>
      <c r="Y106" s="9">
        <v>44686</v>
      </c>
      <c r="Z106" s="4">
        <v>98.3</v>
      </c>
      <c r="AA106" s="9">
        <v>44686</v>
      </c>
      <c r="AB106" s="4">
        <v>98.2</v>
      </c>
      <c r="AC106" s="4"/>
      <c r="AD106" s="4"/>
      <c r="AE106" s="9">
        <v>44686</v>
      </c>
      <c r="AF106" s="4">
        <v>98.1</v>
      </c>
      <c r="AG106" s="9">
        <v>44686</v>
      </c>
      <c r="AH106" s="4">
        <v>98.2</v>
      </c>
      <c r="AI106" s="9">
        <v>44686</v>
      </c>
      <c r="AJ106" s="4">
        <v>98.9</v>
      </c>
      <c r="AK106" s="9">
        <v>44686</v>
      </c>
      <c r="AL106" s="4">
        <v>100.6</v>
      </c>
      <c r="AM106" s="9">
        <v>44686</v>
      </c>
      <c r="AN106" s="4">
        <v>103.5</v>
      </c>
      <c r="AO106" s="9">
        <v>44686</v>
      </c>
      <c r="AP106" s="4">
        <v>107.2</v>
      </c>
      <c r="AQ106" s="9">
        <v>44686</v>
      </c>
      <c r="AR106" s="4">
        <v>111.5</v>
      </c>
      <c r="AS106" s="9">
        <v>44686</v>
      </c>
      <c r="AT106" s="4">
        <v>116.1</v>
      </c>
      <c r="AW106" s="9">
        <v>44686</v>
      </c>
      <c r="AX106" s="4">
        <v>126.2</v>
      </c>
      <c r="BA106" s="9">
        <v>44686</v>
      </c>
      <c r="BB106" s="4">
        <v>136.9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44685</v>
      </c>
      <c r="J107" s="4">
        <v>96.4</v>
      </c>
      <c r="K107" s="9">
        <v>44685</v>
      </c>
      <c r="L107" s="4">
        <v>97</v>
      </c>
      <c r="M107" s="9">
        <v>44685</v>
      </c>
      <c r="N107" s="4">
        <v>97.5</v>
      </c>
      <c r="O107" s="4"/>
      <c r="P107" s="4"/>
      <c r="Q107" s="9">
        <v>44685</v>
      </c>
      <c r="R107" s="4">
        <v>99.8</v>
      </c>
      <c r="S107" s="9">
        <v>44685</v>
      </c>
      <c r="T107" s="4">
        <v>97.7</v>
      </c>
      <c r="U107" s="9">
        <v>44685</v>
      </c>
      <c r="V107" s="4">
        <v>97.7</v>
      </c>
      <c r="W107" s="9">
        <v>44685</v>
      </c>
      <c r="X107" s="4">
        <v>97.6</v>
      </c>
      <c r="Y107" s="9">
        <v>44685</v>
      </c>
      <c r="Z107" s="4">
        <v>97.4</v>
      </c>
      <c r="AA107" s="9">
        <v>44685</v>
      </c>
      <c r="AB107" s="4">
        <v>97.3</v>
      </c>
      <c r="AC107" s="4"/>
      <c r="AD107" s="4"/>
      <c r="AE107" s="9">
        <v>44685</v>
      </c>
      <c r="AF107" s="4">
        <v>97.3</v>
      </c>
      <c r="AG107" s="9">
        <v>44685</v>
      </c>
      <c r="AH107" s="4">
        <v>97.7</v>
      </c>
      <c r="AI107" s="9">
        <v>44685</v>
      </c>
      <c r="AJ107" s="4">
        <v>99</v>
      </c>
      <c r="AK107" s="9">
        <v>44685</v>
      </c>
      <c r="AL107" s="4">
        <v>101.1</v>
      </c>
      <c r="AM107" s="9">
        <v>44685</v>
      </c>
      <c r="AN107" s="4">
        <v>104.2</v>
      </c>
      <c r="AO107" s="9">
        <v>44685</v>
      </c>
      <c r="AP107" s="4">
        <v>108</v>
      </c>
      <c r="AQ107" s="9">
        <v>44685</v>
      </c>
      <c r="AR107" s="4">
        <v>112.3</v>
      </c>
      <c r="AS107" s="9">
        <v>44685</v>
      </c>
      <c r="AT107" s="4">
        <v>117</v>
      </c>
      <c r="AW107" s="9">
        <v>44685</v>
      </c>
      <c r="AX107" s="4">
        <v>127.2</v>
      </c>
      <c r="BA107" s="9">
        <v>44685</v>
      </c>
      <c r="BB107" s="4">
        <v>138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44684</v>
      </c>
      <c r="J108" s="4">
        <v>96.7</v>
      </c>
      <c r="K108" s="9">
        <v>44684</v>
      </c>
      <c r="L108" s="4">
        <v>97.5</v>
      </c>
      <c r="M108" s="9">
        <v>44684</v>
      </c>
      <c r="N108" s="4">
        <v>98</v>
      </c>
      <c r="O108" s="4"/>
      <c r="P108" s="4"/>
      <c r="Q108" s="9">
        <v>44684</v>
      </c>
      <c r="R108" s="4">
        <v>102.6</v>
      </c>
      <c r="S108" s="9">
        <v>44684</v>
      </c>
      <c r="T108" s="4">
        <v>98.3</v>
      </c>
      <c r="U108" s="9">
        <v>44684</v>
      </c>
      <c r="V108" s="4">
        <v>98.4</v>
      </c>
      <c r="W108" s="9">
        <v>44684</v>
      </c>
      <c r="X108" s="4">
        <v>98.4</v>
      </c>
      <c r="Y108" s="9">
        <v>44684</v>
      </c>
      <c r="Z108" s="4">
        <v>98.3</v>
      </c>
      <c r="AA108" s="9">
        <v>44684</v>
      </c>
      <c r="AB108" s="4">
        <v>98.1</v>
      </c>
      <c r="AC108" s="4"/>
      <c r="AD108" s="4"/>
      <c r="AE108" s="9">
        <v>44684</v>
      </c>
      <c r="AF108" s="4">
        <v>98.6</v>
      </c>
      <c r="AG108" s="9">
        <v>44684</v>
      </c>
      <c r="AH108" s="4">
        <v>99.7</v>
      </c>
      <c r="AI108" s="9">
        <v>44684</v>
      </c>
      <c r="AJ108" s="4">
        <v>101.6</v>
      </c>
      <c r="AK108" s="9">
        <v>44684</v>
      </c>
      <c r="AL108" s="4">
        <v>104.2</v>
      </c>
      <c r="AM108" s="9">
        <v>44684</v>
      </c>
      <c r="AN108" s="4">
        <v>107.5</v>
      </c>
      <c r="AO108" s="9">
        <v>44684</v>
      </c>
      <c r="AP108" s="4">
        <v>111.4</v>
      </c>
      <c r="AQ108" s="9">
        <v>44684</v>
      </c>
      <c r="AR108" s="4">
        <v>115.7</v>
      </c>
      <c r="AS108" s="9">
        <v>44684</v>
      </c>
      <c r="AT108" s="4">
        <v>120.3</v>
      </c>
      <c r="AW108" s="9">
        <v>44684</v>
      </c>
      <c r="AX108" s="4">
        <v>130.30000000000001</v>
      </c>
      <c r="BA108" s="9">
        <v>44684</v>
      </c>
      <c r="BB108" s="4">
        <v>140.9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44683</v>
      </c>
      <c r="J109" s="4">
        <v>96.9</v>
      </c>
      <c r="K109" s="9">
        <v>44683</v>
      </c>
      <c r="L109" s="4">
        <v>97.6</v>
      </c>
      <c r="M109" s="9">
        <v>44683</v>
      </c>
      <c r="N109" s="4">
        <v>98.1</v>
      </c>
      <c r="O109" s="4"/>
      <c r="P109" s="4"/>
      <c r="Q109" s="9">
        <v>44683</v>
      </c>
      <c r="R109" s="4">
        <v>102.7</v>
      </c>
      <c r="S109" s="9">
        <v>44683</v>
      </c>
      <c r="T109" s="4">
        <v>98.4</v>
      </c>
      <c r="U109" s="9">
        <v>44683</v>
      </c>
      <c r="V109" s="4">
        <v>98.5</v>
      </c>
      <c r="W109" s="9">
        <v>44683</v>
      </c>
      <c r="X109" s="4">
        <v>98.5</v>
      </c>
      <c r="Y109" s="9">
        <v>44683</v>
      </c>
      <c r="Z109" s="4">
        <v>98.4</v>
      </c>
      <c r="AA109" s="9">
        <v>44683</v>
      </c>
      <c r="AB109" s="4">
        <v>98.3</v>
      </c>
      <c r="AC109" s="4"/>
      <c r="AD109" s="4"/>
      <c r="AE109" s="9">
        <v>44683</v>
      </c>
      <c r="AF109" s="4">
        <v>98.8</v>
      </c>
      <c r="AG109" s="9">
        <v>44683</v>
      </c>
      <c r="AH109" s="4">
        <v>99.8</v>
      </c>
      <c r="AI109" s="9">
        <v>44683</v>
      </c>
      <c r="AJ109" s="4">
        <v>101.6</v>
      </c>
      <c r="AK109" s="9">
        <v>44683</v>
      </c>
      <c r="AL109" s="4">
        <v>104.1</v>
      </c>
      <c r="AM109" s="9">
        <v>44683</v>
      </c>
      <c r="AN109" s="4">
        <v>107.3</v>
      </c>
      <c r="AO109" s="9">
        <v>44683</v>
      </c>
      <c r="AP109" s="4">
        <v>111</v>
      </c>
      <c r="AQ109" s="9">
        <v>44683</v>
      </c>
      <c r="AR109" s="4">
        <v>115.2</v>
      </c>
      <c r="AS109" s="9">
        <v>44683</v>
      </c>
      <c r="AT109" s="4">
        <v>119.8</v>
      </c>
      <c r="AW109" s="9">
        <v>44683</v>
      </c>
      <c r="AX109" s="4">
        <v>129.69999999999999</v>
      </c>
      <c r="BA109" s="9">
        <v>44683</v>
      </c>
      <c r="BB109" s="4">
        <v>140.19999999999999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44680</v>
      </c>
      <c r="J110" s="4">
        <v>96.6</v>
      </c>
      <c r="K110" s="9">
        <v>44680</v>
      </c>
      <c r="L110" s="4">
        <v>97.2</v>
      </c>
      <c r="M110" s="9">
        <v>44680</v>
      </c>
      <c r="N110" s="4">
        <v>97.7</v>
      </c>
      <c r="O110" s="4"/>
      <c r="P110" s="4"/>
      <c r="Q110" s="9">
        <v>44680</v>
      </c>
      <c r="R110" s="4">
        <v>102.2</v>
      </c>
      <c r="S110" s="9">
        <v>44680</v>
      </c>
      <c r="T110" s="4">
        <v>98</v>
      </c>
      <c r="U110" s="9">
        <v>44680</v>
      </c>
      <c r="V110" s="4">
        <v>98.1</v>
      </c>
      <c r="W110" s="9">
        <v>44680</v>
      </c>
      <c r="X110" s="4">
        <v>98.1</v>
      </c>
      <c r="Y110" s="9">
        <v>44680</v>
      </c>
      <c r="Z110" s="4">
        <v>98</v>
      </c>
      <c r="AA110" s="9">
        <v>44680</v>
      </c>
      <c r="AB110" s="4">
        <v>97.8</v>
      </c>
      <c r="AC110" s="4"/>
      <c r="AD110" s="4"/>
      <c r="AE110" s="9">
        <v>44680</v>
      </c>
      <c r="AF110" s="4">
        <v>98.3</v>
      </c>
      <c r="AG110" s="9">
        <v>44680</v>
      </c>
      <c r="AH110" s="4">
        <v>99.4</v>
      </c>
      <c r="AI110" s="9">
        <v>44680</v>
      </c>
      <c r="AJ110" s="4">
        <v>101.3</v>
      </c>
      <c r="AK110" s="9">
        <v>44680</v>
      </c>
      <c r="AL110" s="4">
        <v>104</v>
      </c>
      <c r="AM110" s="9">
        <v>44680</v>
      </c>
      <c r="AN110" s="4">
        <v>107.3</v>
      </c>
      <c r="AO110" s="9">
        <v>44680</v>
      </c>
      <c r="AP110" s="4">
        <v>111</v>
      </c>
      <c r="AQ110" s="9">
        <v>44680</v>
      </c>
      <c r="AR110" s="4">
        <v>115.3</v>
      </c>
      <c r="AS110" s="9">
        <v>44680</v>
      </c>
      <c r="AT110" s="4">
        <v>119.8</v>
      </c>
      <c r="AW110" s="9">
        <v>44680</v>
      </c>
      <c r="AX110" s="4">
        <v>129.69999999999999</v>
      </c>
      <c r="BA110" s="9">
        <v>44680</v>
      </c>
      <c r="BB110" s="4">
        <v>140.19999999999999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44679</v>
      </c>
      <c r="J111" s="4">
        <v>95.5</v>
      </c>
      <c r="K111" s="9">
        <v>44679</v>
      </c>
      <c r="L111" s="4">
        <v>96.2</v>
      </c>
      <c r="M111" s="9">
        <v>44679</v>
      </c>
      <c r="N111" s="4">
        <v>96.8</v>
      </c>
      <c r="O111" s="4"/>
      <c r="P111" s="4"/>
      <c r="Q111" s="9">
        <v>44679</v>
      </c>
      <c r="R111" s="4">
        <v>100.6</v>
      </c>
      <c r="S111" s="9">
        <v>44679</v>
      </c>
      <c r="T111" s="4">
        <v>97.2</v>
      </c>
      <c r="U111" s="9">
        <v>44679</v>
      </c>
      <c r="V111" s="4">
        <v>97.4</v>
      </c>
      <c r="W111" s="9">
        <v>44679</v>
      </c>
      <c r="X111" s="4">
        <v>97.6</v>
      </c>
      <c r="Y111" s="9">
        <v>44679</v>
      </c>
      <c r="Z111" s="4">
        <v>97.8</v>
      </c>
      <c r="AA111" s="9">
        <v>44679</v>
      </c>
      <c r="AB111" s="4">
        <v>98</v>
      </c>
      <c r="AC111" s="4"/>
      <c r="AD111" s="4"/>
      <c r="AE111" s="9">
        <v>44679</v>
      </c>
      <c r="AF111" s="4">
        <v>98.4</v>
      </c>
      <c r="AG111" s="9">
        <v>44679</v>
      </c>
      <c r="AH111" s="4">
        <v>99</v>
      </c>
      <c r="AI111" s="9">
        <v>44679</v>
      </c>
      <c r="AJ111" s="4">
        <v>100.2</v>
      </c>
      <c r="AK111" s="9">
        <v>44679</v>
      </c>
      <c r="AL111" s="4">
        <v>102.4</v>
      </c>
      <c r="AM111" s="9">
        <v>44679</v>
      </c>
      <c r="AN111" s="4">
        <v>105.9</v>
      </c>
      <c r="AO111" s="9">
        <v>44679</v>
      </c>
      <c r="AP111" s="4">
        <v>110.1</v>
      </c>
      <c r="AQ111" s="9">
        <v>44679</v>
      </c>
      <c r="AR111" s="4">
        <v>114.7</v>
      </c>
      <c r="AS111" s="9">
        <v>44679</v>
      </c>
      <c r="AT111" s="4">
        <v>119.7</v>
      </c>
      <c r="AW111" s="9">
        <v>44679</v>
      </c>
      <c r="AX111" s="4">
        <v>130.1</v>
      </c>
      <c r="BA111" s="9">
        <v>44679</v>
      </c>
      <c r="BB111" s="4">
        <v>141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44678</v>
      </c>
      <c r="J112" s="4">
        <v>95.8</v>
      </c>
      <c r="K112" s="9">
        <v>44678</v>
      </c>
      <c r="L112" s="4">
        <v>96.4</v>
      </c>
      <c r="M112" s="9">
        <v>44678</v>
      </c>
      <c r="N112" s="4">
        <v>96.8</v>
      </c>
      <c r="O112" s="4"/>
      <c r="P112" s="4"/>
      <c r="Q112" s="9">
        <v>44678</v>
      </c>
      <c r="R112" s="4">
        <v>100.3</v>
      </c>
      <c r="S112" s="9">
        <v>44678</v>
      </c>
      <c r="T112" s="4">
        <v>97.1</v>
      </c>
      <c r="U112" s="9">
        <v>44678</v>
      </c>
      <c r="V112" s="4">
        <v>97.1</v>
      </c>
      <c r="W112" s="9">
        <v>44678</v>
      </c>
      <c r="X112" s="4">
        <v>97</v>
      </c>
      <c r="Y112" s="9">
        <v>44678</v>
      </c>
      <c r="Z112" s="4">
        <v>97</v>
      </c>
      <c r="AA112" s="9">
        <v>44678</v>
      </c>
      <c r="AB112" s="4">
        <v>97</v>
      </c>
      <c r="AC112" s="4"/>
      <c r="AD112" s="4"/>
      <c r="AE112" s="9">
        <v>44678</v>
      </c>
      <c r="AF112" s="4">
        <v>97.3</v>
      </c>
      <c r="AG112" s="9">
        <v>44678</v>
      </c>
      <c r="AH112" s="4">
        <v>98.2</v>
      </c>
      <c r="AI112" s="9">
        <v>44678</v>
      </c>
      <c r="AJ112" s="4">
        <v>99.8</v>
      </c>
      <c r="AK112" s="9">
        <v>44678</v>
      </c>
      <c r="AL112" s="4">
        <v>102.3</v>
      </c>
      <c r="AM112" s="9">
        <v>44678</v>
      </c>
      <c r="AN112" s="4">
        <v>105.6</v>
      </c>
      <c r="AO112" s="9">
        <v>44678</v>
      </c>
      <c r="AP112" s="4">
        <v>109.5</v>
      </c>
      <c r="AQ112" s="9">
        <v>44678</v>
      </c>
      <c r="AR112" s="4">
        <v>114</v>
      </c>
      <c r="AS112" s="9">
        <v>44678</v>
      </c>
      <c r="AT112" s="4">
        <v>118.8</v>
      </c>
      <c r="AW112" s="9">
        <v>44678</v>
      </c>
      <c r="AX112" s="4">
        <v>129.30000000000001</v>
      </c>
      <c r="BA112" s="9">
        <v>44678</v>
      </c>
      <c r="BB112" s="4">
        <v>140.30000000000001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44677</v>
      </c>
      <c r="J113" s="4">
        <v>95</v>
      </c>
      <c r="K113" s="9">
        <v>44677</v>
      </c>
      <c r="L113" s="4">
        <v>95.7</v>
      </c>
      <c r="M113" s="9">
        <v>44677</v>
      </c>
      <c r="N113" s="4">
        <v>96.2</v>
      </c>
      <c r="O113" s="4"/>
      <c r="P113" s="4"/>
      <c r="Q113" s="9">
        <v>44677</v>
      </c>
      <c r="R113" s="4">
        <v>99.5</v>
      </c>
      <c r="S113" s="9">
        <v>44677</v>
      </c>
      <c r="T113" s="4">
        <v>96.5</v>
      </c>
      <c r="U113" s="9">
        <v>44677</v>
      </c>
      <c r="V113" s="4">
        <v>96.6</v>
      </c>
      <c r="W113" s="9">
        <v>44677</v>
      </c>
      <c r="X113" s="4">
        <v>96.7</v>
      </c>
      <c r="Y113" s="9">
        <v>44677</v>
      </c>
      <c r="Z113" s="4">
        <v>96.9</v>
      </c>
      <c r="AA113" s="9">
        <v>44677</v>
      </c>
      <c r="AB113" s="4">
        <v>97</v>
      </c>
      <c r="AC113" s="4"/>
      <c r="AD113" s="4"/>
      <c r="AE113" s="9">
        <v>44677</v>
      </c>
      <c r="AF113" s="4">
        <v>97.2</v>
      </c>
      <c r="AG113" s="9">
        <v>44677</v>
      </c>
      <c r="AH113" s="4">
        <v>97.9</v>
      </c>
      <c r="AI113" s="9">
        <v>44677</v>
      </c>
      <c r="AJ113" s="4">
        <v>99.3</v>
      </c>
      <c r="AK113" s="9">
        <v>44677</v>
      </c>
      <c r="AL113" s="4">
        <v>101.9</v>
      </c>
      <c r="AM113" s="9">
        <v>44677</v>
      </c>
      <c r="AN113" s="4">
        <v>105.5</v>
      </c>
      <c r="AO113" s="9">
        <v>44677</v>
      </c>
      <c r="AP113" s="4">
        <v>109.8</v>
      </c>
      <c r="AQ113" s="9">
        <v>44677</v>
      </c>
      <c r="AR113" s="4">
        <v>114.6</v>
      </c>
      <c r="AS113" s="9">
        <v>44677</v>
      </c>
      <c r="AT113" s="4">
        <v>119.7</v>
      </c>
      <c r="AW113" s="9">
        <v>44677</v>
      </c>
      <c r="AX113" s="4">
        <v>130.5</v>
      </c>
      <c r="BA113" s="9">
        <v>44677</v>
      </c>
      <c r="BB113" s="4">
        <v>141.69999999999999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9">
        <v>44676</v>
      </c>
      <c r="J114" s="4">
        <v>95</v>
      </c>
      <c r="K114" s="9">
        <v>44676</v>
      </c>
      <c r="L114" s="4">
        <v>95.6</v>
      </c>
      <c r="M114" s="9">
        <v>44676</v>
      </c>
      <c r="N114" s="4">
        <v>96.1</v>
      </c>
      <c r="O114" s="4"/>
      <c r="P114" s="4"/>
      <c r="Q114" s="9">
        <v>44676</v>
      </c>
      <c r="R114" s="4">
        <v>99.4</v>
      </c>
      <c r="S114" s="9">
        <v>44676</v>
      </c>
      <c r="T114" s="4">
        <v>96.3</v>
      </c>
      <c r="U114" s="9">
        <v>44676</v>
      </c>
      <c r="V114" s="4">
        <v>96.4</v>
      </c>
      <c r="W114" s="9">
        <v>44676</v>
      </c>
      <c r="X114" s="4">
        <v>96.4</v>
      </c>
      <c r="Y114" s="9">
        <v>44676</v>
      </c>
      <c r="Z114" s="4">
        <v>96.5</v>
      </c>
      <c r="AA114" s="9">
        <v>44676</v>
      </c>
      <c r="AB114" s="4">
        <v>96.5</v>
      </c>
      <c r="AC114" s="4"/>
      <c r="AD114" s="4"/>
      <c r="AE114" s="9">
        <v>44676</v>
      </c>
      <c r="AF114" s="4">
        <v>96.8</v>
      </c>
      <c r="AG114" s="9">
        <v>44676</v>
      </c>
      <c r="AH114" s="4">
        <v>97.6</v>
      </c>
      <c r="AI114" s="9">
        <v>44676</v>
      </c>
      <c r="AJ114" s="4">
        <v>99.1</v>
      </c>
      <c r="AK114" s="9">
        <v>44676</v>
      </c>
      <c r="AL114" s="4">
        <v>101.7</v>
      </c>
      <c r="AM114" s="9">
        <v>44676</v>
      </c>
      <c r="AN114" s="4">
        <v>105.2</v>
      </c>
      <c r="AO114" s="9">
        <v>44676</v>
      </c>
      <c r="AP114" s="4">
        <v>109.4</v>
      </c>
      <c r="AQ114" s="9">
        <v>44676</v>
      </c>
      <c r="AR114" s="4">
        <v>114.1</v>
      </c>
      <c r="AS114" s="9">
        <v>44676</v>
      </c>
      <c r="AT114" s="4">
        <v>119.1</v>
      </c>
      <c r="AW114" s="9">
        <v>44676</v>
      </c>
      <c r="AX114" s="4">
        <v>129.9</v>
      </c>
      <c r="BA114" s="9">
        <v>44676</v>
      </c>
      <c r="BB114" s="4">
        <v>141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9">
        <v>44673</v>
      </c>
      <c r="J115" s="4">
        <v>95.6</v>
      </c>
      <c r="K115" s="9">
        <v>44673</v>
      </c>
      <c r="L115" s="4">
        <v>96.2</v>
      </c>
      <c r="M115" s="9">
        <v>44673</v>
      </c>
      <c r="N115" s="4">
        <v>96.6</v>
      </c>
      <c r="O115" s="4"/>
      <c r="P115" s="4"/>
      <c r="Q115" s="9">
        <v>44673</v>
      </c>
      <c r="R115" s="4">
        <v>100</v>
      </c>
      <c r="S115" s="9">
        <v>44673</v>
      </c>
      <c r="T115" s="4">
        <v>96.9</v>
      </c>
      <c r="U115" s="9">
        <v>44673</v>
      </c>
      <c r="V115" s="4">
        <v>96.9</v>
      </c>
      <c r="W115" s="9">
        <v>44673</v>
      </c>
      <c r="X115" s="4">
        <v>96.7</v>
      </c>
      <c r="Y115" s="9">
        <v>44673</v>
      </c>
      <c r="Z115" s="4">
        <v>96.5</v>
      </c>
      <c r="AA115" s="9">
        <v>44673</v>
      </c>
      <c r="AB115" s="4">
        <v>96.4</v>
      </c>
      <c r="AC115" s="4"/>
      <c r="AD115" s="4"/>
      <c r="AE115" s="9">
        <v>44673</v>
      </c>
      <c r="AF115" s="4">
        <v>96.6</v>
      </c>
      <c r="AG115" s="9">
        <v>44673</v>
      </c>
      <c r="AH115" s="4">
        <v>97.5</v>
      </c>
      <c r="AI115" s="9">
        <v>44673</v>
      </c>
      <c r="AJ115" s="4">
        <v>99.4</v>
      </c>
      <c r="AK115" s="9">
        <v>44673</v>
      </c>
      <c r="AL115" s="4">
        <v>102.1</v>
      </c>
      <c r="AM115" s="9">
        <v>44673</v>
      </c>
      <c r="AN115" s="4">
        <v>105.5</v>
      </c>
      <c r="AO115" s="9">
        <v>44673</v>
      </c>
      <c r="AP115" s="4">
        <v>109.6</v>
      </c>
      <c r="AQ115" s="9">
        <v>44673</v>
      </c>
      <c r="AR115" s="4">
        <v>114.1</v>
      </c>
      <c r="AS115" s="9">
        <v>44673</v>
      </c>
      <c r="AT115" s="4">
        <v>119</v>
      </c>
      <c r="AW115" s="9">
        <v>44673</v>
      </c>
      <c r="AX115" s="4">
        <v>129.5</v>
      </c>
      <c r="BA115" s="9">
        <v>44673</v>
      </c>
      <c r="BB115" s="4">
        <v>140.5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9">
        <v>44672</v>
      </c>
      <c r="J116" s="4">
        <v>94.1</v>
      </c>
      <c r="K116" s="9">
        <v>44672</v>
      </c>
      <c r="L116" s="4">
        <v>94.7</v>
      </c>
      <c r="M116" s="9">
        <v>44672</v>
      </c>
      <c r="N116" s="4">
        <v>95.1</v>
      </c>
      <c r="O116" s="4"/>
      <c r="P116" s="4"/>
      <c r="Q116" s="9">
        <v>44672</v>
      </c>
      <c r="R116" s="4">
        <v>97.9</v>
      </c>
      <c r="S116" s="9">
        <v>44672</v>
      </c>
      <c r="T116" s="4">
        <v>95.2</v>
      </c>
      <c r="U116" s="9">
        <v>44672</v>
      </c>
      <c r="V116" s="4">
        <v>95.2</v>
      </c>
      <c r="W116" s="9">
        <v>44672</v>
      </c>
      <c r="X116" s="4">
        <v>95.1</v>
      </c>
      <c r="Y116" s="9">
        <v>44672</v>
      </c>
      <c r="Z116" s="4">
        <v>95</v>
      </c>
      <c r="AA116" s="9">
        <v>44672</v>
      </c>
      <c r="AB116" s="4">
        <v>94.9</v>
      </c>
      <c r="AC116" s="4"/>
      <c r="AD116" s="4"/>
      <c r="AE116" s="9">
        <v>44672</v>
      </c>
      <c r="AF116" s="4">
        <v>95</v>
      </c>
      <c r="AG116" s="9">
        <v>44672</v>
      </c>
      <c r="AH116" s="4">
        <v>95.7</v>
      </c>
      <c r="AI116" s="9">
        <v>44672</v>
      </c>
      <c r="AJ116" s="4">
        <v>97.3</v>
      </c>
      <c r="AK116" s="9">
        <v>44672</v>
      </c>
      <c r="AL116" s="4">
        <v>99.9</v>
      </c>
      <c r="AM116" s="9">
        <v>44672</v>
      </c>
      <c r="AN116" s="4">
        <v>103.4</v>
      </c>
      <c r="AO116" s="9">
        <v>44672</v>
      </c>
      <c r="AP116" s="4">
        <v>107.5</v>
      </c>
      <c r="AQ116" s="9">
        <v>44672</v>
      </c>
      <c r="AR116" s="4">
        <v>112.2</v>
      </c>
      <c r="AS116" s="9">
        <v>44672</v>
      </c>
      <c r="AT116" s="4">
        <v>117.2</v>
      </c>
      <c r="AW116" s="9">
        <v>44672</v>
      </c>
      <c r="AX116" s="4">
        <v>127.8</v>
      </c>
      <c r="BA116" s="9">
        <v>44672</v>
      </c>
      <c r="BB116" s="4">
        <v>139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9">
        <v>44671</v>
      </c>
      <c r="J117" s="4">
        <v>93.5</v>
      </c>
      <c r="K117" s="9">
        <v>44671</v>
      </c>
      <c r="L117" s="4">
        <v>94</v>
      </c>
      <c r="M117" s="9">
        <v>44671</v>
      </c>
      <c r="N117" s="4">
        <v>94.3</v>
      </c>
      <c r="O117" s="4"/>
      <c r="P117" s="4"/>
      <c r="Q117" s="9">
        <v>44671</v>
      </c>
      <c r="R117" s="4">
        <v>96.4</v>
      </c>
      <c r="S117" s="9">
        <v>44671</v>
      </c>
      <c r="T117" s="4">
        <v>94.4</v>
      </c>
      <c r="U117" s="9">
        <v>44671</v>
      </c>
      <c r="V117" s="4">
        <v>94.3</v>
      </c>
      <c r="W117" s="9">
        <v>44671</v>
      </c>
      <c r="X117" s="4">
        <v>94</v>
      </c>
      <c r="Y117" s="9">
        <v>44671</v>
      </c>
      <c r="Z117" s="4">
        <v>93.6</v>
      </c>
      <c r="AA117" s="9">
        <v>44671</v>
      </c>
      <c r="AB117" s="4">
        <v>93.4</v>
      </c>
      <c r="AC117" s="4"/>
      <c r="AD117" s="4"/>
      <c r="AE117" s="9">
        <v>44671</v>
      </c>
      <c r="AF117" s="4">
        <v>93.4</v>
      </c>
      <c r="AG117" s="9">
        <v>44671</v>
      </c>
      <c r="AH117" s="4">
        <v>94.2</v>
      </c>
      <c r="AI117" s="9">
        <v>44671</v>
      </c>
      <c r="AJ117" s="4">
        <v>96.1</v>
      </c>
      <c r="AK117" s="9">
        <v>44671</v>
      </c>
      <c r="AL117" s="4">
        <v>98.9</v>
      </c>
      <c r="AM117" s="9">
        <v>44671</v>
      </c>
      <c r="AN117" s="4">
        <v>102.6</v>
      </c>
      <c r="AO117" s="9">
        <v>44671</v>
      </c>
      <c r="AP117" s="4">
        <v>107</v>
      </c>
      <c r="AQ117" s="9">
        <v>44671</v>
      </c>
      <c r="AR117" s="4">
        <v>111.9</v>
      </c>
      <c r="AS117" s="9">
        <v>44671</v>
      </c>
      <c r="AT117" s="4">
        <v>117.2</v>
      </c>
      <c r="AW117" s="9">
        <v>44671</v>
      </c>
      <c r="AX117" s="4">
        <v>128.30000000000001</v>
      </c>
      <c r="BA117" s="9">
        <v>44671</v>
      </c>
      <c r="BB117" s="4">
        <v>140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9">
        <v>44670</v>
      </c>
      <c r="J118" s="4">
        <v>95.1</v>
      </c>
      <c r="K118" s="9">
        <v>44670</v>
      </c>
      <c r="L118" s="4">
        <v>95.5</v>
      </c>
      <c r="M118" s="9">
        <v>44670</v>
      </c>
      <c r="N118" s="4">
        <v>95.8</v>
      </c>
      <c r="O118" s="4"/>
      <c r="P118" s="4"/>
      <c r="Q118" s="9">
        <v>44670</v>
      </c>
      <c r="R118" s="4">
        <v>96.7</v>
      </c>
      <c r="S118" s="9">
        <v>44670</v>
      </c>
      <c r="T118" s="4">
        <v>95.8</v>
      </c>
      <c r="U118" s="9">
        <v>44670</v>
      </c>
      <c r="V118" s="4">
        <v>95.5</v>
      </c>
      <c r="W118" s="9">
        <v>44670</v>
      </c>
      <c r="X118" s="4">
        <v>95.1</v>
      </c>
      <c r="Y118" s="9">
        <v>44670</v>
      </c>
      <c r="Z118" s="4">
        <v>94.5</v>
      </c>
      <c r="AA118" s="9">
        <v>44670</v>
      </c>
      <c r="AB118" s="4">
        <v>94.1</v>
      </c>
      <c r="AC118" s="4"/>
      <c r="AD118" s="4"/>
      <c r="AE118" s="9">
        <v>44670</v>
      </c>
      <c r="AF118" s="4">
        <v>93.8</v>
      </c>
      <c r="AG118" s="9">
        <v>44670</v>
      </c>
      <c r="AH118" s="4">
        <v>94.3</v>
      </c>
      <c r="AI118" s="9">
        <v>44670</v>
      </c>
      <c r="AJ118" s="4">
        <v>95.8</v>
      </c>
      <c r="AK118" s="9">
        <v>44670</v>
      </c>
      <c r="AL118" s="4">
        <v>98.3</v>
      </c>
      <c r="AM118" s="9">
        <v>44670</v>
      </c>
      <c r="AN118" s="4">
        <v>101.7</v>
      </c>
      <c r="AO118" s="9">
        <v>44670</v>
      </c>
      <c r="AP118" s="4">
        <v>105.8</v>
      </c>
      <c r="AQ118" s="9">
        <v>44670</v>
      </c>
      <c r="AR118" s="4">
        <v>110.5</v>
      </c>
      <c r="AS118" s="9">
        <v>44670</v>
      </c>
      <c r="AT118" s="4">
        <v>115.6</v>
      </c>
      <c r="AW118" s="9">
        <v>44670</v>
      </c>
      <c r="AX118" s="4">
        <v>126.6</v>
      </c>
      <c r="BA118" s="9">
        <v>44670</v>
      </c>
      <c r="BB118" s="4">
        <v>138.1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9">
        <v>44669</v>
      </c>
      <c r="J119" s="4">
        <v>93.9</v>
      </c>
      <c r="K119" s="9">
        <v>44669</v>
      </c>
      <c r="L119" s="4">
        <v>94.4</v>
      </c>
      <c r="M119" s="9">
        <v>44669</v>
      </c>
      <c r="N119" s="4">
        <v>94.6</v>
      </c>
      <c r="O119" s="4"/>
      <c r="P119" s="4"/>
      <c r="Q119" s="9">
        <v>44669</v>
      </c>
      <c r="R119" s="4">
        <v>95.6</v>
      </c>
      <c r="S119" s="9">
        <v>44669</v>
      </c>
      <c r="T119" s="4">
        <v>94.6</v>
      </c>
      <c r="U119" s="9">
        <v>44669</v>
      </c>
      <c r="V119" s="4">
        <v>94.4</v>
      </c>
      <c r="W119" s="9">
        <v>44669</v>
      </c>
      <c r="X119" s="4">
        <v>93.9</v>
      </c>
      <c r="Y119" s="9">
        <v>44669</v>
      </c>
      <c r="Z119" s="4">
        <v>93.4</v>
      </c>
      <c r="AA119" s="9">
        <v>44669</v>
      </c>
      <c r="AB119" s="4">
        <v>93</v>
      </c>
      <c r="AC119" s="4"/>
      <c r="AD119" s="4"/>
      <c r="AE119" s="9">
        <v>44669</v>
      </c>
      <c r="AF119" s="4">
        <v>92.9</v>
      </c>
      <c r="AG119" s="9">
        <v>44669</v>
      </c>
      <c r="AH119" s="4">
        <v>93.6</v>
      </c>
      <c r="AI119" s="9">
        <v>44669</v>
      </c>
      <c r="AJ119" s="4">
        <v>95.2</v>
      </c>
      <c r="AK119" s="9">
        <v>44669</v>
      </c>
      <c r="AL119" s="4">
        <v>97.8</v>
      </c>
      <c r="AM119" s="9">
        <v>44669</v>
      </c>
      <c r="AN119" s="4">
        <v>101.3</v>
      </c>
      <c r="AO119" s="9">
        <v>44669</v>
      </c>
      <c r="AP119" s="4">
        <v>105.5</v>
      </c>
      <c r="AQ119" s="9">
        <v>44669</v>
      </c>
      <c r="AR119" s="4">
        <v>110.3</v>
      </c>
      <c r="AS119" s="9">
        <v>44669</v>
      </c>
      <c r="AT119" s="4">
        <v>115.4</v>
      </c>
      <c r="AW119" s="9">
        <v>44669</v>
      </c>
      <c r="AX119" s="4">
        <v>126.5</v>
      </c>
      <c r="BA119" s="9">
        <v>44669</v>
      </c>
      <c r="BB119" s="4">
        <v>138.1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9">
        <v>44666</v>
      </c>
      <c r="J120" s="4">
        <v>93.4</v>
      </c>
      <c r="K120" s="9">
        <v>44666</v>
      </c>
      <c r="L120" s="4">
        <v>93.8</v>
      </c>
      <c r="M120" s="9">
        <v>44666</v>
      </c>
      <c r="N120" s="4">
        <v>94.1</v>
      </c>
      <c r="O120" s="4"/>
      <c r="P120" s="4"/>
      <c r="Q120" s="9">
        <v>44666</v>
      </c>
      <c r="R120" s="4">
        <v>95.7</v>
      </c>
      <c r="S120" s="9">
        <v>44666</v>
      </c>
      <c r="T120" s="4">
        <v>94.2</v>
      </c>
      <c r="U120" s="9">
        <v>44666</v>
      </c>
      <c r="V120" s="4">
        <v>94</v>
      </c>
      <c r="W120" s="9">
        <v>44666</v>
      </c>
      <c r="X120" s="4">
        <v>93.6</v>
      </c>
      <c r="Y120" s="9">
        <v>44666</v>
      </c>
      <c r="Z120" s="4">
        <v>93.2</v>
      </c>
      <c r="AA120" s="9">
        <v>44666</v>
      </c>
      <c r="AB120" s="4">
        <v>93</v>
      </c>
      <c r="AC120" s="4"/>
      <c r="AD120" s="4"/>
      <c r="AE120" s="9">
        <v>44666</v>
      </c>
      <c r="AF120" s="4">
        <v>93</v>
      </c>
      <c r="AG120" s="9">
        <v>44666</v>
      </c>
      <c r="AH120" s="4">
        <v>93.7</v>
      </c>
      <c r="AI120" s="9">
        <v>44666</v>
      </c>
      <c r="AJ120" s="4">
        <v>95.3</v>
      </c>
      <c r="AK120" s="9">
        <v>44666</v>
      </c>
      <c r="AL120" s="4">
        <v>97.8</v>
      </c>
      <c r="AM120" s="9">
        <v>44666</v>
      </c>
      <c r="AN120" s="4">
        <v>101.2</v>
      </c>
      <c r="AO120" s="9">
        <v>44666</v>
      </c>
      <c r="AP120" s="4">
        <v>105.4</v>
      </c>
      <c r="AQ120" s="9">
        <v>44666</v>
      </c>
      <c r="AR120" s="4">
        <v>110</v>
      </c>
      <c r="AS120" s="9">
        <v>44666</v>
      </c>
      <c r="AT120" s="4">
        <v>115.1</v>
      </c>
      <c r="AW120" s="9">
        <v>44666</v>
      </c>
      <c r="AX120" s="4">
        <v>126</v>
      </c>
      <c r="BA120" s="9">
        <v>44666</v>
      </c>
      <c r="BB120" s="4">
        <v>137.4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9">
        <v>44665</v>
      </c>
      <c r="J121" s="4">
        <v>93.4</v>
      </c>
      <c r="K121" s="9">
        <v>44665</v>
      </c>
      <c r="L121" s="4">
        <v>93.8</v>
      </c>
      <c r="M121" s="9">
        <v>44665</v>
      </c>
      <c r="N121" s="4">
        <v>94.1</v>
      </c>
      <c r="O121" s="4"/>
      <c r="P121" s="4"/>
      <c r="Q121" s="9">
        <v>44665</v>
      </c>
      <c r="R121" s="4">
        <v>95.7</v>
      </c>
      <c r="S121" s="9">
        <v>44665</v>
      </c>
      <c r="T121" s="4">
        <v>94.2</v>
      </c>
      <c r="U121" s="9">
        <v>44665</v>
      </c>
      <c r="V121" s="4">
        <v>94</v>
      </c>
      <c r="W121" s="9">
        <v>44665</v>
      </c>
      <c r="X121" s="4">
        <v>93.6</v>
      </c>
      <c r="Y121" s="9">
        <v>44665</v>
      </c>
      <c r="Z121" s="4">
        <v>93.2</v>
      </c>
      <c r="AA121" s="9">
        <v>44665</v>
      </c>
      <c r="AB121" s="4">
        <v>93</v>
      </c>
      <c r="AC121" s="4"/>
      <c r="AD121" s="4"/>
      <c r="AE121" s="9">
        <v>44665</v>
      </c>
      <c r="AF121" s="4">
        <v>92.9</v>
      </c>
      <c r="AG121" s="9">
        <v>44665</v>
      </c>
      <c r="AH121" s="4">
        <v>93.7</v>
      </c>
      <c r="AI121" s="9">
        <v>44665</v>
      </c>
      <c r="AJ121" s="4">
        <v>95.3</v>
      </c>
      <c r="AK121" s="9">
        <v>44665</v>
      </c>
      <c r="AL121" s="4">
        <v>97.8</v>
      </c>
      <c r="AM121" s="9">
        <v>44665</v>
      </c>
      <c r="AN121" s="4">
        <v>101.3</v>
      </c>
      <c r="AO121" s="9">
        <v>44665</v>
      </c>
      <c r="AP121" s="4">
        <v>105.4</v>
      </c>
      <c r="AQ121" s="9">
        <v>44665</v>
      </c>
      <c r="AR121" s="4">
        <v>110</v>
      </c>
      <c r="AS121" s="9">
        <v>44665</v>
      </c>
      <c r="AT121" s="4">
        <v>115.1</v>
      </c>
      <c r="AW121" s="9">
        <v>44665</v>
      </c>
      <c r="AX121" s="4">
        <v>126</v>
      </c>
      <c r="BA121" s="9">
        <v>44665</v>
      </c>
      <c r="BB121" s="4">
        <v>137.4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9">
        <v>44664</v>
      </c>
      <c r="J122" s="4">
        <v>92.7</v>
      </c>
      <c r="K122" s="9">
        <v>44664</v>
      </c>
      <c r="L122" s="4">
        <v>93.3</v>
      </c>
      <c r="M122" s="9">
        <v>44664</v>
      </c>
      <c r="N122" s="4">
        <v>93.7</v>
      </c>
      <c r="O122" s="4"/>
      <c r="P122" s="4"/>
      <c r="Q122" s="9">
        <v>44664</v>
      </c>
      <c r="R122" s="4">
        <v>94.8</v>
      </c>
      <c r="S122" s="9">
        <v>44664</v>
      </c>
      <c r="T122" s="4">
        <v>93.8</v>
      </c>
      <c r="U122" s="9">
        <v>44664</v>
      </c>
      <c r="V122" s="4">
        <v>93.8</v>
      </c>
      <c r="W122" s="9">
        <v>44664</v>
      </c>
      <c r="X122" s="4">
        <v>93.8</v>
      </c>
      <c r="Y122" s="9">
        <v>44664</v>
      </c>
      <c r="Z122" s="4">
        <v>93.7</v>
      </c>
      <c r="AA122" s="9">
        <v>44664</v>
      </c>
      <c r="AB122" s="4">
        <v>93.6</v>
      </c>
      <c r="AC122" s="4"/>
      <c r="AD122" s="4"/>
      <c r="AE122" s="9">
        <v>44664</v>
      </c>
      <c r="AF122" s="4">
        <v>93.4</v>
      </c>
      <c r="AG122" s="9">
        <v>44664</v>
      </c>
      <c r="AH122" s="4">
        <v>93.7</v>
      </c>
      <c r="AI122" s="9">
        <v>44664</v>
      </c>
      <c r="AJ122" s="4">
        <v>94.9</v>
      </c>
      <c r="AK122" s="9">
        <v>44664</v>
      </c>
      <c r="AL122" s="4">
        <v>97.8</v>
      </c>
      <c r="AM122" s="9">
        <v>44664</v>
      </c>
      <c r="AN122" s="4">
        <v>101.8</v>
      </c>
      <c r="AO122" s="9">
        <v>44664</v>
      </c>
      <c r="AP122" s="4">
        <v>106.4</v>
      </c>
      <c r="AQ122" s="9">
        <v>44664</v>
      </c>
      <c r="AR122" s="4">
        <v>111.5</v>
      </c>
      <c r="AS122" s="9">
        <v>44664</v>
      </c>
      <c r="AT122" s="4">
        <v>116.8</v>
      </c>
      <c r="AW122" s="9">
        <v>44664</v>
      </c>
      <c r="AX122" s="4">
        <v>128</v>
      </c>
      <c r="BA122" s="9">
        <v>44664</v>
      </c>
      <c r="BB122" s="4">
        <v>139.6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9">
        <v>44663</v>
      </c>
      <c r="J123" s="4">
        <v>93.8</v>
      </c>
      <c r="K123" s="9">
        <v>44663</v>
      </c>
      <c r="L123" s="4">
        <v>94.4</v>
      </c>
      <c r="M123" s="9">
        <v>44663</v>
      </c>
      <c r="N123" s="4">
        <v>94.8</v>
      </c>
      <c r="O123" s="4"/>
      <c r="P123" s="4"/>
      <c r="Q123" s="9">
        <v>44663</v>
      </c>
      <c r="R123" s="4">
        <v>96.4</v>
      </c>
      <c r="S123" s="9">
        <v>44663</v>
      </c>
      <c r="T123" s="4">
        <v>95</v>
      </c>
      <c r="U123" s="9">
        <v>44663</v>
      </c>
      <c r="V123" s="4">
        <v>95.1</v>
      </c>
      <c r="W123" s="9">
        <v>44663</v>
      </c>
      <c r="X123" s="4">
        <v>95.1</v>
      </c>
      <c r="Y123" s="9">
        <v>44663</v>
      </c>
      <c r="Z123" s="4">
        <v>95</v>
      </c>
      <c r="AA123" s="9">
        <v>44663</v>
      </c>
      <c r="AB123" s="4">
        <v>94.9</v>
      </c>
      <c r="AC123" s="4"/>
      <c r="AD123" s="4"/>
      <c r="AE123" s="9">
        <v>44663</v>
      </c>
      <c r="AF123" s="4">
        <v>94.8</v>
      </c>
      <c r="AG123" s="9">
        <v>44663</v>
      </c>
      <c r="AH123" s="4">
        <v>95.2</v>
      </c>
      <c r="AI123" s="9">
        <v>44663</v>
      </c>
      <c r="AJ123" s="4">
        <v>96.4</v>
      </c>
      <c r="AK123" s="9">
        <v>44663</v>
      </c>
      <c r="AL123" s="4">
        <v>99.4</v>
      </c>
      <c r="AM123" s="9">
        <v>44663</v>
      </c>
      <c r="AN123" s="4">
        <v>103.5</v>
      </c>
      <c r="AO123" s="9">
        <v>44663</v>
      </c>
      <c r="AP123" s="4">
        <v>108.2</v>
      </c>
      <c r="AQ123" s="9">
        <v>44663</v>
      </c>
      <c r="AR123" s="4">
        <v>113.3</v>
      </c>
      <c r="AS123" s="9">
        <v>44663</v>
      </c>
      <c r="AT123" s="4">
        <v>118.8</v>
      </c>
      <c r="AW123" s="9">
        <v>44663</v>
      </c>
      <c r="AX123" s="4">
        <v>130.1</v>
      </c>
      <c r="BA123" s="9">
        <v>44663</v>
      </c>
      <c r="BB123" s="4">
        <v>141.80000000000001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9">
        <v>44662</v>
      </c>
      <c r="J124" s="4">
        <v>94.6</v>
      </c>
      <c r="K124" s="9">
        <v>44662</v>
      </c>
      <c r="L124" s="4">
        <v>95.3</v>
      </c>
      <c r="M124" s="9">
        <v>44662</v>
      </c>
      <c r="N124" s="4">
        <v>95.7</v>
      </c>
      <c r="O124" s="4"/>
      <c r="P124" s="4"/>
      <c r="Q124" s="9">
        <v>44662</v>
      </c>
      <c r="R124" s="4">
        <v>98.7</v>
      </c>
      <c r="S124" s="9">
        <v>44662</v>
      </c>
      <c r="T124" s="4">
        <v>96</v>
      </c>
      <c r="U124" s="9">
        <v>44662</v>
      </c>
      <c r="V124" s="4">
        <v>96</v>
      </c>
      <c r="W124" s="9">
        <v>44662</v>
      </c>
      <c r="X124" s="4">
        <v>96</v>
      </c>
      <c r="Y124" s="9">
        <v>44662</v>
      </c>
      <c r="Z124" s="4">
        <v>96</v>
      </c>
      <c r="AA124" s="9">
        <v>44662</v>
      </c>
      <c r="AB124" s="4">
        <v>96</v>
      </c>
      <c r="AC124" s="4"/>
      <c r="AD124" s="4"/>
      <c r="AE124" s="9">
        <v>44662</v>
      </c>
      <c r="AF124" s="4">
        <v>96.1</v>
      </c>
      <c r="AG124" s="9">
        <v>44662</v>
      </c>
      <c r="AH124" s="4">
        <v>96.8</v>
      </c>
      <c r="AI124" s="9">
        <v>44662</v>
      </c>
      <c r="AJ124" s="4">
        <v>98.6</v>
      </c>
      <c r="AK124" s="9">
        <v>44662</v>
      </c>
      <c r="AL124" s="4">
        <v>101.5</v>
      </c>
      <c r="AM124" s="9">
        <v>44662</v>
      </c>
      <c r="AN124" s="4">
        <v>105.3</v>
      </c>
      <c r="AO124" s="9">
        <v>44662</v>
      </c>
      <c r="AP124" s="4">
        <v>109.9</v>
      </c>
      <c r="AQ124" s="9">
        <v>44662</v>
      </c>
      <c r="AR124" s="4">
        <v>115</v>
      </c>
      <c r="AS124" s="9">
        <v>44662</v>
      </c>
      <c r="AT124" s="4">
        <v>120.4</v>
      </c>
      <c r="AW124" s="9">
        <v>44662</v>
      </c>
      <c r="AX124" s="4">
        <v>131.80000000000001</v>
      </c>
      <c r="BA124" s="9">
        <v>44662</v>
      </c>
      <c r="BB124" s="4">
        <v>143.5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9">
        <v>44659</v>
      </c>
      <c r="J125" s="4">
        <v>92.3</v>
      </c>
      <c r="K125" s="9">
        <v>44659</v>
      </c>
      <c r="L125" s="4">
        <v>93.2</v>
      </c>
      <c r="M125" s="9">
        <v>44659</v>
      </c>
      <c r="N125" s="4">
        <v>93.9</v>
      </c>
      <c r="O125" s="4"/>
      <c r="P125" s="4"/>
      <c r="Q125" s="9">
        <v>44659</v>
      </c>
      <c r="R125" s="4">
        <v>98.1</v>
      </c>
      <c r="S125" s="9">
        <v>44659</v>
      </c>
      <c r="T125" s="4">
        <v>94.3</v>
      </c>
      <c r="U125" s="9">
        <v>44659</v>
      </c>
      <c r="V125" s="4">
        <v>94.5</v>
      </c>
      <c r="W125" s="9">
        <v>44659</v>
      </c>
      <c r="X125" s="4">
        <v>94.4</v>
      </c>
      <c r="Y125" s="9">
        <v>44659</v>
      </c>
      <c r="Z125" s="4">
        <v>94.2</v>
      </c>
      <c r="AA125" s="9">
        <v>44659</v>
      </c>
      <c r="AB125" s="4">
        <v>94.4</v>
      </c>
      <c r="AC125" s="4"/>
      <c r="AD125" s="4"/>
      <c r="AE125" s="9">
        <v>44659</v>
      </c>
      <c r="AF125" s="4">
        <v>95</v>
      </c>
      <c r="AG125" s="9">
        <v>44659</v>
      </c>
      <c r="AH125" s="4">
        <v>96.3</v>
      </c>
      <c r="AI125" s="9">
        <v>44659</v>
      </c>
      <c r="AJ125" s="4">
        <v>98.5</v>
      </c>
      <c r="AK125" s="9">
        <v>44659</v>
      </c>
      <c r="AL125" s="4">
        <v>101.4</v>
      </c>
      <c r="AM125" s="9">
        <v>44659</v>
      </c>
      <c r="AN125" s="4">
        <v>104.9</v>
      </c>
      <c r="AO125" s="9">
        <v>44659</v>
      </c>
      <c r="AP125" s="4">
        <v>109.1</v>
      </c>
      <c r="AQ125" s="9">
        <v>44659</v>
      </c>
      <c r="AR125" s="4">
        <v>113.6</v>
      </c>
      <c r="AS125" s="9">
        <v>44659</v>
      </c>
      <c r="AT125" s="4">
        <v>118.4</v>
      </c>
      <c r="AW125" s="9">
        <v>44659</v>
      </c>
      <c r="AX125" s="4">
        <v>128.69999999999999</v>
      </c>
      <c r="BA125" s="9">
        <v>44659</v>
      </c>
      <c r="BB125" s="4">
        <v>139.5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9">
        <v>44658</v>
      </c>
      <c r="J126" s="4">
        <v>90.5</v>
      </c>
      <c r="K126" s="9">
        <v>44658</v>
      </c>
      <c r="L126" s="4">
        <v>91.4</v>
      </c>
      <c r="M126" s="9">
        <v>44658</v>
      </c>
      <c r="N126" s="4">
        <v>92.2</v>
      </c>
      <c r="O126" s="4"/>
      <c r="P126" s="4"/>
      <c r="Q126" s="9">
        <v>44658</v>
      </c>
      <c r="R126" s="4">
        <v>96.9</v>
      </c>
      <c r="S126" s="9">
        <v>44658</v>
      </c>
      <c r="T126" s="4">
        <v>92.6</v>
      </c>
      <c r="U126" s="9">
        <v>44658</v>
      </c>
      <c r="V126" s="4">
        <v>92.9</v>
      </c>
      <c r="W126" s="9">
        <v>44658</v>
      </c>
      <c r="X126" s="4">
        <v>92.9</v>
      </c>
      <c r="Y126" s="9">
        <v>44658</v>
      </c>
      <c r="Z126" s="4">
        <v>93.1</v>
      </c>
      <c r="AA126" s="9">
        <v>44658</v>
      </c>
      <c r="AB126" s="4">
        <v>93.3</v>
      </c>
      <c r="AC126" s="4"/>
      <c r="AD126" s="4"/>
      <c r="AE126" s="9">
        <v>44658</v>
      </c>
      <c r="AF126" s="4">
        <v>94</v>
      </c>
      <c r="AG126" s="9">
        <v>44658</v>
      </c>
      <c r="AH126" s="4">
        <v>95.4</v>
      </c>
      <c r="AI126" s="9">
        <v>44658</v>
      </c>
      <c r="AJ126" s="4">
        <v>97.7</v>
      </c>
      <c r="AK126" s="9">
        <v>44658</v>
      </c>
      <c r="AL126" s="4">
        <v>100.7</v>
      </c>
      <c r="AM126" s="9">
        <v>44658</v>
      </c>
      <c r="AN126" s="4">
        <v>104.5</v>
      </c>
      <c r="AO126" s="9">
        <v>44658</v>
      </c>
      <c r="AP126" s="4">
        <v>108.9</v>
      </c>
      <c r="AQ126" s="9">
        <v>44658</v>
      </c>
      <c r="AR126" s="4">
        <v>113.6</v>
      </c>
      <c r="AS126" s="9">
        <v>44658</v>
      </c>
      <c r="AT126" s="4">
        <v>118.6</v>
      </c>
      <c r="AW126" s="9">
        <v>44658</v>
      </c>
      <c r="AX126" s="4">
        <v>129.19999999999999</v>
      </c>
      <c r="BA126" s="9">
        <v>44658</v>
      </c>
      <c r="BB126" s="4">
        <v>140.1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9">
        <v>44657</v>
      </c>
      <c r="J127" s="4">
        <v>89.9</v>
      </c>
      <c r="K127" s="9">
        <v>44657</v>
      </c>
      <c r="L127" s="4">
        <v>90.9</v>
      </c>
      <c r="M127" s="9">
        <v>44657</v>
      </c>
      <c r="N127" s="4">
        <v>91.7</v>
      </c>
      <c r="O127" s="4"/>
      <c r="P127" s="4"/>
      <c r="Q127" s="9">
        <v>44657</v>
      </c>
      <c r="R127" s="4">
        <v>96.8</v>
      </c>
      <c r="S127" s="9">
        <v>44657</v>
      </c>
      <c r="T127" s="4">
        <v>92.2</v>
      </c>
      <c r="U127" s="9">
        <v>44657</v>
      </c>
      <c r="V127" s="4">
        <v>92.7</v>
      </c>
      <c r="W127" s="9">
        <v>44657</v>
      </c>
      <c r="X127" s="4">
        <v>93</v>
      </c>
      <c r="Y127" s="9">
        <v>44657</v>
      </c>
      <c r="Z127" s="4">
        <v>93.3</v>
      </c>
      <c r="AA127" s="9">
        <v>44657</v>
      </c>
      <c r="AB127" s="4">
        <v>93.6</v>
      </c>
      <c r="AC127" s="4"/>
      <c r="AD127" s="4"/>
      <c r="AE127" s="9">
        <v>44657</v>
      </c>
      <c r="AF127" s="4">
        <v>94.4</v>
      </c>
      <c r="AG127" s="9">
        <v>44657</v>
      </c>
      <c r="AH127" s="4">
        <v>95.7</v>
      </c>
      <c r="AI127" s="9">
        <v>44657</v>
      </c>
      <c r="AJ127" s="4">
        <v>97.8</v>
      </c>
      <c r="AK127" s="9">
        <v>44657</v>
      </c>
      <c r="AL127" s="4">
        <v>101</v>
      </c>
      <c r="AM127" s="9">
        <v>44657</v>
      </c>
      <c r="AN127" s="4">
        <v>105.1</v>
      </c>
      <c r="AO127" s="9">
        <v>44657</v>
      </c>
      <c r="AP127" s="4">
        <v>109.8</v>
      </c>
      <c r="AQ127" s="9">
        <v>44657</v>
      </c>
      <c r="AR127" s="4">
        <v>114.8</v>
      </c>
      <c r="AS127" s="9">
        <v>44657</v>
      </c>
      <c r="AT127" s="4">
        <v>120.1</v>
      </c>
      <c r="AW127" s="9">
        <v>44657</v>
      </c>
      <c r="AX127" s="4">
        <v>130.9</v>
      </c>
      <c r="BA127" s="9">
        <v>44657</v>
      </c>
      <c r="BB127" s="4">
        <v>142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9">
        <v>44656</v>
      </c>
      <c r="J128" s="4">
        <v>89.2</v>
      </c>
      <c r="K128" s="9">
        <v>44656</v>
      </c>
      <c r="L128" s="4">
        <v>90.3</v>
      </c>
      <c r="M128" s="9">
        <v>44656</v>
      </c>
      <c r="N128" s="4">
        <v>91.2</v>
      </c>
      <c r="O128" s="4"/>
      <c r="P128" s="4"/>
      <c r="Q128" s="9">
        <v>44656</v>
      </c>
      <c r="R128" s="4">
        <v>96.8</v>
      </c>
      <c r="S128" s="9">
        <v>44656</v>
      </c>
      <c r="T128" s="4">
        <v>91.8</v>
      </c>
      <c r="U128" s="9">
        <v>44656</v>
      </c>
      <c r="V128" s="4">
        <v>92.3</v>
      </c>
      <c r="W128" s="9">
        <v>44656</v>
      </c>
      <c r="X128" s="4">
        <v>92.8</v>
      </c>
      <c r="Y128" s="9">
        <v>44656</v>
      </c>
      <c r="Z128" s="4">
        <v>93.2</v>
      </c>
      <c r="AA128" s="9">
        <v>44656</v>
      </c>
      <c r="AB128" s="4">
        <v>93.5</v>
      </c>
      <c r="AC128" s="4"/>
      <c r="AD128" s="4"/>
      <c r="AE128" s="9">
        <v>44656</v>
      </c>
      <c r="AF128" s="4">
        <v>94.4</v>
      </c>
      <c r="AG128" s="9">
        <v>44656</v>
      </c>
      <c r="AH128" s="4">
        <v>95.8</v>
      </c>
      <c r="AI128" s="9">
        <v>44656</v>
      </c>
      <c r="AJ128" s="4">
        <v>98</v>
      </c>
      <c r="AK128" s="9">
        <v>44656</v>
      </c>
      <c r="AL128" s="4">
        <v>101.4</v>
      </c>
      <c r="AM128" s="9">
        <v>44656</v>
      </c>
      <c r="AN128" s="4">
        <v>105.9</v>
      </c>
      <c r="AO128" s="9">
        <v>44656</v>
      </c>
      <c r="AP128" s="4">
        <v>110.7</v>
      </c>
      <c r="AQ128" s="9">
        <v>44656</v>
      </c>
      <c r="AR128" s="4">
        <v>115.9</v>
      </c>
      <c r="AS128" s="9">
        <v>44656</v>
      </c>
      <c r="AT128" s="4">
        <v>121.3</v>
      </c>
      <c r="AW128" s="9">
        <v>44656</v>
      </c>
      <c r="AX128" s="4">
        <v>132.30000000000001</v>
      </c>
      <c r="BA128" s="9">
        <v>44656</v>
      </c>
      <c r="BB128" s="4">
        <v>143.5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9">
        <v>44655</v>
      </c>
      <c r="J129" s="4">
        <v>87.3</v>
      </c>
      <c r="K129" s="9">
        <v>44655</v>
      </c>
      <c r="L129" s="4">
        <v>88.4</v>
      </c>
      <c r="M129" s="9">
        <v>44655</v>
      </c>
      <c r="N129" s="4">
        <v>89.3</v>
      </c>
      <c r="O129" s="4"/>
      <c r="P129" s="4"/>
      <c r="Q129" s="9">
        <v>44655</v>
      </c>
      <c r="R129" s="4">
        <v>95.1</v>
      </c>
      <c r="S129" s="9">
        <v>44655</v>
      </c>
      <c r="T129" s="4">
        <v>90</v>
      </c>
      <c r="U129" s="9">
        <v>44655</v>
      </c>
      <c r="V129" s="4">
        <v>90.5</v>
      </c>
      <c r="W129" s="9">
        <v>44655</v>
      </c>
      <c r="X129" s="4">
        <v>91.1</v>
      </c>
      <c r="Y129" s="9">
        <v>44655</v>
      </c>
      <c r="Z129" s="4">
        <v>91.5</v>
      </c>
      <c r="AA129" s="9">
        <v>44655</v>
      </c>
      <c r="AB129" s="4">
        <v>92</v>
      </c>
      <c r="AC129" s="4"/>
      <c r="AD129" s="4"/>
      <c r="AE129" s="9">
        <v>44655</v>
      </c>
      <c r="AF129" s="4">
        <v>93</v>
      </c>
      <c r="AG129" s="9">
        <v>44655</v>
      </c>
      <c r="AH129" s="4">
        <v>94.6</v>
      </c>
      <c r="AI129" s="9">
        <v>44655</v>
      </c>
      <c r="AJ129" s="4">
        <v>96.9</v>
      </c>
      <c r="AK129" s="9">
        <v>44655</v>
      </c>
      <c r="AL129" s="4">
        <v>100.7</v>
      </c>
      <c r="AM129" s="9">
        <v>44655</v>
      </c>
      <c r="AN129" s="4">
        <v>105.3</v>
      </c>
      <c r="AO129" s="9">
        <v>44655</v>
      </c>
      <c r="AP129" s="4">
        <v>110.4</v>
      </c>
      <c r="AQ129" s="9">
        <v>44655</v>
      </c>
      <c r="AR129" s="4">
        <v>115.6</v>
      </c>
      <c r="AS129" s="9">
        <v>44655</v>
      </c>
      <c r="AT129" s="4">
        <v>121.1</v>
      </c>
      <c r="AW129" s="9">
        <v>44655</v>
      </c>
      <c r="AX129" s="4">
        <v>132.1</v>
      </c>
      <c r="BA129" s="9">
        <v>44655</v>
      </c>
      <c r="BB129" s="4">
        <v>143.30000000000001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9">
        <v>44652</v>
      </c>
      <c r="J130" s="4">
        <v>88</v>
      </c>
      <c r="K130" s="9">
        <v>44652</v>
      </c>
      <c r="L130" s="4">
        <v>89.1</v>
      </c>
      <c r="M130" s="9">
        <v>44652</v>
      </c>
      <c r="N130" s="4">
        <v>90.1</v>
      </c>
      <c r="O130" s="4"/>
      <c r="P130" s="4"/>
      <c r="Q130" s="9">
        <v>44652</v>
      </c>
      <c r="R130" s="4">
        <v>97.3</v>
      </c>
      <c r="S130" s="9">
        <v>44652</v>
      </c>
      <c r="T130" s="4">
        <v>90.8</v>
      </c>
      <c r="U130" s="9">
        <v>44652</v>
      </c>
      <c r="V130" s="4">
        <v>91.3</v>
      </c>
      <c r="W130" s="9">
        <v>44652</v>
      </c>
      <c r="X130" s="4">
        <v>91.6</v>
      </c>
      <c r="Y130" s="9">
        <v>44652</v>
      </c>
      <c r="Z130" s="4">
        <v>92</v>
      </c>
      <c r="AA130" s="9">
        <v>44652</v>
      </c>
      <c r="AB130" s="4">
        <v>92.6</v>
      </c>
      <c r="AC130" s="4"/>
      <c r="AD130" s="4"/>
      <c r="AE130" s="9">
        <v>44652</v>
      </c>
      <c r="AF130" s="4">
        <v>94.2</v>
      </c>
      <c r="AG130" s="9">
        <v>44652</v>
      </c>
      <c r="AH130" s="4">
        <v>96.6</v>
      </c>
      <c r="AI130" s="9">
        <v>44652</v>
      </c>
      <c r="AJ130" s="4">
        <v>99.8</v>
      </c>
      <c r="AK130" s="9">
        <v>44652</v>
      </c>
      <c r="AL130" s="4">
        <v>103.7</v>
      </c>
      <c r="AM130" s="9">
        <v>44652</v>
      </c>
      <c r="AN130" s="4">
        <v>108</v>
      </c>
      <c r="AO130" s="9">
        <v>44652</v>
      </c>
      <c r="AP130" s="4">
        <v>112.7</v>
      </c>
      <c r="AQ130" s="9">
        <v>44652</v>
      </c>
      <c r="AR130" s="4">
        <v>117.8</v>
      </c>
      <c r="AS130" s="9">
        <v>44652</v>
      </c>
      <c r="AT130" s="4">
        <v>122.9</v>
      </c>
      <c r="AW130" s="9">
        <v>44652</v>
      </c>
      <c r="AX130" s="4">
        <v>133.69999999999999</v>
      </c>
      <c r="BA130" s="9">
        <v>44652</v>
      </c>
      <c r="BB130" s="4">
        <v>144.69999999999999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9">
        <v>44651</v>
      </c>
      <c r="J131" s="4">
        <v>88</v>
      </c>
      <c r="K131" s="9">
        <v>44651</v>
      </c>
      <c r="L131" s="4">
        <v>89.1</v>
      </c>
      <c r="M131" s="9">
        <v>44651</v>
      </c>
      <c r="N131" s="4">
        <v>90</v>
      </c>
      <c r="O131" s="4"/>
      <c r="P131" s="4"/>
      <c r="Q131" s="9">
        <v>44651</v>
      </c>
      <c r="R131" s="4">
        <v>95.6</v>
      </c>
      <c r="S131" s="9">
        <v>44651</v>
      </c>
      <c r="T131" s="4">
        <v>90.7</v>
      </c>
      <c r="U131" s="9">
        <v>44651</v>
      </c>
      <c r="V131" s="4">
        <v>91.1</v>
      </c>
      <c r="W131" s="9">
        <v>44651</v>
      </c>
      <c r="X131" s="4">
        <v>91.6</v>
      </c>
      <c r="Y131" s="9">
        <v>44651</v>
      </c>
      <c r="Z131" s="4">
        <v>92</v>
      </c>
      <c r="AA131" s="9">
        <v>44651</v>
      </c>
      <c r="AB131" s="4">
        <v>92.4</v>
      </c>
      <c r="AC131" s="4"/>
      <c r="AD131" s="4"/>
      <c r="AE131" s="9">
        <v>44651</v>
      </c>
      <c r="AF131" s="4">
        <v>93.5</v>
      </c>
      <c r="AG131" s="9">
        <v>44651</v>
      </c>
      <c r="AH131" s="4">
        <v>95.2</v>
      </c>
      <c r="AI131" s="9">
        <v>44651</v>
      </c>
      <c r="AJ131" s="4">
        <v>97.9</v>
      </c>
      <c r="AK131" s="9">
        <v>44651</v>
      </c>
      <c r="AL131" s="4">
        <v>101.7</v>
      </c>
      <c r="AM131" s="9">
        <v>44651</v>
      </c>
      <c r="AN131" s="4">
        <v>106.1</v>
      </c>
      <c r="AO131" s="9">
        <v>44651</v>
      </c>
      <c r="AP131" s="4">
        <v>111</v>
      </c>
      <c r="AQ131" s="9">
        <v>44651</v>
      </c>
      <c r="AR131" s="4">
        <v>116.2</v>
      </c>
      <c r="AS131" s="9">
        <v>44651</v>
      </c>
      <c r="AT131" s="4">
        <v>121.6</v>
      </c>
      <c r="AW131" s="9">
        <v>44651</v>
      </c>
      <c r="AX131" s="4">
        <v>132.5</v>
      </c>
      <c r="BA131" s="9">
        <v>44651</v>
      </c>
      <c r="BB131" s="4">
        <v>143.69999999999999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9">
        <v>44650</v>
      </c>
      <c r="J132" s="4">
        <v>89.9</v>
      </c>
      <c r="K132" s="9">
        <v>44650</v>
      </c>
      <c r="L132" s="4">
        <v>91.1</v>
      </c>
      <c r="M132" s="9">
        <v>44650</v>
      </c>
      <c r="N132" s="4">
        <v>92.1</v>
      </c>
      <c r="O132" s="4"/>
      <c r="P132" s="4"/>
      <c r="Q132" s="9">
        <v>44650</v>
      </c>
      <c r="R132" s="4">
        <v>99.5</v>
      </c>
      <c r="S132" s="9">
        <v>44650</v>
      </c>
      <c r="T132" s="4">
        <v>92.9</v>
      </c>
      <c r="U132" s="9">
        <v>44650</v>
      </c>
      <c r="V132" s="4">
        <v>93.4</v>
      </c>
      <c r="W132" s="9">
        <v>44650</v>
      </c>
      <c r="X132" s="4">
        <v>93.7</v>
      </c>
      <c r="Y132" s="9">
        <v>44650</v>
      </c>
      <c r="Z132" s="4">
        <v>94.2</v>
      </c>
      <c r="AA132" s="9">
        <v>44650</v>
      </c>
      <c r="AB132" s="4">
        <v>94.9</v>
      </c>
      <c r="AC132" s="4"/>
      <c r="AD132" s="4"/>
      <c r="AE132" s="9">
        <v>44650</v>
      </c>
      <c r="AF132" s="4">
        <v>96.5</v>
      </c>
      <c r="AG132" s="9">
        <v>44650</v>
      </c>
      <c r="AH132" s="4">
        <v>98.8</v>
      </c>
      <c r="AI132" s="9">
        <v>44650</v>
      </c>
      <c r="AJ132" s="4">
        <v>101.8</v>
      </c>
      <c r="AK132" s="9">
        <v>44650</v>
      </c>
      <c r="AL132" s="4">
        <v>105.3</v>
      </c>
      <c r="AM132" s="9">
        <v>44650</v>
      </c>
      <c r="AN132" s="4">
        <v>109.3</v>
      </c>
      <c r="AO132" s="9">
        <v>44650</v>
      </c>
      <c r="AP132" s="4">
        <v>113.7</v>
      </c>
      <c r="AQ132" s="9">
        <v>44650</v>
      </c>
      <c r="AR132" s="4">
        <v>118.4</v>
      </c>
      <c r="AS132" s="9">
        <v>44650</v>
      </c>
      <c r="AT132" s="4">
        <v>123.3</v>
      </c>
      <c r="AW132" s="9">
        <v>44650</v>
      </c>
      <c r="AX132" s="4">
        <v>133.6</v>
      </c>
      <c r="BA132" s="9">
        <v>44650</v>
      </c>
      <c r="BB132" s="4">
        <v>144.30000000000001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9">
        <v>44649</v>
      </c>
      <c r="J133" s="4">
        <v>90.6</v>
      </c>
      <c r="K133" s="9">
        <v>44649</v>
      </c>
      <c r="L133" s="4">
        <v>91.8</v>
      </c>
      <c r="M133" s="9">
        <v>44649</v>
      </c>
      <c r="N133" s="4">
        <v>92.9</v>
      </c>
      <c r="O133" s="4"/>
      <c r="P133" s="4"/>
      <c r="Q133" s="9">
        <v>44649</v>
      </c>
      <c r="R133" s="4">
        <v>99.7</v>
      </c>
      <c r="S133" s="9">
        <v>44649</v>
      </c>
      <c r="T133" s="4">
        <v>93.8</v>
      </c>
      <c r="U133" s="9">
        <v>44649</v>
      </c>
      <c r="V133" s="4">
        <v>94.3</v>
      </c>
      <c r="W133" s="9">
        <v>44649</v>
      </c>
      <c r="X133" s="4">
        <v>94.9</v>
      </c>
      <c r="Y133" s="9">
        <v>44649</v>
      </c>
      <c r="Z133" s="4">
        <v>95.4</v>
      </c>
      <c r="AA133" s="9">
        <v>44649</v>
      </c>
      <c r="AB133" s="4">
        <v>96</v>
      </c>
      <c r="AC133" s="4"/>
      <c r="AD133" s="4"/>
      <c r="AE133" s="9">
        <v>44649</v>
      </c>
      <c r="AF133" s="4">
        <v>97.2</v>
      </c>
      <c r="AG133" s="9">
        <v>44649</v>
      </c>
      <c r="AH133" s="4">
        <v>98.9</v>
      </c>
      <c r="AI133" s="9">
        <v>44649</v>
      </c>
      <c r="AJ133" s="4">
        <v>101.6</v>
      </c>
      <c r="AK133" s="9">
        <v>44649</v>
      </c>
      <c r="AL133" s="4">
        <v>105.3</v>
      </c>
      <c r="AM133" s="9">
        <v>44649</v>
      </c>
      <c r="AN133" s="4">
        <v>109.7</v>
      </c>
      <c r="AO133" s="9">
        <v>44649</v>
      </c>
      <c r="AP133" s="4">
        <v>114.4</v>
      </c>
      <c r="AQ133" s="9">
        <v>44649</v>
      </c>
      <c r="AR133" s="4">
        <v>119.4</v>
      </c>
      <c r="AS133" s="9">
        <v>44649</v>
      </c>
      <c r="AT133" s="4">
        <v>124.6</v>
      </c>
      <c r="AW133" s="9">
        <v>44649</v>
      </c>
      <c r="AX133" s="4">
        <v>135.19999999999999</v>
      </c>
      <c r="BA133" s="9">
        <v>44649</v>
      </c>
      <c r="BB133" s="4">
        <v>146.1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9">
        <v>44648</v>
      </c>
      <c r="J134" s="4">
        <v>90.6</v>
      </c>
      <c r="K134" s="9">
        <v>44648</v>
      </c>
      <c r="L134" s="4">
        <v>91.8</v>
      </c>
      <c r="M134" s="9">
        <v>44648</v>
      </c>
      <c r="N134" s="4">
        <v>92.8</v>
      </c>
      <c r="O134" s="4"/>
      <c r="P134" s="4"/>
      <c r="Q134" s="9">
        <v>44648</v>
      </c>
      <c r="R134" s="4">
        <v>100</v>
      </c>
      <c r="S134" s="9">
        <v>44648</v>
      </c>
      <c r="T134" s="4">
        <v>93.6</v>
      </c>
      <c r="U134" s="9">
        <v>44648</v>
      </c>
      <c r="V134" s="4">
        <v>94.1</v>
      </c>
      <c r="W134" s="9">
        <v>44648</v>
      </c>
      <c r="X134" s="4">
        <v>94.5</v>
      </c>
      <c r="Y134" s="9">
        <v>44648</v>
      </c>
      <c r="Z134" s="4">
        <v>95</v>
      </c>
      <c r="AA134" s="9">
        <v>44648</v>
      </c>
      <c r="AB134" s="4">
        <v>95.5</v>
      </c>
      <c r="AC134" s="4"/>
      <c r="AD134" s="4"/>
      <c r="AE134" s="9">
        <v>44648</v>
      </c>
      <c r="AF134" s="4">
        <v>96.8</v>
      </c>
      <c r="AG134" s="9">
        <v>44648</v>
      </c>
      <c r="AH134" s="4">
        <v>98.7</v>
      </c>
      <c r="AI134" s="9">
        <v>44648</v>
      </c>
      <c r="AJ134" s="4">
        <v>101.4</v>
      </c>
      <c r="AK134" s="9">
        <v>44648</v>
      </c>
      <c r="AL134" s="4">
        <v>104.9</v>
      </c>
      <c r="AM134" s="9">
        <v>44648</v>
      </c>
      <c r="AN134" s="4">
        <v>108.8</v>
      </c>
      <c r="AO134" s="9">
        <v>44648</v>
      </c>
      <c r="AP134" s="4">
        <v>113.2</v>
      </c>
      <c r="AQ134" s="9">
        <v>44648</v>
      </c>
      <c r="AR134" s="4">
        <v>117.8</v>
      </c>
      <c r="AS134" s="9">
        <v>44648</v>
      </c>
      <c r="AT134" s="4">
        <v>122.7</v>
      </c>
      <c r="AW134" s="9">
        <v>44648</v>
      </c>
      <c r="AX134" s="4">
        <v>132.9</v>
      </c>
      <c r="BA134" s="9">
        <v>44648</v>
      </c>
      <c r="BB134" s="4">
        <v>143.4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9">
        <v>44645</v>
      </c>
      <c r="J135" s="4">
        <v>90.4</v>
      </c>
      <c r="K135" s="9">
        <v>44645</v>
      </c>
      <c r="L135" s="4">
        <v>91.6</v>
      </c>
      <c r="M135" s="9">
        <v>44645</v>
      </c>
      <c r="N135" s="4">
        <v>92.5</v>
      </c>
      <c r="O135" s="4"/>
      <c r="P135" s="4"/>
      <c r="Q135" s="9">
        <v>44645</v>
      </c>
      <c r="R135" s="4">
        <v>99</v>
      </c>
      <c r="S135" s="9">
        <v>44645</v>
      </c>
      <c r="T135" s="4">
        <v>93.1</v>
      </c>
      <c r="U135" s="9">
        <v>44645</v>
      </c>
      <c r="V135" s="4">
        <v>93.5</v>
      </c>
      <c r="W135" s="9">
        <v>44645</v>
      </c>
      <c r="X135" s="4">
        <v>93.7</v>
      </c>
      <c r="Y135" s="9">
        <v>44645</v>
      </c>
      <c r="Z135" s="4">
        <v>94</v>
      </c>
      <c r="AA135" s="9">
        <v>44645</v>
      </c>
      <c r="AB135" s="4">
        <v>94.5</v>
      </c>
      <c r="AC135" s="4"/>
      <c r="AD135" s="4"/>
      <c r="AE135" s="9">
        <v>44645</v>
      </c>
      <c r="AF135" s="4">
        <v>95.7</v>
      </c>
      <c r="AG135" s="9">
        <v>44645</v>
      </c>
      <c r="AH135" s="4">
        <v>97.6</v>
      </c>
      <c r="AI135" s="9">
        <v>44645</v>
      </c>
      <c r="AJ135" s="4">
        <v>100.3</v>
      </c>
      <c r="AK135" s="9">
        <v>44645</v>
      </c>
      <c r="AL135" s="4">
        <v>103.5</v>
      </c>
      <c r="AM135" s="9">
        <v>44645</v>
      </c>
      <c r="AN135" s="4">
        <v>107.2</v>
      </c>
      <c r="AO135" s="9">
        <v>44645</v>
      </c>
      <c r="AP135" s="4">
        <v>111.4</v>
      </c>
      <c r="AQ135" s="9">
        <v>44645</v>
      </c>
      <c r="AR135" s="4">
        <v>115.9</v>
      </c>
      <c r="AS135" s="9">
        <v>44645</v>
      </c>
      <c r="AT135" s="4">
        <v>120.6</v>
      </c>
      <c r="AW135" s="9">
        <v>44645</v>
      </c>
      <c r="AX135" s="4">
        <v>130.69999999999999</v>
      </c>
      <c r="BA135" s="9">
        <v>44645</v>
      </c>
      <c r="BB135" s="4">
        <v>141.1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9">
        <v>44644</v>
      </c>
      <c r="J136" s="4">
        <v>87</v>
      </c>
      <c r="K136" s="9">
        <v>44644</v>
      </c>
      <c r="L136" s="4">
        <v>88</v>
      </c>
      <c r="M136" s="9">
        <v>44644</v>
      </c>
      <c r="N136" s="4">
        <v>88.8</v>
      </c>
      <c r="O136" s="4"/>
      <c r="P136" s="4"/>
      <c r="Q136" s="9">
        <v>44644</v>
      </c>
      <c r="R136" s="4">
        <v>94.1</v>
      </c>
      <c r="S136" s="9">
        <v>44644</v>
      </c>
      <c r="T136" s="4">
        <v>89.3</v>
      </c>
      <c r="U136" s="9">
        <v>44644</v>
      </c>
      <c r="V136" s="4">
        <v>89.6</v>
      </c>
      <c r="W136" s="9">
        <v>44644</v>
      </c>
      <c r="X136" s="4">
        <v>89.9</v>
      </c>
      <c r="Y136" s="9">
        <v>44644</v>
      </c>
      <c r="Z136" s="4">
        <v>90.3</v>
      </c>
      <c r="AA136" s="9">
        <v>44644</v>
      </c>
      <c r="AB136" s="4">
        <v>90.6</v>
      </c>
      <c r="AC136" s="4"/>
      <c r="AD136" s="4"/>
      <c r="AE136" s="9">
        <v>44644</v>
      </c>
      <c r="AF136" s="4">
        <v>91.7</v>
      </c>
      <c r="AG136" s="9">
        <v>44644</v>
      </c>
      <c r="AH136" s="4">
        <v>93.4</v>
      </c>
      <c r="AI136" s="9">
        <v>44644</v>
      </c>
      <c r="AJ136" s="4">
        <v>95.9</v>
      </c>
      <c r="AK136" s="9">
        <v>44644</v>
      </c>
      <c r="AL136" s="4">
        <v>99.1</v>
      </c>
      <c r="AM136" s="9">
        <v>44644</v>
      </c>
      <c r="AN136" s="4">
        <v>102.9</v>
      </c>
      <c r="AO136" s="9">
        <v>44644</v>
      </c>
      <c r="AP136" s="4">
        <v>107.1</v>
      </c>
      <c r="AQ136" s="9">
        <v>44644</v>
      </c>
      <c r="AR136" s="4">
        <v>111.7</v>
      </c>
      <c r="AS136" s="9">
        <v>44644</v>
      </c>
      <c r="AT136" s="4">
        <v>116.5</v>
      </c>
      <c r="AW136" s="9">
        <v>44644</v>
      </c>
      <c r="AX136" s="4">
        <v>126.6</v>
      </c>
      <c r="BA136" s="9">
        <v>44644</v>
      </c>
      <c r="BB136" s="4">
        <v>137.1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9">
        <v>44643</v>
      </c>
      <c r="J137" s="4">
        <v>83.9</v>
      </c>
      <c r="K137" s="9">
        <v>44643</v>
      </c>
      <c r="L137" s="4">
        <v>84.6</v>
      </c>
      <c r="M137" s="9">
        <v>44643</v>
      </c>
      <c r="N137" s="4">
        <v>85.2</v>
      </c>
      <c r="O137" s="4"/>
      <c r="P137" s="4"/>
      <c r="Q137" s="9">
        <v>44643</v>
      </c>
      <c r="R137" s="4">
        <v>89.5</v>
      </c>
      <c r="S137" s="9">
        <v>44643</v>
      </c>
      <c r="T137" s="4">
        <v>85.5</v>
      </c>
      <c r="U137" s="9">
        <v>44643</v>
      </c>
      <c r="V137" s="4">
        <v>85.6</v>
      </c>
      <c r="W137" s="9">
        <v>44643</v>
      </c>
      <c r="X137" s="4">
        <v>85.5</v>
      </c>
      <c r="Y137" s="9">
        <v>44643</v>
      </c>
      <c r="Z137" s="4">
        <v>85.7</v>
      </c>
      <c r="AA137" s="9">
        <v>44643</v>
      </c>
      <c r="AB137" s="4">
        <v>85.9</v>
      </c>
      <c r="AC137" s="4"/>
      <c r="AD137" s="4"/>
      <c r="AE137" s="9">
        <v>44643</v>
      </c>
      <c r="AF137" s="4">
        <v>86.9</v>
      </c>
      <c r="AG137" s="9">
        <v>44643</v>
      </c>
      <c r="AH137" s="4">
        <v>89</v>
      </c>
      <c r="AI137" s="9">
        <v>44643</v>
      </c>
      <c r="AJ137" s="4">
        <v>91.8</v>
      </c>
      <c r="AK137" s="9">
        <v>44643</v>
      </c>
      <c r="AL137" s="4">
        <v>95.2</v>
      </c>
      <c r="AM137" s="9">
        <v>44643</v>
      </c>
      <c r="AN137" s="4">
        <v>99.2</v>
      </c>
      <c r="AO137" s="9">
        <v>44643</v>
      </c>
      <c r="AP137" s="4">
        <v>103.6</v>
      </c>
      <c r="AQ137" s="9">
        <v>44643</v>
      </c>
      <c r="AR137" s="4">
        <v>108.3</v>
      </c>
      <c r="AS137" s="9">
        <v>44643</v>
      </c>
      <c r="AT137" s="4">
        <v>113.2</v>
      </c>
      <c r="AW137" s="9">
        <v>44643</v>
      </c>
      <c r="AX137" s="4">
        <v>123.3</v>
      </c>
      <c r="BA137" s="9">
        <v>44643</v>
      </c>
      <c r="BB137" s="4">
        <v>133.69999999999999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9">
        <v>44642</v>
      </c>
      <c r="J138" s="4">
        <v>84.5</v>
      </c>
      <c r="K138" s="9">
        <v>44642</v>
      </c>
      <c r="L138" s="4">
        <v>85.1</v>
      </c>
      <c r="M138" s="9">
        <v>44642</v>
      </c>
      <c r="N138" s="4">
        <v>85.5</v>
      </c>
      <c r="O138" s="4"/>
      <c r="P138" s="4"/>
      <c r="Q138" s="9">
        <v>44642</v>
      </c>
      <c r="R138" s="4">
        <v>88.5</v>
      </c>
      <c r="S138" s="9">
        <v>44642</v>
      </c>
      <c r="T138" s="4">
        <v>85.6</v>
      </c>
      <c r="U138" s="9">
        <v>44642</v>
      </c>
      <c r="V138" s="4">
        <v>85.6</v>
      </c>
      <c r="W138" s="9">
        <v>44642</v>
      </c>
      <c r="X138" s="4">
        <v>85.3</v>
      </c>
      <c r="Y138" s="9">
        <v>44642</v>
      </c>
      <c r="Z138" s="4">
        <v>85.2</v>
      </c>
      <c r="AA138" s="9">
        <v>44642</v>
      </c>
      <c r="AB138" s="4">
        <v>85.3</v>
      </c>
      <c r="AC138" s="4"/>
      <c r="AD138" s="4"/>
      <c r="AE138" s="9">
        <v>44642</v>
      </c>
      <c r="AF138" s="4">
        <v>85.9</v>
      </c>
      <c r="AG138" s="9">
        <v>44642</v>
      </c>
      <c r="AH138" s="4">
        <v>87.5</v>
      </c>
      <c r="AI138" s="9">
        <v>44642</v>
      </c>
      <c r="AJ138" s="4">
        <v>89.9</v>
      </c>
      <c r="AK138" s="9">
        <v>44642</v>
      </c>
      <c r="AL138" s="4">
        <v>93</v>
      </c>
      <c r="AM138" s="9">
        <v>44642</v>
      </c>
      <c r="AN138" s="4">
        <v>96.8</v>
      </c>
      <c r="AO138" s="9">
        <v>44642</v>
      </c>
      <c r="AP138" s="4">
        <v>100.9</v>
      </c>
      <c r="AQ138" s="9">
        <v>44642</v>
      </c>
      <c r="AR138" s="4">
        <v>105.4</v>
      </c>
      <c r="AS138" s="9">
        <v>44642</v>
      </c>
      <c r="AT138" s="4">
        <v>110.2</v>
      </c>
      <c r="AW138" s="9">
        <v>44642</v>
      </c>
      <c r="AX138" s="4">
        <v>120.2</v>
      </c>
      <c r="BA138" s="9">
        <v>44642</v>
      </c>
      <c r="BB138" s="4">
        <v>130.5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9">
        <v>44641</v>
      </c>
      <c r="J139" s="4">
        <v>83</v>
      </c>
      <c r="K139" s="9">
        <v>44641</v>
      </c>
      <c r="L139" s="4">
        <v>83.6</v>
      </c>
      <c r="M139" s="9">
        <v>44641</v>
      </c>
      <c r="N139" s="4">
        <v>84.1</v>
      </c>
      <c r="O139" s="4"/>
      <c r="P139" s="4"/>
      <c r="Q139" s="9">
        <v>44641</v>
      </c>
      <c r="R139" s="4">
        <v>87</v>
      </c>
      <c r="S139" s="9">
        <v>44641</v>
      </c>
      <c r="T139" s="4">
        <v>84.3</v>
      </c>
      <c r="U139" s="9">
        <v>44641</v>
      </c>
      <c r="V139" s="4">
        <v>84.4</v>
      </c>
      <c r="W139" s="9">
        <v>44641</v>
      </c>
      <c r="X139" s="4">
        <v>84.4</v>
      </c>
      <c r="Y139" s="9">
        <v>44641</v>
      </c>
      <c r="Z139" s="4">
        <v>84.4</v>
      </c>
      <c r="AA139" s="9">
        <v>44641</v>
      </c>
      <c r="AB139" s="4">
        <v>84.5</v>
      </c>
      <c r="AC139" s="4"/>
      <c r="AD139" s="4"/>
      <c r="AE139" s="9">
        <v>44641</v>
      </c>
      <c r="AF139" s="4">
        <v>85</v>
      </c>
      <c r="AG139" s="9">
        <v>44641</v>
      </c>
      <c r="AH139" s="4">
        <v>86.4</v>
      </c>
      <c r="AI139" s="9">
        <v>44641</v>
      </c>
      <c r="AJ139" s="4">
        <v>89</v>
      </c>
      <c r="AK139" s="9">
        <v>44641</v>
      </c>
      <c r="AL139" s="4">
        <v>92.4</v>
      </c>
      <c r="AM139" s="9">
        <v>44641</v>
      </c>
      <c r="AN139" s="4">
        <v>96.5</v>
      </c>
      <c r="AO139" s="9">
        <v>44641</v>
      </c>
      <c r="AP139" s="4">
        <v>100.9</v>
      </c>
      <c r="AQ139" s="9">
        <v>44641</v>
      </c>
      <c r="AR139" s="4">
        <v>105.7</v>
      </c>
      <c r="AS139" s="9">
        <v>44641</v>
      </c>
      <c r="AT139" s="4">
        <v>110.7</v>
      </c>
      <c r="AW139" s="9">
        <v>44641</v>
      </c>
      <c r="AX139" s="4">
        <v>120.9</v>
      </c>
      <c r="BA139" s="9">
        <v>44641</v>
      </c>
      <c r="BB139" s="4">
        <v>131.4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9">
        <v>44638</v>
      </c>
      <c r="J140" s="4">
        <v>81.5</v>
      </c>
      <c r="K140" s="9">
        <v>44638</v>
      </c>
      <c r="L140" s="4">
        <v>82.1</v>
      </c>
      <c r="M140" s="9">
        <v>44638</v>
      </c>
      <c r="N140" s="4">
        <v>82.5</v>
      </c>
      <c r="O140" s="4"/>
      <c r="P140" s="4"/>
      <c r="Q140" s="9">
        <v>44638</v>
      </c>
      <c r="R140" s="4">
        <v>86.1</v>
      </c>
      <c r="S140" s="9">
        <v>44638</v>
      </c>
      <c r="T140" s="4">
        <v>82.8</v>
      </c>
      <c r="U140" s="9">
        <v>44638</v>
      </c>
      <c r="V140" s="4">
        <v>82.8</v>
      </c>
      <c r="W140" s="9">
        <v>44638</v>
      </c>
      <c r="X140" s="4">
        <v>82.6</v>
      </c>
      <c r="Y140" s="9">
        <v>44638</v>
      </c>
      <c r="Z140" s="4">
        <v>82.7</v>
      </c>
      <c r="AA140" s="9">
        <v>44638</v>
      </c>
      <c r="AB140" s="4">
        <v>82.9</v>
      </c>
      <c r="AC140" s="4"/>
      <c r="AD140" s="4"/>
      <c r="AE140" s="9">
        <v>44638</v>
      </c>
      <c r="AF140" s="4">
        <v>84</v>
      </c>
      <c r="AG140" s="9">
        <v>44638</v>
      </c>
      <c r="AH140" s="4">
        <v>86</v>
      </c>
      <c r="AI140" s="9">
        <v>44638</v>
      </c>
      <c r="AJ140" s="4">
        <v>88.9</v>
      </c>
      <c r="AK140" s="9">
        <v>44638</v>
      </c>
      <c r="AL140" s="4">
        <v>92.4</v>
      </c>
      <c r="AM140" s="9">
        <v>44638</v>
      </c>
      <c r="AN140" s="4">
        <v>96.4</v>
      </c>
      <c r="AO140" s="9">
        <v>44638</v>
      </c>
      <c r="AP140" s="4">
        <v>100.8</v>
      </c>
      <c r="AQ140" s="9">
        <v>44638</v>
      </c>
      <c r="AR140" s="4">
        <v>105.6</v>
      </c>
      <c r="AS140" s="9">
        <v>44638</v>
      </c>
      <c r="AT140" s="4">
        <v>110.5</v>
      </c>
      <c r="AW140" s="9">
        <v>44638</v>
      </c>
      <c r="AX140" s="4">
        <v>120.7</v>
      </c>
      <c r="BA140" s="9">
        <v>44638</v>
      </c>
      <c r="BB140" s="4">
        <v>131.19999999999999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9">
        <v>44637</v>
      </c>
      <c r="J141" s="4">
        <v>80.099999999999994</v>
      </c>
      <c r="K141" s="9">
        <v>44637</v>
      </c>
      <c r="L141" s="4">
        <v>81</v>
      </c>
      <c r="M141" s="9">
        <v>44637</v>
      </c>
      <c r="N141" s="4">
        <v>81.599999999999994</v>
      </c>
      <c r="O141" s="4"/>
      <c r="P141" s="4"/>
      <c r="Q141" s="9">
        <v>44637</v>
      </c>
      <c r="R141" s="4">
        <v>84.7</v>
      </c>
      <c r="S141" s="9">
        <v>44637</v>
      </c>
      <c r="T141" s="4">
        <v>82</v>
      </c>
      <c r="U141" s="9">
        <v>44637</v>
      </c>
      <c r="V141" s="4">
        <v>82.3</v>
      </c>
      <c r="W141" s="9">
        <v>44637</v>
      </c>
      <c r="X141" s="4">
        <v>82.4</v>
      </c>
      <c r="Y141" s="9">
        <v>44637</v>
      </c>
      <c r="Z141" s="4">
        <v>82.5</v>
      </c>
      <c r="AA141" s="9">
        <v>44637</v>
      </c>
      <c r="AB141" s="4">
        <v>82.6</v>
      </c>
      <c r="AC141" s="4"/>
      <c r="AD141" s="4"/>
      <c r="AE141" s="9">
        <v>44637</v>
      </c>
      <c r="AF141" s="4">
        <v>83.1</v>
      </c>
      <c r="AG141" s="9">
        <v>44637</v>
      </c>
      <c r="AH141" s="4">
        <v>84.6</v>
      </c>
      <c r="AI141" s="9">
        <v>44637</v>
      </c>
      <c r="AJ141" s="4">
        <v>87.9</v>
      </c>
      <c r="AK141" s="9">
        <v>44637</v>
      </c>
      <c r="AL141" s="4">
        <v>92.1</v>
      </c>
      <c r="AM141" s="9">
        <v>44637</v>
      </c>
      <c r="AN141" s="4">
        <v>96.8</v>
      </c>
      <c r="AO141" s="9">
        <v>44637</v>
      </c>
      <c r="AP141" s="4">
        <v>101.9</v>
      </c>
      <c r="AQ141" s="9">
        <v>44637</v>
      </c>
      <c r="AR141" s="4">
        <v>107.3</v>
      </c>
      <c r="AS141" s="9">
        <v>44637</v>
      </c>
      <c r="AT141" s="4">
        <v>112.8</v>
      </c>
      <c r="AW141" s="9">
        <v>44637</v>
      </c>
      <c r="AX141" s="4">
        <v>124.2</v>
      </c>
      <c r="BA141" s="9">
        <v>44637</v>
      </c>
      <c r="BB141" s="4">
        <v>135.69999999999999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9">
        <v>44636</v>
      </c>
      <c r="J142" s="4">
        <v>80.900000000000006</v>
      </c>
      <c r="K142" s="9">
        <v>44636</v>
      </c>
      <c r="L142" s="4">
        <v>81.900000000000006</v>
      </c>
      <c r="M142" s="9">
        <v>44636</v>
      </c>
      <c r="N142" s="4">
        <v>82.7</v>
      </c>
      <c r="O142" s="4"/>
      <c r="P142" s="4"/>
      <c r="Q142" s="9">
        <v>44636</v>
      </c>
      <c r="R142" s="4">
        <v>87.7</v>
      </c>
      <c r="S142" s="9">
        <v>44636</v>
      </c>
      <c r="T142" s="4">
        <v>83.2</v>
      </c>
      <c r="U142" s="9">
        <v>44636</v>
      </c>
      <c r="V142" s="4">
        <v>83.5</v>
      </c>
      <c r="W142" s="9">
        <v>44636</v>
      </c>
      <c r="X142" s="4">
        <v>83.8</v>
      </c>
      <c r="Y142" s="9">
        <v>44636</v>
      </c>
      <c r="Z142" s="4">
        <v>84</v>
      </c>
      <c r="AA142" s="9">
        <v>44636</v>
      </c>
      <c r="AB142" s="4">
        <v>84.3</v>
      </c>
      <c r="AC142" s="4"/>
      <c r="AD142" s="4"/>
      <c r="AE142" s="9">
        <v>44636</v>
      </c>
      <c r="AF142" s="4">
        <v>85.4</v>
      </c>
      <c r="AG142" s="9">
        <v>44636</v>
      </c>
      <c r="AH142" s="4">
        <v>87.5</v>
      </c>
      <c r="AI142" s="9">
        <v>44636</v>
      </c>
      <c r="AJ142" s="4">
        <v>90.8</v>
      </c>
      <c r="AK142" s="9">
        <v>44636</v>
      </c>
      <c r="AL142" s="4">
        <v>94.9</v>
      </c>
      <c r="AM142" s="9">
        <v>44636</v>
      </c>
      <c r="AN142" s="4">
        <v>99.5</v>
      </c>
      <c r="AO142" s="9">
        <v>44636</v>
      </c>
      <c r="AP142" s="4">
        <v>104.6</v>
      </c>
      <c r="AQ142" s="9">
        <v>44636</v>
      </c>
      <c r="AR142" s="4">
        <v>110</v>
      </c>
      <c r="AS142" s="9">
        <v>44636</v>
      </c>
      <c r="AT142" s="4">
        <v>115.5</v>
      </c>
      <c r="AW142" s="9">
        <v>44636</v>
      </c>
      <c r="AX142" s="4">
        <v>126.9</v>
      </c>
      <c r="BA142" s="9">
        <v>44636</v>
      </c>
      <c r="BB142" s="4">
        <v>138.5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9">
        <v>44635</v>
      </c>
      <c r="J143" s="4">
        <v>81.900000000000006</v>
      </c>
      <c r="K143" s="9">
        <v>44635</v>
      </c>
      <c r="L143" s="4">
        <v>82.9</v>
      </c>
      <c r="M143" s="9">
        <v>44635</v>
      </c>
      <c r="N143" s="4">
        <v>83.7</v>
      </c>
      <c r="O143" s="4"/>
      <c r="P143" s="4"/>
      <c r="Q143" s="9">
        <v>44635</v>
      </c>
      <c r="R143" s="4">
        <v>88.8</v>
      </c>
      <c r="S143" s="9">
        <v>44635</v>
      </c>
      <c r="T143" s="4">
        <v>84.3</v>
      </c>
      <c r="U143" s="9">
        <v>44635</v>
      </c>
      <c r="V143" s="4">
        <v>84.7</v>
      </c>
      <c r="W143" s="9">
        <v>44635</v>
      </c>
      <c r="X143" s="4">
        <v>85</v>
      </c>
      <c r="Y143" s="9">
        <v>44635</v>
      </c>
      <c r="Z143" s="4">
        <v>85.2</v>
      </c>
      <c r="AA143" s="9">
        <v>44635</v>
      </c>
      <c r="AB143" s="4">
        <v>85.5</v>
      </c>
      <c r="AC143" s="4"/>
      <c r="AD143" s="4"/>
      <c r="AE143" s="9">
        <v>44635</v>
      </c>
      <c r="AF143" s="4">
        <v>86.6</v>
      </c>
      <c r="AG143" s="9">
        <v>44635</v>
      </c>
      <c r="AH143" s="4">
        <v>88.8</v>
      </c>
      <c r="AI143" s="9">
        <v>44635</v>
      </c>
      <c r="AJ143" s="4">
        <v>92</v>
      </c>
      <c r="AK143" s="9">
        <v>44635</v>
      </c>
      <c r="AL143" s="4">
        <v>96</v>
      </c>
      <c r="AM143" s="9">
        <v>44635</v>
      </c>
      <c r="AN143" s="4">
        <v>100.6</v>
      </c>
      <c r="AO143" s="9">
        <v>44635</v>
      </c>
      <c r="AP143" s="4">
        <v>105.7</v>
      </c>
      <c r="AQ143" s="9">
        <v>44635</v>
      </c>
      <c r="AR143" s="4">
        <v>111</v>
      </c>
      <c r="AS143" s="9">
        <v>44635</v>
      </c>
      <c r="AT143" s="4">
        <v>116.5</v>
      </c>
      <c r="AW143" s="9">
        <v>44635</v>
      </c>
      <c r="AX143" s="4">
        <v>127.9</v>
      </c>
      <c r="BA143" s="9">
        <v>44635</v>
      </c>
      <c r="BB143" s="4">
        <v>139.5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9">
        <v>44634</v>
      </c>
      <c r="J144" s="4">
        <v>80.599999999999994</v>
      </c>
      <c r="K144" s="9">
        <v>44634</v>
      </c>
      <c r="L144" s="4">
        <v>81.7</v>
      </c>
      <c r="M144" s="9">
        <v>44634</v>
      </c>
      <c r="N144" s="4">
        <v>82.6</v>
      </c>
      <c r="O144" s="4"/>
      <c r="P144" s="4"/>
      <c r="Q144" s="9">
        <v>44634</v>
      </c>
      <c r="R144" s="4">
        <v>88.9</v>
      </c>
      <c r="S144" s="9">
        <v>44634</v>
      </c>
      <c r="T144" s="4">
        <v>83.3</v>
      </c>
      <c r="U144" s="9">
        <v>44634</v>
      </c>
      <c r="V144" s="4">
        <v>83.8</v>
      </c>
      <c r="W144" s="9">
        <v>44634</v>
      </c>
      <c r="X144" s="4">
        <v>84.2</v>
      </c>
      <c r="Y144" s="9">
        <v>44634</v>
      </c>
      <c r="Z144" s="4">
        <v>84.7</v>
      </c>
      <c r="AA144" s="9">
        <v>44634</v>
      </c>
      <c r="AB144" s="4">
        <v>85.1</v>
      </c>
      <c r="AC144" s="4"/>
      <c r="AD144" s="4"/>
      <c r="AE144" s="9">
        <v>44634</v>
      </c>
      <c r="AF144" s="4">
        <v>86.6</v>
      </c>
      <c r="AG144" s="9">
        <v>44634</v>
      </c>
      <c r="AH144" s="4">
        <v>88.9</v>
      </c>
      <c r="AI144" s="9">
        <v>44634</v>
      </c>
      <c r="AJ144" s="4">
        <v>92.1</v>
      </c>
      <c r="AK144" s="9">
        <v>44634</v>
      </c>
      <c r="AL144" s="4">
        <v>96.1</v>
      </c>
      <c r="AM144" s="9">
        <v>44634</v>
      </c>
      <c r="AN144" s="4">
        <v>100.5</v>
      </c>
      <c r="AO144" s="9">
        <v>44634</v>
      </c>
      <c r="AP144" s="4">
        <v>105.4</v>
      </c>
      <c r="AQ144" s="9">
        <v>44634</v>
      </c>
      <c r="AR144" s="4">
        <v>110.5</v>
      </c>
      <c r="AS144" s="9">
        <v>44634</v>
      </c>
      <c r="AT144" s="4">
        <v>115.9</v>
      </c>
      <c r="AW144" s="9">
        <v>44634</v>
      </c>
      <c r="AX144" s="4">
        <v>126.9</v>
      </c>
      <c r="BA144" s="9">
        <v>44634</v>
      </c>
      <c r="BB144" s="4">
        <v>138.1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9">
        <v>44631</v>
      </c>
      <c r="J145" s="4">
        <v>78.099999999999994</v>
      </c>
      <c r="K145" s="9">
        <v>44631</v>
      </c>
      <c r="L145" s="4">
        <v>79.3</v>
      </c>
      <c r="M145" s="9">
        <v>44631</v>
      </c>
      <c r="N145" s="4">
        <v>80.2</v>
      </c>
      <c r="O145" s="4"/>
      <c r="P145" s="4"/>
      <c r="Q145" s="9">
        <v>44631</v>
      </c>
      <c r="R145" s="4">
        <v>87.1</v>
      </c>
      <c r="S145" s="9">
        <v>44631</v>
      </c>
      <c r="T145" s="4">
        <v>81</v>
      </c>
      <c r="U145" s="9">
        <v>44631</v>
      </c>
      <c r="V145" s="4">
        <v>81.599999999999994</v>
      </c>
      <c r="W145" s="9">
        <v>44631</v>
      </c>
      <c r="X145" s="4">
        <v>82.2</v>
      </c>
      <c r="Y145" s="9">
        <v>44631</v>
      </c>
      <c r="Z145" s="4">
        <v>82.8</v>
      </c>
      <c r="AA145" s="9">
        <v>44631</v>
      </c>
      <c r="AB145" s="4">
        <v>83.5</v>
      </c>
      <c r="AC145" s="4"/>
      <c r="AD145" s="4"/>
      <c r="AE145" s="9">
        <v>44631</v>
      </c>
      <c r="AF145" s="4">
        <v>85.3</v>
      </c>
      <c r="AG145" s="9">
        <v>44631</v>
      </c>
      <c r="AH145" s="4">
        <v>88</v>
      </c>
      <c r="AI145" s="9">
        <v>44631</v>
      </c>
      <c r="AJ145" s="4">
        <v>91.4</v>
      </c>
      <c r="AK145" s="9">
        <v>44631</v>
      </c>
      <c r="AL145" s="4">
        <v>95.4</v>
      </c>
      <c r="AM145" s="9">
        <v>44631</v>
      </c>
      <c r="AN145" s="4">
        <v>99.9</v>
      </c>
      <c r="AO145" s="9">
        <v>44631</v>
      </c>
      <c r="AP145" s="4">
        <v>104.7</v>
      </c>
      <c r="AQ145" s="9">
        <v>44631</v>
      </c>
      <c r="AR145" s="4">
        <v>109.8</v>
      </c>
      <c r="AS145" s="9">
        <v>44631</v>
      </c>
      <c r="AT145" s="4">
        <v>115.1</v>
      </c>
      <c r="AW145" s="9">
        <v>44631</v>
      </c>
      <c r="AX145" s="4">
        <v>126</v>
      </c>
      <c r="BA145" s="9">
        <v>44631</v>
      </c>
      <c r="BB145" s="4">
        <v>137.1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9">
        <v>44630</v>
      </c>
      <c r="J146" s="4">
        <v>77.7</v>
      </c>
      <c r="K146" s="9">
        <v>44630</v>
      </c>
      <c r="L146" s="4">
        <v>78.900000000000006</v>
      </c>
      <c r="M146" s="9">
        <v>44630</v>
      </c>
      <c r="N146" s="4">
        <v>79.900000000000006</v>
      </c>
      <c r="O146" s="4"/>
      <c r="P146" s="4"/>
      <c r="Q146" s="9">
        <v>44630</v>
      </c>
      <c r="R146" s="4">
        <v>87.7</v>
      </c>
      <c r="S146" s="9">
        <v>44630</v>
      </c>
      <c r="T146" s="4">
        <v>80.7</v>
      </c>
      <c r="U146" s="9">
        <v>44630</v>
      </c>
      <c r="V146" s="4">
        <v>81.400000000000006</v>
      </c>
      <c r="W146" s="9">
        <v>44630</v>
      </c>
      <c r="X146" s="4">
        <v>82.1</v>
      </c>
      <c r="Y146" s="9">
        <v>44630</v>
      </c>
      <c r="Z146" s="4">
        <v>82.7</v>
      </c>
      <c r="AA146" s="9">
        <v>44630</v>
      </c>
      <c r="AB146" s="4">
        <v>83.5</v>
      </c>
      <c r="AC146" s="4"/>
      <c r="AD146" s="4"/>
      <c r="AE146" s="9">
        <v>44630</v>
      </c>
      <c r="AF146" s="4">
        <v>85.6</v>
      </c>
      <c r="AG146" s="9">
        <v>44630</v>
      </c>
      <c r="AH146" s="4">
        <v>88.8</v>
      </c>
      <c r="AI146" s="9">
        <v>44630</v>
      </c>
      <c r="AJ146" s="4">
        <v>92.7</v>
      </c>
      <c r="AK146" s="9">
        <v>44630</v>
      </c>
      <c r="AL146" s="4">
        <v>97.2</v>
      </c>
      <c r="AM146" s="9">
        <v>44630</v>
      </c>
      <c r="AN146" s="4">
        <v>102.1</v>
      </c>
      <c r="AO146" s="9">
        <v>44630</v>
      </c>
      <c r="AP146" s="4">
        <v>107.3</v>
      </c>
      <c r="AQ146" s="9">
        <v>44630</v>
      </c>
      <c r="AR146" s="4">
        <v>112.8</v>
      </c>
      <c r="AS146" s="9">
        <v>44630</v>
      </c>
      <c r="AT146" s="4">
        <v>118.5</v>
      </c>
      <c r="AW146" s="9">
        <v>44630</v>
      </c>
      <c r="AX146" s="4">
        <v>130.1</v>
      </c>
      <c r="BA146" s="9">
        <v>44630</v>
      </c>
      <c r="BB146" s="4">
        <v>141.9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9">
        <v>44629</v>
      </c>
      <c r="J147" s="4">
        <v>77.599999999999994</v>
      </c>
      <c r="K147" s="9">
        <v>44629</v>
      </c>
      <c r="L147" s="4">
        <v>78.8</v>
      </c>
      <c r="M147" s="9">
        <v>44629</v>
      </c>
      <c r="N147" s="4">
        <v>79.8</v>
      </c>
      <c r="O147" s="4"/>
      <c r="P147" s="4"/>
      <c r="Q147" s="9">
        <v>44629</v>
      </c>
      <c r="R147" s="4">
        <v>87.2</v>
      </c>
      <c r="S147" s="9">
        <v>44629</v>
      </c>
      <c r="T147" s="4">
        <v>80.599999999999994</v>
      </c>
      <c r="U147" s="9">
        <v>44629</v>
      </c>
      <c r="V147" s="4">
        <v>81.2</v>
      </c>
      <c r="W147" s="9">
        <v>44629</v>
      </c>
      <c r="X147" s="4">
        <v>81.8</v>
      </c>
      <c r="Y147" s="9">
        <v>44629</v>
      </c>
      <c r="Z147" s="4">
        <v>82.5</v>
      </c>
      <c r="AA147" s="9">
        <v>44629</v>
      </c>
      <c r="AB147" s="4">
        <v>83.2</v>
      </c>
      <c r="AC147" s="4"/>
      <c r="AD147" s="4"/>
      <c r="AE147" s="9">
        <v>44629</v>
      </c>
      <c r="AF147" s="4">
        <v>85.3</v>
      </c>
      <c r="AG147" s="9">
        <v>44629</v>
      </c>
      <c r="AH147" s="4">
        <v>88.6</v>
      </c>
      <c r="AI147" s="9">
        <v>44629</v>
      </c>
      <c r="AJ147" s="4">
        <v>92.7</v>
      </c>
      <c r="AK147" s="9">
        <v>44629</v>
      </c>
      <c r="AL147" s="4">
        <v>97.3</v>
      </c>
      <c r="AM147" s="9">
        <v>44629</v>
      </c>
      <c r="AN147" s="4">
        <v>102.3</v>
      </c>
      <c r="AO147" s="9">
        <v>44629</v>
      </c>
      <c r="AP147" s="4">
        <v>107.6</v>
      </c>
      <c r="AQ147" s="9">
        <v>44629</v>
      </c>
      <c r="AR147" s="4">
        <v>113.1</v>
      </c>
      <c r="AS147" s="9">
        <v>44629</v>
      </c>
      <c r="AT147" s="4">
        <v>118.8</v>
      </c>
      <c r="AW147" s="9">
        <v>44629</v>
      </c>
      <c r="AX147" s="4">
        <v>130.4</v>
      </c>
      <c r="BA147" s="9">
        <v>44629</v>
      </c>
      <c r="BB147" s="4">
        <v>142.19999999999999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9">
        <v>44628</v>
      </c>
      <c r="J148" s="4">
        <v>75.7</v>
      </c>
      <c r="K148" s="9">
        <v>44628</v>
      </c>
      <c r="L148" s="4">
        <v>76.900000000000006</v>
      </c>
      <c r="M148" s="9">
        <v>44628</v>
      </c>
      <c r="N148" s="4">
        <v>78</v>
      </c>
      <c r="O148" s="4"/>
      <c r="P148" s="4"/>
      <c r="Q148" s="9">
        <v>44628</v>
      </c>
      <c r="R148" s="4">
        <v>85.5</v>
      </c>
      <c r="S148" s="9">
        <v>44628</v>
      </c>
      <c r="T148" s="4">
        <v>78.900000000000006</v>
      </c>
      <c r="U148" s="9">
        <v>44628</v>
      </c>
      <c r="V148" s="4">
        <v>79.599999999999994</v>
      </c>
      <c r="W148" s="9">
        <v>44628</v>
      </c>
      <c r="X148" s="4">
        <v>80.3</v>
      </c>
      <c r="Y148" s="9">
        <v>44628</v>
      </c>
      <c r="Z148" s="4">
        <v>81</v>
      </c>
      <c r="AA148" s="9">
        <v>44628</v>
      </c>
      <c r="AB148" s="4">
        <v>81.8</v>
      </c>
      <c r="AC148" s="4"/>
      <c r="AD148" s="4"/>
      <c r="AE148" s="9">
        <v>44628</v>
      </c>
      <c r="AF148" s="4">
        <v>84.1</v>
      </c>
      <c r="AG148" s="9">
        <v>44628</v>
      </c>
      <c r="AH148" s="4">
        <v>87.7</v>
      </c>
      <c r="AI148" s="9">
        <v>44628</v>
      </c>
      <c r="AJ148" s="4">
        <v>92</v>
      </c>
      <c r="AK148" s="9">
        <v>44628</v>
      </c>
      <c r="AL148" s="4">
        <v>96.8</v>
      </c>
      <c r="AM148" s="9">
        <v>44628</v>
      </c>
      <c r="AN148" s="4">
        <v>102</v>
      </c>
      <c r="AO148" s="9">
        <v>44628</v>
      </c>
      <c r="AP148" s="4">
        <v>107.4</v>
      </c>
      <c r="AQ148" s="9">
        <v>44628</v>
      </c>
      <c r="AR148" s="4">
        <v>113</v>
      </c>
      <c r="AS148" s="9">
        <v>44628</v>
      </c>
      <c r="AT148" s="4">
        <v>118.8</v>
      </c>
      <c r="AW148" s="9">
        <v>44628</v>
      </c>
      <c r="AX148" s="4">
        <v>130.5</v>
      </c>
      <c r="BA148" s="9">
        <v>44628</v>
      </c>
      <c r="BB148" s="4">
        <v>142.4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9">
        <v>44627</v>
      </c>
      <c r="J149" s="4">
        <v>75.400000000000006</v>
      </c>
      <c r="K149" s="9">
        <v>44627</v>
      </c>
      <c r="L149" s="4">
        <v>76.7</v>
      </c>
      <c r="M149" s="9">
        <v>44627</v>
      </c>
      <c r="N149" s="4">
        <v>77.8</v>
      </c>
      <c r="O149" s="4"/>
      <c r="P149" s="4"/>
      <c r="Q149" s="9">
        <v>44627</v>
      </c>
      <c r="R149" s="4">
        <v>85.5</v>
      </c>
      <c r="S149" s="9">
        <v>44627</v>
      </c>
      <c r="T149" s="4">
        <v>78.900000000000006</v>
      </c>
      <c r="U149" s="9">
        <v>44627</v>
      </c>
      <c r="V149" s="4">
        <v>79.7</v>
      </c>
      <c r="W149" s="9">
        <v>44627</v>
      </c>
      <c r="X149" s="4">
        <v>80.5</v>
      </c>
      <c r="Y149" s="9">
        <v>44627</v>
      </c>
      <c r="Z149" s="4">
        <v>81.3</v>
      </c>
      <c r="AA149" s="9">
        <v>44627</v>
      </c>
      <c r="AB149" s="4">
        <v>82.2</v>
      </c>
      <c r="AC149" s="4"/>
      <c r="AD149" s="4"/>
      <c r="AE149" s="9">
        <v>44627</v>
      </c>
      <c r="AF149" s="4">
        <v>84.5</v>
      </c>
      <c r="AG149" s="9">
        <v>44627</v>
      </c>
      <c r="AH149" s="4">
        <v>88.5</v>
      </c>
      <c r="AI149" s="9">
        <v>44627</v>
      </c>
      <c r="AJ149" s="4">
        <v>93.1</v>
      </c>
      <c r="AK149" s="9">
        <v>44627</v>
      </c>
      <c r="AL149" s="4">
        <v>98</v>
      </c>
      <c r="AM149" s="9">
        <v>44627</v>
      </c>
      <c r="AN149" s="4">
        <v>103.3</v>
      </c>
      <c r="AO149" s="9">
        <v>44627</v>
      </c>
      <c r="AP149" s="4">
        <v>108.8</v>
      </c>
      <c r="AQ149" s="9">
        <v>44627</v>
      </c>
      <c r="AR149" s="4">
        <v>114.5</v>
      </c>
      <c r="AS149" s="9">
        <v>44627</v>
      </c>
      <c r="AT149" s="4">
        <v>120.4</v>
      </c>
      <c r="AW149" s="9">
        <v>44627</v>
      </c>
      <c r="AX149" s="4">
        <v>132.19999999999999</v>
      </c>
      <c r="BA149" s="9">
        <v>44627</v>
      </c>
      <c r="BB149" s="4">
        <v>144.19999999999999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9">
        <v>44624</v>
      </c>
      <c r="J150" s="4">
        <v>75.2</v>
      </c>
      <c r="K150" s="9">
        <v>44624</v>
      </c>
      <c r="L150" s="4">
        <v>76.5</v>
      </c>
      <c r="M150" s="9">
        <v>44624</v>
      </c>
      <c r="N150" s="4">
        <v>77.5</v>
      </c>
      <c r="O150" s="4"/>
      <c r="P150" s="4"/>
      <c r="Q150" s="9">
        <v>44624</v>
      </c>
      <c r="R150" s="4">
        <v>86.1</v>
      </c>
      <c r="S150" s="9">
        <v>44624</v>
      </c>
      <c r="T150" s="4">
        <v>78.400000000000006</v>
      </c>
      <c r="U150" s="9">
        <v>44624</v>
      </c>
      <c r="V150" s="4">
        <v>79</v>
      </c>
      <c r="W150" s="9">
        <v>44624</v>
      </c>
      <c r="X150" s="4">
        <v>79.8</v>
      </c>
      <c r="Y150" s="9">
        <v>44624</v>
      </c>
      <c r="Z150" s="4">
        <v>80.8</v>
      </c>
      <c r="AA150" s="9">
        <v>44624</v>
      </c>
      <c r="AB150" s="4">
        <v>82.1</v>
      </c>
      <c r="AC150" s="4"/>
      <c r="AD150" s="4"/>
      <c r="AE150" s="9">
        <v>44624</v>
      </c>
      <c r="AF150" s="4">
        <v>85.3</v>
      </c>
      <c r="AG150" s="9">
        <v>44624</v>
      </c>
      <c r="AH150" s="4">
        <v>89.1</v>
      </c>
      <c r="AI150" s="9">
        <v>44624</v>
      </c>
      <c r="AJ150" s="4">
        <v>93.4</v>
      </c>
      <c r="AK150" s="9">
        <v>44624</v>
      </c>
      <c r="AL150" s="4">
        <v>98.1</v>
      </c>
      <c r="AM150" s="9">
        <v>44624</v>
      </c>
      <c r="AN150" s="4">
        <v>103.1</v>
      </c>
      <c r="AO150" s="9">
        <v>44624</v>
      </c>
      <c r="AP150" s="4">
        <v>108.4</v>
      </c>
      <c r="AQ150" s="9">
        <v>44624</v>
      </c>
      <c r="AR150" s="4">
        <v>114</v>
      </c>
      <c r="AS150" s="9">
        <v>44624</v>
      </c>
      <c r="AT150" s="4">
        <v>119.6</v>
      </c>
      <c r="AW150" s="9">
        <v>44624</v>
      </c>
      <c r="AX150" s="4">
        <v>131.19999999999999</v>
      </c>
      <c r="BA150" s="9">
        <v>44624</v>
      </c>
      <c r="BB150" s="4">
        <v>143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9">
        <v>44623</v>
      </c>
      <c r="J151" s="4">
        <v>74.3</v>
      </c>
      <c r="K151" s="9">
        <v>44623</v>
      </c>
      <c r="L151" s="4">
        <v>75.3</v>
      </c>
      <c r="M151" s="9">
        <v>44623</v>
      </c>
      <c r="N151" s="4">
        <v>76</v>
      </c>
      <c r="O151" s="4"/>
      <c r="P151" s="4"/>
      <c r="Q151" s="9">
        <v>44623</v>
      </c>
      <c r="R151" s="4">
        <v>82.1</v>
      </c>
      <c r="S151" s="9">
        <v>44623</v>
      </c>
      <c r="T151" s="4">
        <v>76.7</v>
      </c>
      <c r="U151" s="9">
        <v>44623</v>
      </c>
      <c r="V151" s="4">
        <v>77.2</v>
      </c>
      <c r="W151" s="9">
        <v>44623</v>
      </c>
      <c r="X151" s="4">
        <v>77.599999999999994</v>
      </c>
      <c r="Y151" s="9">
        <v>44623</v>
      </c>
      <c r="Z151" s="4">
        <v>78.099999999999994</v>
      </c>
      <c r="AA151" s="9">
        <v>44623</v>
      </c>
      <c r="AB151" s="4">
        <v>78.7</v>
      </c>
      <c r="AC151" s="4"/>
      <c r="AD151" s="4"/>
      <c r="AE151" s="9">
        <v>44623</v>
      </c>
      <c r="AF151" s="4">
        <v>80.7</v>
      </c>
      <c r="AG151" s="9">
        <v>44623</v>
      </c>
      <c r="AH151" s="4">
        <v>84</v>
      </c>
      <c r="AI151" s="9">
        <v>44623</v>
      </c>
      <c r="AJ151" s="4">
        <v>88</v>
      </c>
      <c r="AK151" s="9">
        <v>44623</v>
      </c>
      <c r="AL151" s="4">
        <v>92.5</v>
      </c>
      <c r="AM151" s="9">
        <v>44623</v>
      </c>
      <c r="AN151" s="4">
        <v>97.5</v>
      </c>
      <c r="AO151" s="9">
        <v>44623</v>
      </c>
      <c r="AP151" s="4">
        <v>102.7</v>
      </c>
      <c r="AQ151" s="9">
        <v>44623</v>
      </c>
      <c r="AR151" s="4">
        <v>108.2</v>
      </c>
      <c r="AS151" s="9">
        <v>44623</v>
      </c>
      <c r="AT151" s="4">
        <v>113.8</v>
      </c>
      <c r="AW151" s="9">
        <v>44623</v>
      </c>
      <c r="AX151" s="4">
        <v>125.3</v>
      </c>
      <c r="BA151" s="9">
        <v>44623</v>
      </c>
      <c r="BB151" s="4">
        <v>137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9">
        <v>44622</v>
      </c>
      <c r="J152" s="4">
        <v>75.3</v>
      </c>
      <c r="K152" s="9">
        <v>44622</v>
      </c>
      <c r="L152" s="4">
        <v>76.3</v>
      </c>
      <c r="M152" s="9">
        <v>44622</v>
      </c>
      <c r="N152" s="4">
        <v>77.099999999999994</v>
      </c>
      <c r="O152" s="4"/>
      <c r="P152" s="4"/>
      <c r="Q152" s="9">
        <v>44622</v>
      </c>
      <c r="R152" s="4">
        <v>82.3</v>
      </c>
      <c r="S152" s="9">
        <v>44622</v>
      </c>
      <c r="T152" s="4">
        <v>77.599999999999994</v>
      </c>
      <c r="U152" s="9">
        <v>44622</v>
      </c>
      <c r="V152" s="4">
        <v>78</v>
      </c>
      <c r="W152" s="9">
        <v>44622</v>
      </c>
      <c r="X152" s="4">
        <v>78.3</v>
      </c>
      <c r="Y152" s="9">
        <v>44622</v>
      </c>
      <c r="Z152" s="4">
        <v>78.7</v>
      </c>
      <c r="AA152" s="9">
        <v>44622</v>
      </c>
      <c r="AB152" s="4">
        <v>79.3</v>
      </c>
      <c r="AC152" s="4"/>
      <c r="AD152" s="4"/>
      <c r="AE152" s="9">
        <v>44622</v>
      </c>
      <c r="AF152" s="4">
        <v>81</v>
      </c>
      <c r="AG152" s="9">
        <v>44622</v>
      </c>
      <c r="AH152" s="4">
        <v>83.6</v>
      </c>
      <c r="AI152" s="9">
        <v>44622</v>
      </c>
      <c r="AJ152" s="4">
        <v>86.9</v>
      </c>
      <c r="AK152" s="9">
        <v>44622</v>
      </c>
      <c r="AL152" s="4">
        <v>90.8</v>
      </c>
      <c r="AM152" s="9">
        <v>44622</v>
      </c>
      <c r="AN152" s="4">
        <v>95.2</v>
      </c>
      <c r="AO152" s="9">
        <v>44622</v>
      </c>
      <c r="AP152" s="4">
        <v>100</v>
      </c>
      <c r="AQ152" s="9">
        <v>44622</v>
      </c>
      <c r="AR152" s="4">
        <v>105</v>
      </c>
      <c r="AS152" s="9">
        <v>44622</v>
      </c>
      <c r="AT152" s="4">
        <v>110.3</v>
      </c>
      <c r="AW152" s="9">
        <v>44622</v>
      </c>
      <c r="AX152" s="4">
        <v>121.1</v>
      </c>
      <c r="BA152" s="9">
        <v>44622</v>
      </c>
      <c r="BB152" s="4">
        <v>132.1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9">
        <v>44621</v>
      </c>
      <c r="J153" s="4">
        <v>74</v>
      </c>
      <c r="K153" s="9">
        <v>44621</v>
      </c>
      <c r="L153" s="4">
        <v>75.099999999999994</v>
      </c>
      <c r="M153" s="9">
        <v>44621</v>
      </c>
      <c r="N153" s="4">
        <v>76</v>
      </c>
      <c r="O153" s="4"/>
      <c r="P153" s="4"/>
      <c r="Q153" s="9">
        <v>44621</v>
      </c>
      <c r="R153" s="4">
        <v>82.2</v>
      </c>
      <c r="S153" s="9">
        <v>44621</v>
      </c>
      <c r="T153" s="4">
        <v>76.8</v>
      </c>
      <c r="U153" s="9">
        <v>44621</v>
      </c>
      <c r="V153" s="4">
        <v>77.400000000000006</v>
      </c>
      <c r="W153" s="9">
        <v>44621</v>
      </c>
      <c r="X153" s="4">
        <v>78</v>
      </c>
      <c r="Y153" s="9">
        <v>44621</v>
      </c>
      <c r="Z153" s="4">
        <v>78.7</v>
      </c>
      <c r="AA153" s="9">
        <v>44621</v>
      </c>
      <c r="AB153" s="4">
        <v>79.5</v>
      </c>
      <c r="AC153" s="4"/>
      <c r="AD153" s="4"/>
      <c r="AE153" s="9">
        <v>44621</v>
      </c>
      <c r="AF153" s="4">
        <v>81.8</v>
      </c>
      <c r="AG153" s="9">
        <v>44621</v>
      </c>
      <c r="AH153" s="4">
        <v>84.8</v>
      </c>
      <c r="AI153" s="9">
        <v>44621</v>
      </c>
      <c r="AJ153" s="4">
        <v>88.4</v>
      </c>
      <c r="AK153" s="9">
        <v>44621</v>
      </c>
      <c r="AL153" s="4">
        <v>92.6</v>
      </c>
      <c r="AM153" s="9">
        <v>44621</v>
      </c>
      <c r="AN153" s="4">
        <v>97.2</v>
      </c>
      <c r="AO153" s="9">
        <v>44621</v>
      </c>
      <c r="AP153" s="4">
        <v>102.2</v>
      </c>
      <c r="AQ153" s="9">
        <v>44621</v>
      </c>
      <c r="AR153" s="4">
        <v>107.3</v>
      </c>
      <c r="AS153" s="9">
        <v>44621</v>
      </c>
      <c r="AT153" s="4">
        <v>112.7</v>
      </c>
      <c r="AW153" s="9">
        <v>44621</v>
      </c>
      <c r="AX153" s="4">
        <v>123.7</v>
      </c>
      <c r="BA153" s="9">
        <v>44621</v>
      </c>
      <c r="BB153" s="4">
        <v>134.80000000000001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9">
        <v>44620</v>
      </c>
      <c r="J154" s="4">
        <v>73.7</v>
      </c>
      <c r="K154" s="9">
        <v>44620</v>
      </c>
      <c r="L154" s="4">
        <v>74.7</v>
      </c>
      <c r="M154" s="9">
        <v>44620</v>
      </c>
      <c r="N154" s="4">
        <v>75.5</v>
      </c>
      <c r="O154" s="4"/>
      <c r="P154" s="4"/>
      <c r="Q154" s="9">
        <v>44620</v>
      </c>
      <c r="R154" s="4">
        <v>80.7</v>
      </c>
      <c r="S154" s="9">
        <v>44620</v>
      </c>
      <c r="T154" s="4">
        <v>76.099999999999994</v>
      </c>
      <c r="U154" s="9">
        <v>44620</v>
      </c>
      <c r="V154" s="4">
        <v>76.5</v>
      </c>
      <c r="W154" s="9">
        <v>44620</v>
      </c>
      <c r="X154" s="4">
        <v>76.900000000000006</v>
      </c>
      <c r="Y154" s="9">
        <v>44620</v>
      </c>
      <c r="Z154" s="4">
        <v>77.400000000000006</v>
      </c>
      <c r="AA154" s="9">
        <v>44620</v>
      </c>
      <c r="AB154" s="4">
        <v>78</v>
      </c>
      <c r="AC154" s="4"/>
      <c r="AD154" s="4"/>
      <c r="AE154" s="9">
        <v>44620</v>
      </c>
      <c r="AF154" s="4">
        <v>79.8</v>
      </c>
      <c r="AG154" s="9">
        <v>44620</v>
      </c>
      <c r="AH154" s="4">
        <v>82.5</v>
      </c>
      <c r="AI154" s="9">
        <v>44620</v>
      </c>
      <c r="AJ154" s="4">
        <v>86</v>
      </c>
      <c r="AK154" s="9">
        <v>44620</v>
      </c>
      <c r="AL154" s="4">
        <v>90.1</v>
      </c>
      <c r="AM154" s="9">
        <v>44620</v>
      </c>
      <c r="AN154" s="4">
        <v>94.7</v>
      </c>
      <c r="AO154" s="9">
        <v>44620</v>
      </c>
      <c r="AP154" s="4">
        <v>99.6</v>
      </c>
      <c r="AQ154" s="9">
        <v>44620</v>
      </c>
      <c r="AR154" s="4">
        <v>104.8</v>
      </c>
      <c r="AS154" s="9">
        <v>44620</v>
      </c>
      <c r="AT154" s="4">
        <v>110.1</v>
      </c>
      <c r="AW154" s="9">
        <v>44620</v>
      </c>
      <c r="AX154" s="4">
        <v>121</v>
      </c>
      <c r="BA154" s="9">
        <v>44620</v>
      </c>
      <c r="BB154" s="4">
        <v>132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9">
        <v>44617</v>
      </c>
      <c r="J155" s="4">
        <v>74.599999999999994</v>
      </c>
      <c r="K155" s="9">
        <v>44617</v>
      </c>
      <c r="L155" s="4">
        <v>75.5</v>
      </c>
      <c r="M155" s="9">
        <v>44617</v>
      </c>
      <c r="N155" s="4">
        <v>76.2</v>
      </c>
      <c r="O155" s="4"/>
      <c r="P155" s="4"/>
      <c r="Q155" s="9">
        <v>44617</v>
      </c>
      <c r="R155" s="4">
        <v>80.599999999999994</v>
      </c>
      <c r="S155" s="9">
        <v>44617</v>
      </c>
      <c r="T155" s="4">
        <v>76.599999999999994</v>
      </c>
      <c r="U155" s="9">
        <v>44617</v>
      </c>
      <c r="V155" s="4">
        <v>76.7</v>
      </c>
      <c r="W155" s="9">
        <v>44617</v>
      </c>
      <c r="X155" s="4">
        <v>76.900000000000006</v>
      </c>
      <c r="Y155" s="9">
        <v>44617</v>
      </c>
      <c r="Z155" s="4">
        <v>77.2</v>
      </c>
      <c r="AA155" s="9">
        <v>44617</v>
      </c>
      <c r="AB155" s="4">
        <v>77.7</v>
      </c>
      <c r="AC155" s="4"/>
      <c r="AD155" s="4"/>
      <c r="AE155" s="9">
        <v>44617</v>
      </c>
      <c r="AF155" s="4">
        <v>79.2</v>
      </c>
      <c r="AG155" s="9">
        <v>44617</v>
      </c>
      <c r="AH155" s="4">
        <v>81.5</v>
      </c>
      <c r="AI155" s="9">
        <v>44617</v>
      </c>
      <c r="AJ155" s="4">
        <v>84.7</v>
      </c>
      <c r="AK155" s="9">
        <v>44617</v>
      </c>
      <c r="AL155" s="4">
        <v>88.6</v>
      </c>
      <c r="AM155" s="9">
        <v>44617</v>
      </c>
      <c r="AN155" s="4">
        <v>93</v>
      </c>
      <c r="AO155" s="9">
        <v>44617</v>
      </c>
      <c r="AP155" s="4">
        <v>97.8</v>
      </c>
      <c r="AQ155" s="9">
        <v>44617</v>
      </c>
      <c r="AR155" s="4">
        <v>102.9</v>
      </c>
      <c r="AS155" s="9">
        <v>44617</v>
      </c>
      <c r="AT155" s="4">
        <v>108.1</v>
      </c>
      <c r="AW155" s="9">
        <v>44617</v>
      </c>
      <c r="AX155" s="4">
        <v>118.9</v>
      </c>
      <c r="BA155" s="9">
        <v>44617</v>
      </c>
      <c r="BB155" s="4">
        <v>129.9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9">
        <v>44616</v>
      </c>
      <c r="J156" s="4">
        <v>74.400000000000006</v>
      </c>
      <c r="K156" s="9">
        <v>44616</v>
      </c>
      <c r="L156" s="4">
        <v>75.400000000000006</v>
      </c>
      <c r="M156" s="9">
        <v>44616</v>
      </c>
      <c r="N156" s="4">
        <v>76.2</v>
      </c>
      <c r="O156" s="4"/>
      <c r="P156" s="4"/>
      <c r="Q156" s="9">
        <v>44616</v>
      </c>
      <c r="R156" s="4">
        <v>81.099999999999994</v>
      </c>
      <c r="S156" s="9">
        <v>44616</v>
      </c>
      <c r="T156" s="4">
        <v>76.7</v>
      </c>
      <c r="U156" s="9">
        <v>44616</v>
      </c>
      <c r="V156" s="4">
        <v>77</v>
      </c>
      <c r="W156" s="9">
        <v>44616</v>
      </c>
      <c r="X156" s="4">
        <v>77.3</v>
      </c>
      <c r="Y156" s="9">
        <v>44616</v>
      </c>
      <c r="Z156" s="4">
        <v>77.7</v>
      </c>
      <c r="AA156" s="9">
        <v>44616</v>
      </c>
      <c r="AB156" s="4">
        <v>78.3</v>
      </c>
      <c r="AC156" s="4"/>
      <c r="AD156" s="4"/>
      <c r="AE156" s="9">
        <v>44616</v>
      </c>
      <c r="AF156" s="4">
        <v>79.8</v>
      </c>
      <c r="AG156" s="9">
        <v>44616</v>
      </c>
      <c r="AH156" s="4">
        <v>81.8</v>
      </c>
      <c r="AI156" s="9">
        <v>44616</v>
      </c>
      <c r="AJ156" s="4">
        <v>84.4</v>
      </c>
      <c r="AK156" s="9">
        <v>44616</v>
      </c>
      <c r="AL156" s="4">
        <v>87.5</v>
      </c>
      <c r="AM156" s="9">
        <v>44616</v>
      </c>
      <c r="AN156" s="4">
        <v>91.1</v>
      </c>
      <c r="AO156" s="9">
        <v>44616</v>
      </c>
      <c r="AP156" s="4">
        <v>95.1</v>
      </c>
      <c r="AQ156" s="9">
        <v>44616</v>
      </c>
      <c r="AR156" s="4">
        <v>99.5</v>
      </c>
      <c r="AS156" s="9">
        <v>44616</v>
      </c>
      <c r="AT156" s="4">
        <v>104.2</v>
      </c>
      <c r="AW156" s="9">
        <v>44616</v>
      </c>
      <c r="AX156" s="4">
        <v>114</v>
      </c>
      <c r="BA156" s="9">
        <v>44616</v>
      </c>
      <c r="BB156" s="4">
        <v>124.2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9">
        <v>44615</v>
      </c>
      <c r="J157" s="4">
        <v>74.2</v>
      </c>
      <c r="K157" s="9">
        <v>44615</v>
      </c>
      <c r="L157" s="4">
        <v>75.2</v>
      </c>
      <c r="M157" s="9">
        <v>44615</v>
      </c>
      <c r="N157" s="4">
        <v>75.900000000000006</v>
      </c>
      <c r="O157" s="4"/>
      <c r="P157" s="4"/>
      <c r="Q157" s="9">
        <v>44615</v>
      </c>
      <c r="R157" s="4">
        <v>80.5</v>
      </c>
      <c r="S157" s="9">
        <v>44615</v>
      </c>
      <c r="T157" s="4">
        <v>76.400000000000006</v>
      </c>
      <c r="U157" s="9">
        <v>44615</v>
      </c>
      <c r="V157" s="4">
        <v>76.7</v>
      </c>
      <c r="W157" s="9">
        <v>44615</v>
      </c>
      <c r="X157" s="4">
        <v>76.900000000000006</v>
      </c>
      <c r="Y157" s="9">
        <v>44615</v>
      </c>
      <c r="Z157" s="4">
        <v>77.3</v>
      </c>
      <c r="AA157" s="9">
        <v>44615</v>
      </c>
      <c r="AB157" s="4">
        <v>77.7</v>
      </c>
      <c r="AC157" s="4"/>
      <c r="AD157" s="4"/>
      <c r="AE157" s="9">
        <v>44615</v>
      </c>
      <c r="AF157" s="4">
        <v>79.2</v>
      </c>
      <c r="AG157" s="9">
        <v>44615</v>
      </c>
      <c r="AH157" s="4">
        <v>81.2</v>
      </c>
      <c r="AI157" s="9">
        <v>44615</v>
      </c>
      <c r="AJ157" s="4">
        <v>83.7</v>
      </c>
      <c r="AK157" s="9">
        <v>44615</v>
      </c>
      <c r="AL157" s="4">
        <v>86.8</v>
      </c>
      <c r="AM157" s="9">
        <v>44615</v>
      </c>
      <c r="AN157" s="4">
        <v>90.4</v>
      </c>
      <c r="AO157" s="9">
        <v>44615</v>
      </c>
      <c r="AP157" s="4">
        <v>94.5</v>
      </c>
      <c r="AQ157" s="9">
        <v>44615</v>
      </c>
      <c r="AR157" s="4">
        <v>98.9</v>
      </c>
      <c r="AS157" s="9">
        <v>44615</v>
      </c>
      <c r="AT157" s="4">
        <v>103.5</v>
      </c>
      <c r="AW157" s="9">
        <v>44615</v>
      </c>
      <c r="AX157" s="4">
        <v>113.3</v>
      </c>
      <c r="BA157" s="9">
        <v>44615</v>
      </c>
      <c r="BB157" s="4">
        <v>123.5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9">
        <v>44614</v>
      </c>
      <c r="J158" s="4">
        <v>73.7</v>
      </c>
      <c r="K158" s="9">
        <v>44614</v>
      </c>
      <c r="L158" s="4">
        <v>74.7</v>
      </c>
      <c r="M158" s="9">
        <v>44614</v>
      </c>
      <c r="N158" s="4">
        <v>75.5</v>
      </c>
      <c r="O158" s="4"/>
      <c r="P158" s="4"/>
      <c r="Q158" s="9">
        <v>44614</v>
      </c>
      <c r="R158" s="4">
        <v>80.099999999999994</v>
      </c>
      <c r="S158" s="9">
        <v>44614</v>
      </c>
      <c r="T158" s="4">
        <v>76</v>
      </c>
      <c r="U158" s="9">
        <v>44614</v>
      </c>
      <c r="V158" s="4">
        <v>76.3</v>
      </c>
      <c r="W158" s="9">
        <v>44614</v>
      </c>
      <c r="X158" s="4">
        <v>76.599999999999994</v>
      </c>
      <c r="Y158" s="9">
        <v>44614</v>
      </c>
      <c r="Z158" s="4">
        <v>76.900000000000006</v>
      </c>
      <c r="AA158" s="9">
        <v>44614</v>
      </c>
      <c r="AB158" s="4">
        <v>77.400000000000006</v>
      </c>
      <c r="AC158" s="4"/>
      <c r="AD158" s="4"/>
      <c r="AE158" s="9">
        <v>44614</v>
      </c>
      <c r="AF158" s="4">
        <v>78.900000000000006</v>
      </c>
      <c r="AG158" s="9">
        <v>44614</v>
      </c>
      <c r="AH158" s="4">
        <v>80.900000000000006</v>
      </c>
      <c r="AI158" s="9">
        <v>44614</v>
      </c>
      <c r="AJ158" s="4">
        <v>83.5</v>
      </c>
      <c r="AK158" s="9">
        <v>44614</v>
      </c>
      <c r="AL158" s="4">
        <v>86.7</v>
      </c>
      <c r="AM158" s="9">
        <v>44614</v>
      </c>
      <c r="AN158" s="4">
        <v>90.4</v>
      </c>
      <c r="AO158" s="9">
        <v>44614</v>
      </c>
      <c r="AP158" s="4">
        <v>94.5</v>
      </c>
      <c r="AQ158" s="9">
        <v>44614</v>
      </c>
      <c r="AR158" s="4">
        <v>98.9</v>
      </c>
      <c r="AS158" s="9">
        <v>44614</v>
      </c>
      <c r="AT158" s="4">
        <v>103.6</v>
      </c>
      <c r="AW158" s="9">
        <v>44614</v>
      </c>
      <c r="AX158" s="4">
        <v>113.4</v>
      </c>
      <c r="BA158" s="9">
        <v>44614</v>
      </c>
      <c r="BB158" s="4">
        <v>123.6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9">
        <v>44613</v>
      </c>
      <c r="J159" s="4">
        <v>73.900000000000006</v>
      </c>
      <c r="K159" s="9">
        <v>44613</v>
      </c>
      <c r="L159" s="4">
        <v>74.900000000000006</v>
      </c>
      <c r="M159" s="9">
        <v>44613</v>
      </c>
      <c r="N159" s="4">
        <v>75.7</v>
      </c>
      <c r="O159" s="4"/>
      <c r="P159" s="4"/>
      <c r="Q159" s="9">
        <v>44613</v>
      </c>
      <c r="R159" s="4">
        <v>80.099999999999994</v>
      </c>
      <c r="S159" s="9">
        <v>44613</v>
      </c>
      <c r="T159" s="4">
        <v>76.2</v>
      </c>
      <c r="U159" s="9">
        <v>44613</v>
      </c>
      <c r="V159" s="4">
        <v>76.599999999999994</v>
      </c>
      <c r="W159" s="9">
        <v>44613</v>
      </c>
      <c r="X159" s="4">
        <v>76.900000000000006</v>
      </c>
      <c r="Y159" s="9">
        <v>44613</v>
      </c>
      <c r="Z159" s="4">
        <v>77.2</v>
      </c>
      <c r="AA159" s="9">
        <v>44613</v>
      </c>
      <c r="AB159" s="4">
        <v>77.599999999999994</v>
      </c>
      <c r="AC159" s="4"/>
      <c r="AD159" s="4"/>
      <c r="AE159" s="9">
        <v>44613</v>
      </c>
      <c r="AF159" s="4">
        <v>79</v>
      </c>
      <c r="AG159" s="9">
        <v>44613</v>
      </c>
      <c r="AH159" s="4">
        <v>81</v>
      </c>
      <c r="AI159" s="9">
        <v>44613</v>
      </c>
      <c r="AJ159" s="4">
        <v>83.6</v>
      </c>
      <c r="AK159" s="9">
        <v>44613</v>
      </c>
      <c r="AL159" s="4">
        <v>86.8</v>
      </c>
      <c r="AM159" s="9">
        <v>44613</v>
      </c>
      <c r="AN159" s="4">
        <v>90.5</v>
      </c>
      <c r="AO159" s="9">
        <v>44613</v>
      </c>
      <c r="AP159" s="4">
        <v>94.6</v>
      </c>
      <c r="AQ159" s="9">
        <v>44613</v>
      </c>
      <c r="AR159" s="4">
        <v>99.1</v>
      </c>
      <c r="AS159" s="9">
        <v>44613</v>
      </c>
      <c r="AT159" s="4">
        <v>103.7</v>
      </c>
      <c r="AW159" s="9">
        <v>44613</v>
      </c>
      <c r="AX159" s="4">
        <v>113.6</v>
      </c>
      <c r="BA159" s="9">
        <v>44613</v>
      </c>
      <c r="BB159" s="4">
        <v>123.8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9">
        <v>44610</v>
      </c>
      <c r="J160" s="4">
        <v>73.900000000000006</v>
      </c>
      <c r="K160" s="9">
        <v>44610</v>
      </c>
      <c r="L160" s="4">
        <v>74.900000000000006</v>
      </c>
      <c r="M160" s="9">
        <v>44610</v>
      </c>
      <c r="N160" s="4">
        <v>75.7</v>
      </c>
      <c r="O160" s="4"/>
      <c r="P160" s="4"/>
      <c r="Q160" s="9">
        <v>44610</v>
      </c>
      <c r="R160" s="4">
        <v>80.099999999999994</v>
      </c>
      <c r="S160" s="9">
        <v>44610</v>
      </c>
      <c r="T160" s="4">
        <v>76.3</v>
      </c>
      <c r="U160" s="9">
        <v>44610</v>
      </c>
      <c r="V160" s="4">
        <v>76.7</v>
      </c>
      <c r="W160" s="9">
        <v>44610</v>
      </c>
      <c r="X160" s="4">
        <v>77</v>
      </c>
      <c r="Y160" s="9">
        <v>44610</v>
      </c>
      <c r="Z160" s="4">
        <v>77.3</v>
      </c>
      <c r="AA160" s="9">
        <v>44610</v>
      </c>
      <c r="AB160" s="4">
        <v>77.7</v>
      </c>
      <c r="AC160" s="4"/>
      <c r="AD160" s="4"/>
      <c r="AE160" s="9">
        <v>44610</v>
      </c>
      <c r="AF160" s="4">
        <v>78.900000000000006</v>
      </c>
      <c r="AG160" s="9">
        <v>44610</v>
      </c>
      <c r="AH160" s="4">
        <v>81</v>
      </c>
      <c r="AI160" s="9">
        <v>44610</v>
      </c>
      <c r="AJ160" s="4">
        <v>83.6</v>
      </c>
      <c r="AK160" s="9">
        <v>44610</v>
      </c>
      <c r="AL160" s="4">
        <v>86.8</v>
      </c>
      <c r="AM160" s="9">
        <v>44610</v>
      </c>
      <c r="AN160" s="4">
        <v>90.5</v>
      </c>
      <c r="AO160" s="9">
        <v>44610</v>
      </c>
      <c r="AP160" s="4">
        <v>94.6</v>
      </c>
      <c r="AQ160" s="9">
        <v>44610</v>
      </c>
      <c r="AR160" s="4">
        <v>99</v>
      </c>
      <c r="AS160" s="9">
        <v>44610</v>
      </c>
      <c r="AT160" s="4">
        <v>103.7</v>
      </c>
      <c r="AW160" s="9">
        <v>44610</v>
      </c>
      <c r="AX160" s="4">
        <v>113.5</v>
      </c>
      <c r="BA160" s="9">
        <v>44610</v>
      </c>
      <c r="BB160" s="4">
        <v>123.7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9">
        <v>44609</v>
      </c>
      <c r="J161" s="4">
        <v>74.599999999999994</v>
      </c>
      <c r="K161" s="9">
        <v>44609</v>
      </c>
      <c r="L161" s="4">
        <v>75.5</v>
      </c>
      <c r="M161" s="9">
        <v>44609</v>
      </c>
      <c r="N161" s="4">
        <v>76.3</v>
      </c>
      <c r="O161" s="4"/>
      <c r="P161" s="4"/>
      <c r="Q161" s="9">
        <v>44609</v>
      </c>
      <c r="R161" s="4">
        <v>80.2</v>
      </c>
      <c r="S161" s="9">
        <v>44609</v>
      </c>
      <c r="T161" s="4">
        <v>76.7</v>
      </c>
      <c r="U161" s="9">
        <v>44609</v>
      </c>
      <c r="V161" s="4">
        <v>77</v>
      </c>
      <c r="W161" s="9">
        <v>44609</v>
      </c>
      <c r="X161" s="4">
        <v>77.2</v>
      </c>
      <c r="Y161" s="9">
        <v>44609</v>
      </c>
      <c r="Z161" s="4">
        <v>77.5</v>
      </c>
      <c r="AA161" s="9">
        <v>44609</v>
      </c>
      <c r="AB161" s="4">
        <v>77.8</v>
      </c>
      <c r="AC161" s="4"/>
      <c r="AD161" s="4"/>
      <c r="AE161" s="9">
        <v>44609</v>
      </c>
      <c r="AF161" s="4">
        <v>79</v>
      </c>
      <c r="AG161" s="9">
        <v>44609</v>
      </c>
      <c r="AH161" s="4">
        <v>80.8</v>
      </c>
      <c r="AI161" s="9">
        <v>44609</v>
      </c>
      <c r="AJ161" s="4">
        <v>83.2</v>
      </c>
      <c r="AK161" s="9">
        <v>44609</v>
      </c>
      <c r="AL161" s="4">
        <v>86.2</v>
      </c>
      <c r="AM161" s="9">
        <v>44609</v>
      </c>
      <c r="AN161" s="4">
        <v>89.8</v>
      </c>
      <c r="AO161" s="9">
        <v>44609</v>
      </c>
      <c r="AP161" s="4">
        <v>93.7</v>
      </c>
      <c r="AQ161" s="9">
        <v>44609</v>
      </c>
      <c r="AR161" s="4">
        <v>98.1</v>
      </c>
      <c r="AS161" s="9">
        <v>44609</v>
      </c>
      <c r="AT161" s="4">
        <v>102.7</v>
      </c>
      <c r="AW161" s="9">
        <v>44609</v>
      </c>
      <c r="AX161" s="4">
        <v>112.4</v>
      </c>
      <c r="BA161" s="9">
        <v>44609</v>
      </c>
      <c r="BB161" s="4">
        <v>122.5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9">
        <v>44608</v>
      </c>
      <c r="J162" s="4">
        <v>74.599999999999994</v>
      </c>
      <c r="K162" s="9">
        <v>44608</v>
      </c>
      <c r="L162" s="4">
        <v>75.5</v>
      </c>
      <c r="M162" s="9">
        <v>44608</v>
      </c>
      <c r="N162" s="4">
        <v>76.2</v>
      </c>
      <c r="O162" s="4"/>
      <c r="P162" s="4"/>
      <c r="Q162" s="9">
        <v>44608</v>
      </c>
      <c r="R162" s="4">
        <v>79.7</v>
      </c>
      <c r="S162" s="9">
        <v>44608</v>
      </c>
      <c r="T162" s="4">
        <v>76.599999999999994</v>
      </c>
      <c r="U162" s="9">
        <v>44608</v>
      </c>
      <c r="V162" s="4">
        <v>76.900000000000006</v>
      </c>
      <c r="W162" s="9">
        <v>44608</v>
      </c>
      <c r="X162" s="4">
        <v>77.099999999999994</v>
      </c>
      <c r="Y162" s="9">
        <v>44608</v>
      </c>
      <c r="Z162" s="4">
        <v>77.2</v>
      </c>
      <c r="AA162" s="9">
        <v>44608</v>
      </c>
      <c r="AB162" s="4">
        <v>77.400000000000006</v>
      </c>
      <c r="AC162" s="4"/>
      <c r="AD162" s="4"/>
      <c r="AE162" s="9">
        <v>44608</v>
      </c>
      <c r="AF162" s="4">
        <v>78.400000000000006</v>
      </c>
      <c r="AG162" s="9">
        <v>44608</v>
      </c>
      <c r="AH162" s="4">
        <v>80.099999999999994</v>
      </c>
      <c r="AI162" s="9">
        <v>44608</v>
      </c>
      <c r="AJ162" s="4">
        <v>82.5</v>
      </c>
      <c r="AK162" s="9">
        <v>44608</v>
      </c>
      <c r="AL162" s="4">
        <v>85.5</v>
      </c>
      <c r="AM162" s="9">
        <v>44608</v>
      </c>
      <c r="AN162" s="4">
        <v>89</v>
      </c>
      <c r="AO162" s="9">
        <v>44608</v>
      </c>
      <c r="AP162" s="4">
        <v>93</v>
      </c>
      <c r="AQ162" s="9">
        <v>44608</v>
      </c>
      <c r="AR162" s="4">
        <v>97.3</v>
      </c>
      <c r="AS162" s="9">
        <v>44608</v>
      </c>
      <c r="AT162" s="4">
        <v>102</v>
      </c>
      <c r="AW162" s="9">
        <v>44608</v>
      </c>
      <c r="AX162" s="4">
        <v>111.7</v>
      </c>
      <c r="BA162" s="9">
        <v>44608</v>
      </c>
      <c r="BB162" s="4">
        <v>121.8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9">
        <v>44607</v>
      </c>
      <c r="J163" s="4">
        <v>75.7</v>
      </c>
      <c r="K163" s="9">
        <v>44607</v>
      </c>
      <c r="L163" s="4">
        <v>76.7</v>
      </c>
      <c r="M163" s="9">
        <v>44607</v>
      </c>
      <c r="N163" s="4">
        <v>77.400000000000006</v>
      </c>
      <c r="O163" s="4"/>
      <c r="P163" s="4"/>
      <c r="Q163" s="9">
        <v>44607</v>
      </c>
      <c r="R163" s="4">
        <v>80.400000000000006</v>
      </c>
      <c r="S163" s="9">
        <v>44607</v>
      </c>
      <c r="T163" s="4">
        <v>77.8</v>
      </c>
      <c r="U163" s="9">
        <v>44607</v>
      </c>
      <c r="V163" s="4">
        <v>77.900000000000006</v>
      </c>
      <c r="W163" s="9">
        <v>44607</v>
      </c>
      <c r="X163" s="4">
        <v>78</v>
      </c>
      <c r="Y163" s="9">
        <v>44607</v>
      </c>
      <c r="Z163" s="4">
        <v>78.099999999999994</v>
      </c>
      <c r="AA163" s="9">
        <v>44607</v>
      </c>
      <c r="AB163" s="4">
        <v>78.400000000000006</v>
      </c>
      <c r="AC163" s="4"/>
      <c r="AD163" s="4"/>
      <c r="AE163" s="9">
        <v>44607</v>
      </c>
      <c r="AF163" s="4">
        <v>79.2</v>
      </c>
      <c r="AG163" s="9">
        <v>44607</v>
      </c>
      <c r="AH163" s="4">
        <v>80.7</v>
      </c>
      <c r="AI163" s="9">
        <v>44607</v>
      </c>
      <c r="AJ163" s="4">
        <v>82.9</v>
      </c>
      <c r="AK163" s="9">
        <v>44607</v>
      </c>
      <c r="AL163" s="4">
        <v>85.7</v>
      </c>
      <c r="AM163" s="9">
        <v>44607</v>
      </c>
      <c r="AN163" s="4">
        <v>89.2</v>
      </c>
      <c r="AO163" s="9">
        <v>44607</v>
      </c>
      <c r="AP163" s="4">
        <v>93.3</v>
      </c>
      <c r="AQ163" s="9">
        <v>44607</v>
      </c>
      <c r="AR163" s="4">
        <v>97.7</v>
      </c>
      <c r="AS163" s="9">
        <v>44607</v>
      </c>
      <c r="AT163" s="4">
        <v>102.4</v>
      </c>
      <c r="AW163" s="9">
        <v>44607</v>
      </c>
      <c r="AX163" s="4">
        <v>112.2</v>
      </c>
      <c r="BA163" s="9">
        <v>44607</v>
      </c>
      <c r="BB163" s="4">
        <v>122.5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9">
        <v>44606</v>
      </c>
      <c r="J164" s="4">
        <v>75.900000000000006</v>
      </c>
      <c r="K164" s="9">
        <v>44606</v>
      </c>
      <c r="L164" s="4">
        <v>77</v>
      </c>
      <c r="M164" s="9">
        <v>44606</v>
      </c>
      <c r="N164" s="4">
        <v>78</v>
      </c>
      <c r="O164" s="4"/>
      <c r="P164" s="4"/>
      <c r="Q164" s="9">
        <v>44606</v>
      </c>
      <c r="R164" s="4">
        <v>82.5</v>
      </c>
      <c r="S164" s="9">
        <v>44606</v>
      </c>
      <c r="T164" s="4">
        <v>78.599999999999994</v>
      </c>
      <c r="U164" s="9">
        <v>44606</v>
      </c>
      <c r="V164" s="4">
        <v>79.099999999999994</v>
      </c>
      <c r="W164" s="9">
        <v>44606</v>
      </c>
      <c r="X164" s="4">
        <v>79.400000000000006</v>
      </c>
      <c r="Y164" s="9">
        <v>44606</v>
      </c>
      <c r="Z164" s="4">
        <v>79.8</v>
      </c>
      <c r="AA164" s="9">
        <v>44606</v>
      </c>
      <c r="AB164" s="4">
        <v>80.2</v>
      </c>
      <c r="AC164" s="4"/>
      <c r="AD164" s="4"/>
      <c r="AE164" s="9">
        <v>44606</v>
      </c>
      <c r="AF164" s="4">
        <v>81.3</v>
      </c>
      <c r="AG164" s="9">
        <v>44606</v>
      </c>
      <c r="AH164" s="4">
        <v>83.1</v>
      </c>
      <c r="AI164" s="9">
        <v>44606</v>
      </c>
      <c r="AJ164" s="4">
        <v>85.6</v>
      </c>
      <c r="AK164" s="9">
        <v>44606</v>
      </c>
      <c r="AL164" s="4">
        <v>88.8</v>
      </c>
      <c r="AM164" s="9">
        <v>44606</v>
      </c>
      <c r="AN164" s="4">
        <v>92.5</v>
      </c>
      <c r="AO164" s="9">
        <v>44606</v>
      </c>
      <c r="AP164" s="4">
        <v>96.6</v>
      </c>
      <c r="AQ164" s="9">
        <v>44606</v>
      </c>
      <c r="AR164" s="4">
        <v>101.2</v>
      </c>
      <c r="AS164" s="9">
        <v>44606</v>
      </c>
      <c r="AT164" s="4">
        <v>105.9</v>
      </c>
      <c r="AW164" s="9">
        <v>44606</v>
      </c>
      <c r="AX164" s="4">
        <v>115.9</v>
      </c>
      <c r="BA164" s="9">
        <v>44606</v>
      </c>
      <c r="BB164" s="4">
        <v>126.2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9">
        <v>44603</v>
      </c>
      <c r="J165" s="4">
        <v>74.7</v>
      </c>
      <c r="K165" s="9">
        <v>44603</v>
      </c>
      <c r="L165" s="4">
        <v>75.8</v>
      </c>
      <c r="M165" s="9">
        <v>44603</v>
      </c>
      <c r="N165" s="4">
        <v>76.599999999999994</v>
      </c>
      <c r="O165" s="4"/>
      <c r="P165" s="4"/>
      <c r="Q165" s="9">
        <v>44603</v>
      </c>
      <c r="R165" s="4">
        <v>79.3</v>
      </c>
      <c r="S165" s="9">
        <v>44603</v>
      </c>
      <c r="T165" s="4">
        <v>77.099999999999994</v>
      </c>
      <c r="U165" s="9">
        <v>44603</v>
      </c>
      <c r="V165" s="4">
        <v>77.2</v>
      </c>
      <c r="W165" s="9">
        <v>44603</v>
      </c>
      <c r="X165" s="4">
        <v>77.400000000000006</v>
      </c>
      <c r="Y165" s="9">
        <v>44603</v>
      </c>
      <c r="Z165" s="4">
        <v>77.400000000000006</v>
      </c>
      <c r="AA165" s="9">
        <v>44603</v>
      </c>
      <c r="AB165" s="4">
        <v>77.400000000000006</v>
      </c>
      <c r="AC165" s="4"/>
      <c r="AD165" s="4"/>
      <c r="AE165" s="9">
        <v>44603</v>
      </c>
      <c r="AF165" s="4">
        <v>78.099999999999994</v>
      </c>
      <c r="AG165" s="9">
        <v>44603</v>
      </c>
      <c r="AH165" s="4">
        <v>80</v>
      </c>
      <c r="AI165" s="9">
        <v>44603</v>
      </c>
      <c r="AJ165" s="4">
        <v>82.6</v>
      </c>
      <c r="AK165" s="9">
        <v>44603</v>
      </c>
      <c r="AL165" s="4">
        <v>85.9</v>
      </c>
      <c r="AM165" s="9">
        <v>44603</v>
      </c>
      <c r="AN165" s="4">
        <v>89.8</v>
      </c>
      <c r="AO165" s="9">
        <v>44603</v>
      </c>
      <c r="AP165" s="4">
        <v>94</v>
      </c>
      <c r="AQ165" s="9">
        <v>44603</v>
      </c>
      <c r="AR165" s="4">
        <v>98.6</v>
      </c>
      <c r="AS165" s="9">
        <v>44603</v>
      </c>
      <c r="AT165" s="4">
        <v>103.4</v>
      </c>
      <c r="AW165" s="9">
        <v>44603</v>
      </c>
      <c r="AX165" s="4">
        <v>113.5</v>
      </c>
      <c r="BA165" s="9">
        <v>44603</v>
      </c>
      <c r="BB165" s="4">
        <v>123.8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9">
        <v>44602</v>
      </c>
      <c r="J166" s="4">
        <v>75</v>
      </c>
      <c r="K166" s="9">
        <v>44602</v>
      </c>
      <c r="L166" s="4">
        <v>76</v>
      </c>
      <c r="M166" s="9">
        <v>44602</v>
      </c>
      <c r="N166" s="4">
        <v>76.8</v>
      </c>
      <c r="O166" s="4"/>
      <c r="P166" s="4"/>
      <c r="Q166" s="9">
        <v>44602</v>
      </c>
      <c r="R166" s="4">
        <v>79.3</v>
      </c>
      <c r="S166" s="9">
        <v>44602</v>
      </c>
      <c r="T166" s="4">
        <v>77.2</v>
      </c>
      <c r="U166" s="9">
        <v>44602</v>
      </c>
      <c r="V166" s="4">
        <v>77.400000000000006</v>
      </c>
      <c r="W166" s="9">
        <v>44602</v>
      </c>
      <c r="X166" s="4">
        <v>77.5</v>
      </c>
      <c r="Y166" s="9">
        <v>44602</v>
      </c>
      <c r="Z166" s="4">
        <v>77.5</v>
      </c>
      <c r="AA166" s="9">
        <v>44602</v>
      </c>
      <c r="AB166" s="4">
        <v>77.5</v>
      </c>
      <c r="AC166" s="4"/>
      <c r="AD166" s="4"/>
      <c r="AE166" s="9">
        <v>44602</v>
      </c>
      <c r="AF166" s="4">
        <v>78</v>
      </c>
      <c r="AG166" s="9">
        <v>44602</v>
      </c>
      <c r="AH166" s="4">
        <v>79.8</v>
      </c>
      <c r="AI166" s="9">
        <v>44602</v>
      </c>
      <c r="AJ166" s="4">
        <v>82.4</v>
      </c>
      <c r="AK166" s="9">
        <v>44602</v>
      </c>
      <c r="AL166" s="4">
        <v>85.6</v>
      </c>
      <c r="AM166" s="9">
        <v>44602</v>
      </c>
      <c r="AN166" s="4">
        <v>89.4</v>
      </c>
      <c r="AO166" s="9">
        <v>44602</v>
      </c>
      <c r="AP166" s="4">
        <v>93.6</v>
      </c>
      <c r="AQ166" s="9">
        <v>44602</v>
      </c>
      <c r="AR166" s="4">
        <v>98.2</v>
      </c>
      <c r="AS166" s="9">
        <v>44602</v>
      </c>
      <c r="AT166" s="4">
        <v>103</v>
      </c>
      <c r="AW166" s="9">
        <v>44602</v>
      </c>
      <c r="AX166" s="4">
        <v>113</v>
      </c>
      <c r="BA166" s="9">
        <v>44602</v>
      </c>
      <c r="BB166" s="4">
        <v>123.3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9">
        <v>44601</v>
      </c>
      <c r="J167" s="4">
        <v>73.599999999999994</v>
      </c>
      <c r="K167" s="9">
        <v>44601</v>
      </c>
      <c r="L167" s="4">
        <v>74.5</v>
      </c>
      <c r="M167" s="9">
        <v>44601</v>
      </c>
      <c r="N167" s="4">
        <v>75.099999999999994</v>
      </c>
      <c r="O167" s="4"/>
      <c r="P167" s="4"/>
      <c r="Q167" s="9">
        <v>44601</v>
      </c>
      <c r="R167" s="4">
        <v>77</v>
      </c>
      <c r="S167" s="9">
        <v>44601</v>
      </c>
      <c r="T167" s="4">
        <v>75.400000000000006</v>
      </c>
      <c r="U167" s="9">
        <v>44601</v>
      </c>
      <c r="V167" s="4">
        <v>75.3</v>
      </c>
      <c r="W167" s="9">
        <v>44601</v>
      </c>
      <c r="X167" s="4">
        <v>75.400000000000006</v>
      </c>
      <c r="Y167" s="9">
        <v>44601</v>
      </c>
      <c r="Z167" s="4">
        <v>75.099999999999994</v>
      </c>
      <c r="AA167" s="9">
        <v>44601</v>
      </c>
      <c r="AB167" s="4">
        <v>75.099999999999994</v>
      </c>
      <c r="AC167" s="4"/>
      <c r="AD167" s="4"/>
      <c r="AE167" s="9">
        <v>44601</v>
      </c>
      <c r="AF167" s="4">
        <v>75.900000000000006</v>
      </c>
      <c r="AG167" s="9">
        <v>44601</v>
      </c>
      <c r="AH167" s="4">
        <v>77.900000000000006</v>
      </c>
      <c r="AI167" s="9">
        <v>44601</v>
      </c>
      <c r="AJ167" s="4">
        <v>80.5</v>
      </c>
      <c r="AK167" s="9">
        <v>44601</v>
      </c>
      <c r="AL167" s="4">
        <v>83.7</v>
      </c>
      <c r="AM167" s="9">
        <v>44601</v>
      </c>
      <c r="AN167" s="4">
        <v>87.5</v>
      </c>
      <c r="AO167" s="9">
        <v>44601</v>
      </c>
      <c r="AP167" s="4">
        <v>91.8</v>
      </c>
      <c r="AQ167" s="9">
        <v>44601</v>
      </c>
      <c r="AR167" s="4">
        <v>96.4</v>
      </c>
      <c r="AS167" s="9">
        <v>44601</v>
      </c>
      <c r="AT167" s="4">
        <v>101.3</v>
      </c>
      <c r="AW167" s="9">
        <v>44601</v>
      </c>
      <c r="AX167" s="4">
        <v>111.4</v>
      </c>
      <c r="BA167" s="9">
        <v>44601</v>
      </c>
      <c r="BB167" s="4">
        <v>121.7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9">
        <v>44600</v>
      </c>
      <c r="J168" s="4">
        <v>73.900000000000006</v>
      </c>
      <c r="K168" s="9">
        <v>44600</v>
      </c>
      <c r="L168" s="4">
        <v>74.8</v>
      </c>
      <c r="M168" s="9">
        <v>44600</v>
      </c>
      <c r="N168" s="4">
        <v>75.5</v>
      </c>
      <c r="O168" s="4"/>
      <c r="P168" s="4"/>
      <c r="Q168" s="9">
        <v>44600</v>
      </c>
      <c r="R168" s="4">
        <v>77.2</v>
      </c>
      <c r="S168" s="9">
        <v>44600</v>
      </c>
      <c r="T168" s="4">
        <v>75.7</v>
      </c>
      <c r="U168" s="9">
        <v>44600</v>
      </c>
      <c r="V168" s="4">
        <v>75.599999999999994</v>
      </c>
      <c r="W168" s="9">
        <v>44600</v>
      </c>
      <c r="X168" s="4">
        <v>75.599999999999994</v>
      </c>
      <c r="Y168" s="9">
        <v>44600</v>
      </c>
      <c r="Z168" s="4">
        <v>75.400000000000006</v>
      </c>
      <c r="AA168" s="9">
        <v>44600</v>
      </c>
      <c r="AB168" s="4">
        <v>75.3</v>
      </c>
      <c r="AC168" s="4"/>
      <c r="AD168" s="4"/>
      <c r="AE168" s="9">
        <v>44600</v>
      </c>
      <c r="AF168" s="4">
        <v>76.2</v>
      </c>
      <c r="AG168" s="9">
        <v>44600</v>
      </c>
      <c r="AH168" s="4">
        <v>77.900000000000006</v>
      </c>
      <c r="AI168" s="9">
        <v>44600</v>
      </c>
      <c r="AJ168" s="4">
        <v>80.3</v>
      </c>
      <c r="AK168" s="9">
        <v>44600</v>
      </c>
      <c r="AL168" s="4">
        <v>83.4</v>
      </c>
      <c r="AM168" s="9">
        <v>44600</v>
      </c>
      <c r="AN168" s="4">
        <v>87</v>
      </c>
      <c r="AO168" s="9">
        <v>44600</v>
      </c>
      <c r="AP168" s="4">
        <v>91.2</v>
      </c>
      <c r="AQ168" s="9">
        <v>44600</v>
      </c>
      <c r="AR168" s="4">
        <v>95.7</v>
      </c>
      <c r="AS168" s="9">
        <v>44600</v>
      </c>
      <c r="AT168" s="4">
        <v>100.5</v>
      </c>
      <c r="AW168" s="9">
        <v>44600</v>
      </c>
      <c r="AX168" s="4">
        <v>110.5</v>
      </c>
      <c r="BA168" s="9">
        <v>44600</v>
      </c>
      <c r="BB168" s="4">
        <v>120.7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9">
        <v>44599</v>
      </c>
      <c r="J169" s="4">
        <v>73.5</v>
      </c>
      <c r="K169" s="9">
        <v>44599</v>
      </c>
      <c r="L169" s="4">
        <v>74.400000000000006</v>
      </c>
      <c r="M169" s="9">
        <v>44599</v>
      </c>
      <c r="N169" s="4">
        <v>75</v>
      </c>
      <c r="O169" s="4"/>
      <c r="P169" s="4"/>
      <c r="Q169" s="9">
        <v>44599</v>
      </c>
      <c r="R169" s="4">
        <v>76.900000000000006</v>
      </c>
      <c r="S169" s="9">
        <v>44599</v>
      </c>
      <c r="T169" s="4">
        <v>75.3</v>
      </c>
      <c r="U169" s="9">
        <v>44599</v>
      </c>
      <c r="V169" s="4">
        <v>75.2</v>
      </c>
      <c r="W169" s="9">
        <v>44599</v>
      </c>
      <c r="X169" s="4">
        <v>75.2</v>
      </c>
      <c r="Y169" s="9">
        <v>44599</v>
      </c>
      <c r="Z169" s="4">
        <v>75</v>
      </c>
      <c r="AA169" s="9">
        <v>44599</v>
      </c>
      <c r="AB169" s="4">
        <v>75.099999999999994</v>
      </c>
      <c r="AC169" s="4"/>
      <c r="AD169" s="4"/>
      <c r="AE169" s="9">
        <v>44599</v>
      </c>
      <c r="AF169" s="4">
        <v>76.099999999999994</v>
      </c>
      <c r="AG169" s="9">
        <v>44599</v>
      </c>
      <c r="AH169" s="4">
        <v>77.8</v>
      </c>
      <c r="AI169" s="9">
        <v>44599</v>
      </c>
      <c r="AJ169" s="4">
        <v>80.2</v>
      </c>
      <c r="AK169" s="9">
        <v>44599</v>
      </c>
      <c r="AL169" s="4">
        <v>83.2</v>
      </c>
      <c r="AM169" s="9">
        <v>44599</v>
      </c>
      <c r="AN169" s="4">
        <v>86.9</v>
      </c>
      <c r="AO169" s="9">
        <v>44599</v>
      </c>
      <c r="AP169" s="4">
        <v>91.1</v>
      </c>
      <c r="AQ169" s="9">
        <v>44599</v>
      </c>
      <c r="AR169" s="4">
        <v>95.7</v>
      </c>
      <c r="AS169" s="9">
        <v>44599</v>
      </c>
      <c r="AT169" s="4">
        <v>100.4</v>
      </c>
      <c r="AW169" s="9">
        <v>44599</v>
      </c>
      <c r="AX169" s="4">
        <v>110.4</v>
      </c>
      <c r="BA169" s="9">
        <v>44599</v>
      </c>
      <c r="BB169" s="4">
        <v>120.7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9">
        <v>44596</v>
      </c>
      <c r="J170" s="4">
        <v>73.400000000000006</v>
      </c>
      <c r="K170" s="9">
        <v>44596</v>
      </c>
      <c r="L170" s="4">
        <v>74.3</v>
      </c>
      <c r="M170" s="9">
        <v>44596</v>
      </c>
      <c r="N170" s="4">
        <v>75</v>
      </c>
      <c r="O170" s="4"/>
      <c r="P170" s="4"/>
      <c r="Q170" s="9">
        <v>44596</v>
      </c>
      <c r="R170" s="4">
        <v>76.5</v>
      </c>
      <c r="S170" s="9">
        <v>44596</v>
      </c>
      <c r="T170" s="4">
        <v>75.2</v>
      </c>
      <c r="U170" s="9">
        <v>44596</v>
      </c>
      <c r="V170" s="4">
        <v>75.2</v>
      </c>
      <c r="W170" s="9">
        <v>44596</v>
      </c>
      <c r="X170" s="4">
        <v>75.099999999999994</v>
      </c>
      <c r="Y170" s="9">
        <v>44596</v>
      </c>
      <c r="Z170" s="4">
        <v>74.900000000000006</v>
      </c>
      <c r="AA170" s="9">
        <v>44596</v>
      </c>
      <c r="AB170" s="4">
        <v>74.8</v>
      </c>
      <c r="AC170" s="4"/>
      <c r="AD170" s="4"/>
      <c r="AE170" s="9">
        <v>44596</v>
      </c>
      <c r="AF170" s="4">
        <v>75.599999999999994</v>
      </c>
      <c r="AG170" s="9">
        <v>44596</v>
      </c>
      <c r="AH170" s="4">
        <v>77.400000000000006</v>
      </c>
      <c r="AI170" s="9">
        <v>44596</v>
      </c>
      <c r="AJ170" s="4">
        <v>79.8</v>
      </c>
      <c r="AK170" s="9">
        <v>44596</v>
      </c>
      <c r="AL170" s="4">
        <v>82.9</v>
      </c>
      <c r="AM170" s="9">
        <v>44596</v>
      </c>
      <c r="AN170" s="4">
        <v>86.5</v>
      </c>
      <c r="AO170" s="9">
        <v>44596</v>
      </c>
      <c r="AP170" s="4">
        <v>90.7</v>
      </c>
      <c r="AQ170" s="9">
        <v>44596</v>
      </c>
      <c r="AR170" s="4">
        <v>95.2</v>
      </c>
      <c r="AS170" s="9">
        <v>44596</v>
      </c>
      <c r="AT170" s="4">
        <v>100</v>
      </c>
      <c r="AW170" s="9">
        <v>44596</v>
      </c>
      <c r="AX170" s="4">
        <v>110</v>
      </c>
      <c r="BA170" s="9">
        <v>44596</v>
      </c>
      <c r="BB170" s="4">
        <v>120.3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9">
        <v>44595</v>
      </c>
      <c r="J171" s="4">
        <v>72.400000000000006</v>
      </c>
      <c r="K171" s="9">
        <v>44595</v>
      </c>
      <c r="L171" s="4">
        <v>73.3</v>
      </c>
      <c r="M171" s="9">
        <v>44595</v>
      </c>
      <c r="N171" s="4">
        <v>73.8</v>
      </c>
      <c r="O171" s="4"/>
      <c r="P171" s="4"/>
      <c r="Q171" s="9">
        <v>44595</v>
      </c>
      <c r="R171" s="4">
        <v>75.5</v>
      </c>
      <c r="S171" s="9">
        <v>44595</v>
      </c>
      <c r="T171" s="4">
        <v>74</v>
      </c>
      <c r="U171" s="9">
        <v>44595</v>
      </c>
      <c r="V171" s="4">
        <v>73.8</v>
      </c>
      <c r="W171" s="9">
        <v>44595</v>
      </c>
      <c r="X171" s="4">
        <v>73.8</v>
      </c>
      <c r="Y171" s="9">
        <v>44595</v>
      </c>
      <c r="Z171" s="4">
        <v>73.599999999999994</v>
      </c>
      <c r="AA171" s="9">
        <v>44595</v>
      </c>
      <c r="AB171" s="4">
        <v>73.8</v>
      </c>
      <c r="AC171" s="4"/>
      <c r="AD171" s="4"/>
      <c r="AE171" s="9">
        <v>44595</v>
      </c>
      <c r="AF171" s="4">
        <v>74.8</v>
      </c>
      <c r="AG171" s="9">
        <v>44595</v>
      </c>
      <c r="AH171" s="4">
        <v>76.5</v>
      </c>
      <c r="AI171" s="9">
        <v>44595</v>
      </c>
      <c r="AJ171" s="4">
        <v>78.900000000000006</v>
      </c>
      <c r="AK171" s="9">
        <v>44595</v>
      </c>
      <c r="AL171" s="4">
        <v>82</v>
      </c>
      <c r="AM171" s="9">
        <v>44595</v>
      </c>
      <c r="AN171" s="4">
        <v>85.8</v>
      </c>
      <c r="AO171" s="9">
        <v>44595</v>
      </c>
      <c r="AP171" s="4">
        <v>90</v>
      </c>
      <c r="AQ171" s="9">
        <v>44595</v>
      </c>
      <c r="AR171" s="4">
        <v>94.6</v>
      </c>
      <c r="AS171" s="9">
        <v>44595</v>
      </c>
      <c r="AT171" s="4">
        <v>99.4</v>
      </c>
      <c r="AW171" s="9">
        <v>44595</v>
      </c>
      <c r="AX171" s="4">
        <v>109.4</v>
      </c>
      <c r="BA171" s="9">
        <v>44595</v>
      </c>
      <c r="BB171" s="4">
        <v>119.7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9">
        <v>44594</v>
      </c>
      <c r="J172" s="4">
        <v>71.8</v>
      </c>
      <c r="K172" s="9">
        <v>44594</v>
      </c>
      <c r="L172" s="4">
        <v>72.7</v>
      </c>
      <c r="M172" s="9">
        <v>44594</v>
      </c>
      <c r="N172" s="4">
        <v>73.3</v>
      </c>
      <c r="O172" s="4"/>
      <c r="P172" s="4"/>
      <c r="Q172" s="9">
        <v>44594</v>
      </c>
      <c r="R172" s="4">
        <v>75.2</v>
      </c>
      <c r="S172" s="9">
        <v>44594</v>
      </c>
      <c r="T172" s="4">
        <v>73.400000000000006</v>
      </c>
      <c r="U172" s="9">
        <v>44594</v>
      </c>
      <c r="V172" s="4">
        <v>73.3</v>
      </c>
      <c r="W172" s="9">
        <v>44594</v>
      </c>
      <c r="X172" s="4">
        <v>73.3</v>
      </c>
      <c r="Y172" s="9">
        <v>44594</v>
      </c>
      <c r="Z172" s="4">
        <v>73.3</v>
      </c>
      <c r="AA172" s="9">
        <v>44594</v>
      </c>
      <c r="AB172" s="4">
        <v>73.599999999999994</v>
      </c>
      <c r="AC172" s="4"/>
      <c r="AD172" s="4"/>
      <c r="AE172" s="9">
        <v>44594</v>
      </c>
      <c r="AF172" s="4">
        <v>74.7</v>
      </c>
      <c r="AG172" s="9">
        <v>44594</v>
      </c>
      <c r="AH172" s="4">
        <v>76.599999999999994</v>
      </c>
      <c r="AI172" s="9">
        <v>44594</v>
      </c>
      <c r="AJ172" s="4">
        <v>79.099999999999994</v>
      </c>
      <c r="AK172" s="9">
        <v>44594</v>
      </c>
      <c r="AL172" s="4">
        <v>82.3</v>
      </c>
      <c r="AM172" s="9">
        <v>44594</v>
      </c>
      <c r="AN172" s="4">
        <v>86.1</v>
      </c>
      <c r="AO172" s="9">
        <v>44594</v>
      </c>
      <c r="AP172" s="4">
        <v>90.4</v>
      </c>
      <c r="AQ172" s="9">
        <v>44594</v>
      </c>
      <c r="AR172" s="4">
        <v>95.1</v>
      </c>
      <c r="AS172" s="9">
        <v>44594</v>
      </c>
      <c r="AT172" s="4">
        <v>99.9</v>
      </c>
      <c r="AW172" s="9">
        <v>44594</v>
      </c>
      <c r="AX172" s="4">
        <v>110</v>
      </c>
      <c r="BA172" s="9">
        <v>44594</v>
      </c>
      <c r="BB172" s="4">
        <v>120.4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9">
        <v>44593</v>
      </c>
      <c r="J173" s="4">
        <v>72</v>
      </c>
      <c r="K173" s="9">
        <v>44593</v>
      </c>
      <c r="L173" s="4">
        <v>72.900000000000006</v>
      </c>
      <c r="M173" s="9">
        <v>44593</v>
      </c>
      <c r="N173" s="4">
        <v>73.400000000000006</v>
      </c>
      <c r="O173" s="4"/>
      <c r="P173" s="4"/>
      <c r="Q173" s="9">
        <v>44593</v>
      </c>
      <c r="R173" s="4">
        <v>75.2</v>
      </c>
      <c r="S173" s="9">
        <v>44593</v>
      </c>
      <c r="T173" s="4">
        <v>73.599999999999994</v>
      </c>
      <c r="U173" s="9">
        <v>44593</v>
      </c>
      <c r="V173" s="4">
        <v>73.599999999999994</v>
      </c>
      <c r="W173" s="9">
        <v>44593</v>
      </c>
      <c r="X173" s="4">
        <v>73.5</v>
      </c>
      <c r="Y173" s="9">
        <v>44593</v>
      </c>
      <c r="Z173" s="4">
        <v>73.3</v>
      </c>
      <c r="AA173" s="9">
        <v>44593</v>
      </c>
      <c r="AB173" s="4">
        <v>73.400000000000006</v>
      </c>
      <c r="AC173" s="4"/>
      <c r="AD173" s="4"/>
      <c r="AE173" s="9">
        <v>44593</v>
      </c>
      <c r="AF173" s="4">
        <v>74.599999999999994</v>
      </c>
      <c r="AG173" s="9">
        <v>44593</v>
      </c>
      <c r="AH173" s="4">
        <v>76.5</v>
      </c>
      <c r="AI173" s="9">
        <v>44593</v>
      </c>
      <c r="AJ173" s="4">
        <v>79.099999999999994</v>
      </c>
      <c r="AK173" s="9">
        <v>44593</v>
      </c>
      <c r="AL173" s="4">
        <v>82.3</v>
      </c>
      <c r="AM173" s="9">
        <v>44593</v>
      </c>
      <c r="AN173" s="4">
        <v>86.2</v>
      </c>
      <c r="AO173" s="9">
        <v>44593</v>
      </c>
      <c r="AP173" s="4">
        <v>90.5</v>
      </c>
      <c r="AQ173" s="9">
        <v>44593</v>
      </c>
      <c r="AR173" s="4">
        <v>95.1</v>
      </c>
      <c r="AS173" s="9">
        <v>44593</v>
      </c>
      <c r="AT173" s="4">
        <v>99.9</v>
      </c>
      <c r="AW173" s="9">
        <v>44593</v>
      </c>
      <c r="AX173" s="4">
        <v>110</v>
      </c>
      <c r="BA173" s="9">
        <v>44593</v>
      </c>
      <c r="BB173" s="4">
        <v>120.4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9">
        <v>44592</v>
      </c>
      <c r="J174" s="4">
        <v>71.8</v>
      </c>
      <c r="K174" s="9">
        <v>44592</v>
      </c>
      <c r="L174" s="4">
        <v>72.599999999999994</v>
      </c>
      <c r="M174" s="9">
        <v>44592</v>
      </c>
      <c r="N174" s="4">
        <v>73.2</v>
      </c>
      <c r="O174" s="4"/>
      <c r="P174" s="4"/>
      <c r="Q174" s="9">
        <v>44592</v>
      </c>
      <c r="R174" s="4">
        <v>75</v>
      </c>
      <c r="S174" s="9">
        <v>44592</v>
      </c>
      <c r="T174" s="4">
        <v>73.400000000000006</v>
      </c>
      <c r="U174" s="9">
        <v>44592</v>
      </c>
      <c r="V174" s="4">
        <v>73.3</v>
      </c>
      <c r="W174" s="9">
        <v>44592</v>
      </c>
      <c r="X174" s="4">
        <v>73.3</v>
      </c>
      <c r="Y174" s="9">
        <v>44592</v>
      </c>
      <c r="Z174" s="4">
        <v>73.099999999999994</v>
      </c>
      <c r="AA174" s="9">
        <v>44592</v>
      </c>
      <c r="AB174" s="4">
        <v>73.3</v>
      </c>
      <c r="AC174" s="4"/>
      <c r="AD174" s="4"/>
      <c r="AE174" s="9">
        <v>44592</v>
      </c>
      <c r="AF174" s="4">
        <v>74.5</v>
      </c>
      <c r="AG174" s="9">
        <v>44592</v>
      </c>
      <c r="AH174" s="4">
        <v>76.3</v>
      </c>
      <c r="AI174" s="9">
        <v>44592</v>
      </c>
      <c r="AJ174" s="4">
        <v>78.900000000000006</v>
      </c>
      <c r="AK174" s="9">
        <v>44592</v>
      </c>
      <c r="AL174" s="4">
        <v>82.1</v>
      </c>
      <c r="AM174" s="9">
        <v>44592</v>
      </c>
      <c r="AN174" s="4">
        <v>85.9</v>
      </c>
      <c r="AO174" s="9">
        <v>44592</v>
      </c>
      <c r="AP174" s="4">
        <v>90.2</v>
      </c>
      <c r="AQ174" s="9">
        <v>44592</v>
      </c>
      <c r="AR174" s="4">
        <v>94.8</v>
      </c>
      <c r="AS174" s="9">
        <v>44592</v>
      </c>
      <c r="AT174" s="4">
        <v>99.7</v>
      </c>
      <c r="AW174" s="9">
        <v>44592</v>
      </c>
      <c r="AX174" s="4">
        <v>109.8</v>
      </c>
      <c r="BA174" s="9">
        <v>44592</v>
      </c>
      <c r="BB174" s="4">
        <v>120.2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9">
        <v>44589</v>
      </c>
      <c r="J175" s="4">
        <v>71.400000000000006</v>
      </c>
      <c r="K175" s="9">
        <v>44589</v>
      </c>
      <c r="L175" s="4">
        <v>72.2</v>
      </c>
      <c r="M175" s="9">
        <v>44589</v>
      </c>
      <c r="N175" s="4">
        <v>72.8</v>
      </c>
      <c r="O175" s="4"/>
      <c r="P175" s="4"/>
      <c r="Q175" s="9">
        <v>44589</v>
      </c>
      <c r="R175" s="4">
        <v>74.900000000000006</v>
      </c>
      <c r="S175" s="9">
        <v>44589</v>
      </c>
      <c r="T175" s="4">
        <v>72.900000000000006</v>
      </c>
      <c r="U175" s="9">
        <v>44589</v>
      </c>
      <c r="V175" s="4">
        <v>72.900000000000006</v>
      </c>
      <c r="W175" s="9">
        <v>44589</v>
      </c>
      <c r="X175" s="4">
        <v>72.900000000000006</v>
      </c>
      <c r="Y175" s="9">
        <v>44589</v>
      </c>
      <c r="Z175" s="4">
        <v>73.099999999999994</v>
      </c>
      <c r="AA175" s="9">
        <v>44589</v>
      </c>
      <c r="AB175" s="4">
        <v>73.5</v>
      </c>
      <c r="AC175" s="4"/>
      <c r="AD175" s="4"/>
      <c r="AE175" s="9">
        <v>44589</v>
      </c>
      <c r="AF175" s="4">
        <v>74.5</v>
      </c>
      <c r="AG175" s="9">
        <v>44589</v>
      </c>
      <c r="AH175" s="4">
        <v>76.2</v>
      </c>
      <c r="AI175" s="9">
        <v>44589</v>
      </c>
      <c r="AJ175" s="4">
        <v>78.599999999999994</v>
      </c>
      <c r="AK175" s="9">
        <v>44589</v>
      </c>
      <c r="AL175" s="4">
        <v>81.8</v>
      </c>
      <c r="AM175" s="9">
        <v>44589</v>
      </c>
      <c r="AN175" s="4">
        <v>85.6</v>
      </c>
      <c r="AO175" s="9">
        <v>44589</v>
      </c>
      <c r="AP175" s="4">
        <v>89.9</v>
      </c>
      <c r="AQ175" s="9">
        <v>44589</v>
      </c>
      <c r="AR175" s="4">
        <v>94.6</v>
      </c>
      <c r="AS175" s="9">
        <v>44589</v>
      </c>
      <c r="AT175" s="4">
        <v>99.5</v>
      </c>
      <c r="AW175" s="9">
        <v>44589</v>
      </c>
      <c r="AX175" s="4">
        <v>109.6</v>
      </c>
      <c r="BA175" s="9">
        <v>44589</v>
      </c>
      <c r="BB175" s="4">
        <v>120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9">
        <v>44588</v>
      </c>
      <c r="J176" s="4">
        <v>71.2</v>
      </c>
      <c r="K176" s="9">
        <v>44588</v>
      </c>
      <c r="L176" s="4">
        <v>72</v>
      </c>
      <c r="M176" s="9">
        <v>44588</v>
      </c>
      <c r="N176" s="4">
        <v>72.5</v>
      </c>
      <c r="O176" s="4"/>
      <c r="P176" s="4"/>
      <c r="Q176" s="9">
        <v>44588</v>
      </c>
      <c r="R176" s="4">
        <v>74</v>
      </c>
      <c r="S176" s="9">
        <v>44588</v>
      </c>
      <c r="T176" s="4">
        <v>72.599999999999994</v>
      </c>
      <c r="U176" s="9">
        <v>44588</v>
      </c>
      <c r="V176" s="4">
        <v>72.5</v>
      </c>
      <c r="W176" s="9">
        <v>44588</v>
      </c>
      <c r="X176" s="4">
        <v>72.3</v>
      </c>
      <c r="Y176" s="9">
        <v>44588</v>
      </c>
      <c r="Z176" s="4">
        <v>72.2</v>
      </c>
      <c r="AA176" s="9">
        <v>44588</v>
      </c>
      <c r="AB176" s="4">
        <v>72.400000000000006</v>
      </c>
      <c r="AC176" s="4"/>
      <c r="AD176" s="4"/>
      <c r="AE176" s="9">
        <v>44588</v>
      </c>
      <c r="AF176" s="4">
        <v>73.5</v>
      </c>
      <c r="AG176" s="9">
        <v>44588</v>
      </c>
      <c r="AH176" s="4">
        <v>75.2</v>
      </c>
      <c r="AI176" s="9">
        <v>44588</v>
      </c>
      <c r="AJ176" s="4">
        <v>77.8</v>
      </c>
      <c r="AK176" s="9">
        <v>44588</v>
      </c>
      <c r="AL176" s="4">
        <v>81</v>
      </c>
      <c r="AM176" s="9">
        <v>44588</v>
      </c>
      <c r="AN176" s="4">
        <v>84.9</v>
      </c>
      <c r="AO176" s="9">
        <v>44588</v>
      </c>
      <c r="AP176" s="4">
        <v>89.3</v>
      </c>
      <c r="AQ176" s="9">
        <v>44588</v>
      </c>
      <c r="AR176" s="4">
        <v>93.9</v>
      </c>
      <c r="AS176" s="9">
        <v>44588</v>
      </c>
      <c r="AT176" s="4">
        <v>98.8</v>
      </c>
      <c r="AW176" s="9">
        <v>44588</v>
      </c>
      <c r="AX176" s="4">
        <v>109</v>
      </c>
      <c r="BA176" s="9">
        <v>44588</v>
      </c>
      <c r="BB176" s="4">
        <v>119.3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9">
        <v>44587</v>
      </c>
      <c r="J177" s="4">
        <v>71.599999999999994</v>
      </c>
      <c r="K177" s="9">
        <v>44587</v>
      </c>
      <c r="L177" s="4">
        <v>72.3</v>
      </c>
      <c r="M177" s="9">
        <v>44587</v>
      </c>
      <c r="N177" s="4">
        <v>72.7</v>
      </c>
      <c r="O177" s="4"/>
      <c r="P177" s="4"/>
      <c r="Q177" s="9">
        <v>44587</v>
      </c>
      <c r="R177" s="4">
        <v>73.3</v>
      </c>
      <c r="S177" s="9">
        <v>44587</v>
      </c>
      <c r="T177" s="4">
        <v>72.599999999999994</v>
      </c>
      <c r="U177" s="9">
        <v>44587</v>
      </c>
      <c r="V177" s="4">
        <v>72.3</v>
      </c>
      <c r="W177" s="9">
        <v>44587</v>
      </c>
      <c r="X177" s="4">
        <v>72</v>
      </c>
      <c r="Y177" s="9">
        <v>44587</v>
      </c>
      <c r="Z177" s="4">
        <v>71.7</v>
      </c>
      <c r="AA177" s="9">
        <v>44587</v>
      </c>
      <c r="AB177" s="4">
        <v>71.599999999999994</v>
      </c>
      <c r="AC177" s="4"/>
      <c r="AD177" s="4"/>
      <c r="AE177" s="9">
        <v>44587</v>
      </c>
      <c r="AF177" s="4">
        <v>72.7</v>
      </c>
      <c r="AG177" s="9">
        <v>44587</v>
      </c>
      <c r="AH177" s="4">
        <v>74.3</v>
      </c>
      <c r="AI177" s="9">
        <v>44587</v>
      </c>
      <c r="AJ177" s="4">
        <v>76.7</v>
      </c>
      <c r="AK177" s="9">
        <v>44587</v>
      </c>
      <c r="AL177" s="4">
        <v>79.8</v>
      </c>
      <c r="AM177" s="9">
        <v>44587</v>
      </c>
      <c r="AN177" s="4">
        <v>83.6</v>
      </c>
      <c r="AO177" s="9">
        <v>44587</v>
      </c>
      <c r="AP177" s="4">
        <v>87.9</v>
      </c>
      <c r="AQ177" s="9">
        <v>44587</v>
      </c>
      <c r="AR177" s="4">
        <v>92.5</v>
      </c>
      <c r="AS177" s="9">
        <v>44587</v>
      </c>
      <c r="AT177" s="4">
        <v>97.4</v>
      </c>
      <c r="AW177" s="9">
        <v>44587</v>
      </c>
      <c r="AX177" s="4">
        <v>107.5</v>
      </c>
      <c r="BA177" s="9">
        <v>44587</v>
      </c>
      <c r="BB177" s="4">
        <v>117.9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9">
        <v>44586</v>
      </c>
      <c r="J178" s="4">
        <v>71.5</v>
      </c>
      <c r="K178" s="9">
        <v>44586</v>
      </c>
      <c r="L178" s="4">
        <v>72.2</v>
      </c>
      <c r="M178" s="9">
        <v>44586</v>
      </c>
      <c r="N178" s="4">
        <v>72.599999999999994</v>
      </c>
      <c r="O178" s="4"/>
      <c r="P178" s="4"/>
      <c r="Q178" s="9">
        <v>44586</v>
      </c>
      <c r="R178" s="4">
        <v>73.900000000000006</v>
      </c>
      <c r="S178" s="9">
        <v>44586</v>
      </c>
      <c r="T178" s="4">
        <v>72.599999999999994</v>
      </c>
      <c r="U178" s="9">
        <v>44586</v>
      </c>
      <c r="V178" s="4">
        <v>72.400000000000006</v>
      </c>
      <c r="W178" s="9">
        <v>44586</v>
      </c>
      <c r="X178" s="4">
        <v>72.2</v>
      </c>
      <c r="Y178" s="9">
        <v>44586</v>
      </c>
      <c r="Z178" s="4">
        <v>72</v>
      </c>
      <c r="AA178" s="9">
        <v>44586</v>
      </c>
      <c r="AB178" s="4">
        <v>72.3</v>
      </c>
      <c r="AC178" s="4"/>
      <c r="AD178" s="4"/>
      <c r="AE178" s="9">
        <v>44586</v>
      </c>
      <c r="AF178" s="4">
        <v>73.400000000000006</v>
      </c>
      <c r="AG178" s="9">
        <v>44586</v>
      </c>
      <c r="AH178" s="4">
        <v>75.099999999999994</v>
      </c>
      <c r="AI178" s="9">
        <v>44586</v>
      </c>
      <c r="AJ178" s="4">
        <v>77.5</v>
      </c>
      <c r="AK178" s="9">
        <v>44586</v>
      </c>
      <c r="AL178" s="4">
        <v>80.599999999999994</v>
      </c>
      <c r="AM178" s="9">
        <v>44586</v>
      </c>
      <c r="AN178" s="4">
        <v>84.4</v>
      </c>
      <c r="AO178" s="9">
        <v>44586</v>
      </c>
      <c r="AP178" s="4">
        <v>88.6</v>
      </c>
      <c r="AQ178" s="9">
        <v>44586</v>
      </c>
      <c r="AR178" s="4">
        <v>93.2</v>
      </c>
      <c r="AS178" s="9">
        <v>44586</v>
      </c>
      <c r="AT178" s="4">
        <v>98.1</v>
      </c>
      <c r="AW178" s="9">
        <v>44586</v>
      </c>
      <c r="AX178" s="4">
        <v>108.2</v>
      </c>
      <c r="BA178" s="9">
        <v>44586</v>
      </c>
      <c r="BB178" s="4">
        <v>118.6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9">
        <v>44585</v>
      </c>
      <c r="J179" s="4">
        <v>71.099999999999994</v>
      </c>
      <c r="K179" s="9">
        <v>44585</v>
      </c>
      <c r="L179" s="4">
        <v>71.900000000000006</v>
      </c>
      <c r="M179" s="9">
        <v>44585</v>
      </c>
      <c r="N179" s="4">
        <v>72.3</v>
      </c>
      <c r="O179" s="4"/>
      <c r="P179" s="4"/>
      <c r="Q179" s="9">
        <v>44585</v>
      </c>
      <c r="R179" s="4">
        <v>73.7</v>
      </c>
      <c r="S179" s="9">
        <v>44585</v>
      </c>
      <c r="T179" s="4">
        <v>72.3</v>
      </c>
      <c r="U179" s="9">
        <v>44585</v>
      </c>
      <c r="V179" s="4">
        <v>72.099999999999994</v>
      </c>
      <c r="W179" s="9">
        <v>44585</v>
      </c>
      <c r="X179" s="4">
        <v>71.900000000000006</v>
      </c>
      <c r="Y179" s="9">
        <v>44585</v>
      </c>
      <c r="Z179" s="4">
        <v>71.7</v>
      </c>
      <c r="AA179" s="9">
        <v>44585</v>
      </c>
      <c r="AB179" s="4">
        <v>72</v>
      </c>
      <c r="AC179" s="4"/>
      <c r="AD179" s="4"/>
      <c r="AE179" s="9">
        <v>44585</v>
      </c>
      <c r="AF179" s="4">
        <v>73.2</v>
      </c>
      <c r="AG179" s="9">
        <v>44585</v>
      </c>
      <c r="AH179" s="4">
        <v>75</v>
      </c>
      <c r="AI179" s="9">
        <v>44585</v>
      </c>
      <c r="AJ179" s="4">
        <v>77.400000000000006</v>
      </c>
      <c r="AK179" s="9">
        <v>44585</v>
      </c>
      <c r="AL179" s="4">
        <v>80.599999999999994</v>
      </c>
      <c r="AM179" s="9">
        <v>44585</v>
      </c>
      <c r="AN179" s="4">
        <v>84.4</v>
      </c>
      <c r="AO179" s="9">
        <v>44585</v>
      </c>
      <c r="AP179" s="4">
        <v>88.7</v>
      </c>
      <c r="AQ179" s="9">
        <v>44585</v>
      </c>
      <c r="AR179" s="4">
        <v>93.3</v>
      </c>
      <c r="AS179" s="9">
        <v>44585</v>
      </c>
      <c r="AT179" s="4">
        <v>98.2</v>
      </c>
      <c r="AW179" s="9">
        <v>44585</v>
      </c>
      <c r="AX179" s="4">
        <v>108.3</v>
      </c>
      <c r="BA179" s="9">
        <v>44585</v>
      </c>
      <c r="BB179" s="4">
        <v>118.7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9">
        <v>44582</v>
      </c>
      <c r="J180" s="4">
        <v>70.599999999999994</v>
      </c>
      <c r="K180" s="9">
        <v>44582</v>
      </c>
      <c r="L180" s="4">
        <v>71.400000000000006</v>
      </c>
      <c r="M180" s="9">
        <v>44582</v>
      </c>
      <c r="N180" s="4">
        <v>71.8</v>
      </c>
      <c r="O180" s="4"/>
      <c r="P180" s="4"/>
      <c r="Q180" s="9">
        <v>44582</v>
      </c>
      <c r="R180" s="4">
        <v>73.400000000000006</v>
      </c>
      <c r="S180" s="9">
        <v>44582</v>
      </c>
      <c r="T180" s="4">
        <v>71.900000000000006</v>
      </c>
      <c r="U180" s="9">
        <v>44582</v>
      </c>
      <c r="V180" s="4">
        <v>71.599999999999994</v>
      </c>
      <c r="W180" s="9">
        <v>44582</v>
      </c>
      <c r="X180" s="4">
        <v>71.400000000000006</v>
      </c>
      <c r="Y180" s="9">
        <v>44582</v>
      </c>
      <c r="Z180" s="4">
        <v>71.5</v>
      </c>
      <c r="AA180" s="9">
        <v>44582</v>
      </c>
      <c r="AB180" s="4">
        <v>71.900000000000006</v>
      </c>
      <c r="AC180" s="4"/>
      <c r="AD180" s="4"/>
      <c r="AE180" s="9">
        <v>44582</v>
      </c>
      <c r="AF180" s="4">
        <v>73</v>
      </c>
      <c r="AG180" s="9">
        <v>44582</v>
      </c>
      <c r="AH180" s="4">
        <v>74.7</v>
      </c>
      <c r="AI180" s="9">
        <v>44582</v>
      </c>
      <c r="AJ180" s="4">
        <v>77.2</v>
      </c>
      <c r="AK180" s="9">
        <v>44582</v>
      </c>
      <c r="AL180" s="4">
        <v>80.5</v>
      </c>
      <c r="AM180" s="9">
        <v>44582</v>
      </c>
      <c r="AN180" s="4">
        <v>84.4</v>
      </c>
      <c r="AO180" s="9">
        <v>44582</v>
      </c>
      <c r="AP180" s="4">
        <v>88.7</v>
      </c>
      <c r="AQ180" s="9">
        <v>44582</v>
      </c>
      <c r="AR180" s="4">
        <v>93.4</v>
      </c>
      <c r="AS180" s="9">
        <v>44582</v>
      </c>
      <c r="AT180" s="4">
        <v>98.3</v>
      </c>
      <c r="AW180" s="9">
        <v>44582</v>
      </c>
      <c r="AX180" s="4">
        <v>108.5</v>
      </c>
      <c r="BA180" s="9">
        <v>44582</v>
      </c>
      <c r="BB180" s="4">
        <v>118.9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9">
        <v>44581</v>
      </c>
      <c r="J181" s="4">
        <v>70.900000000000006</v>
      </c>
      <c r="K181" s="9">
        <v>44581</v>
      </c>
      <c r="L181" s="4">
        <v>71.599999999999994</v>
      </c>
      <c r="M181" s="9">
        <v>44581</v>
      </c>
      <c r="N181" s="4">
        <v>72</v>
      </c>
      <c r="O181" s="4"/>
      <c r="P181" s="4"/>
      <c r="Q181" s="9">
        <v>44581</v>
      </c>
      <c r="R181" s="4">
        <v>72.900000000000006</v>
      </c>
      <c r="S181" s="9">
        <v>44581</v>
      </c>
      <c r="T181" s="4">
        <v>72</v>
      </c>
      <c r="U181" s="9">
        <v>44581</v>
      </c>
      <c r="V181" s="4">
        <v>71.7</v>
      </c>
      <c r="W181" s="9">
        <v>44581</v>
      </c>
      <c r="X181" s="4">
        <v>71.400000000000006</v>
      </c>
      <c r="Y181" s="9">
        <v>44581</v>
      </c>
      <c r="Z181" s="4">
        <v>71.2</v>
      </c>
      <c r="AA181" s="9">
        <v>44581</v>
      </c>
      <c r="AB181" s="4">
        <v>71.2</v>
      </c>
      <c r="AC181" s="4"/>
      <c r="AD181" s="4"/>
      <c r="AE181" s="9">
        <v>44581</v>
      </c>
      <c r="AF181" s="4">
        <v>72.400000000000006</v>
      </c>
      <c r="AG181" s="9">
        <v>44581</v>
      </c>
      <c r="AH181" s="4">
        <v>74</v>
      </c>
      <c r="AI181" s="9">
        <v>44581</v>
      </c>
      <c r="AJ181" s="4">
        <v>76.400000000000006</v>
      </c>
      <c r="AK181" s="9">
        <v>44581</v>
      </c>
      <c r="AL181" s="4">
        <v>79.5</v>
      </c>
      <c r="AM181" s="9">
        <v>44581</v>
      </c>
      <c r="AN181" s="4">
        <v>83.3</v>
      </c>
      <c r="AO181" s="9">
        <v>44581</v>
      </c>
      <c r="AP181" s="4">
        <v>87.6</v>
      </c>
      <c r="AQ181" s="9">
        <v>44581</v>
      </c>
      <c r="AR181" s="4">
        <v>92.2</v>
      </c>
      <c r="AS181" s="9">
        <v>44581</v>
      </c>
      <c r="AT181" s="4">
        <v>97.1</v>
      </c>
      <c r="AW181" s="9">
        <v>44581</v>
      </c>
      <c r="AX181" s="4">
        <v>107.2</v>
      </c>
      <c r="BA181" s="9">
        <v>44581</v>
      </c>
      <c r="BB181" s="4">
        <v>117.5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9">
        <v>44580</v>
      </c>
      <c r="J182" s="4">
        <v>71.099999999999994</v>
      </c>
      <c r="K182" s="9">
        <v>44580</v>
      </c>
      <c r="L182" s="4">
        <v>71.8</v>
      </c>
      <c r="M182" s="9">
        <v>44580</v>
      </c>
      <c r="N182" s="4">
        <v>72.2</v>
      </c>
      <c r="O182" s="4"/>
      <c r="P182" s="4"/>
      <c r="Q182" s="9">
        <v>44580</v>
      </c>
      <c r="R182" s="4">
        <v>73.2</v>
      </c>
      <c r="S182" s="9">
        <v>44580</v>
      </c>
      <c r="T182" s="4">
        <v>72.3</v>
      </c>
      <c r="U182" s="9">
        <v>44580</v>
      </c>
      <c r="V182" s="4">
        <v>72.099999999999994</v>
      </c>
      <c r="W182" s="9">
        <v>44580</v>
      </c>
      <c r="X182" s="4">
        <v>71.900000000000006</v>
      </c>
      <c r="Y182" s="9">
        <v>44580</v>
      </c>
      <c r="Z182" s="4">
        <v>71.7</v>
      </c>
      <c r="AA182" s="9">
        <v>44580</v>
      </c>
      <c r="AB182" s="4">
        <v>71.7</v>
      </c>
      <c r="AC182" s="4"/>
      <c r="AD182" s="4"/>
      <c r="AE182" s="9">
        <v>44580</v>
      </c>
      <c r="AF182" s="4">
        <v>72.599999999999994</v>
      </c>
      <c r="AG182" s="9">
        <v>44580</v>
      </c>
      <c r="AH182" s="4">
        <v>74.099999999999994</v>
      </c>
      <c r="AI182" s="9">
        <v>44580</v>
      </c>
      <c r="AJ182" s="4">
        <v>76.400000000000006</v>
      </c>
      <c r="AK182" s="9">
        <v>44580</v>
      </c>
      <c r="AL182" s="4">
        <v>79.5</v>
      </c>
      <c r="AM182" s="9">
        <v>44580</v>
      </c>
      <c r="AN182" s="4">
        <v>83.3</v>
      </c>
      <c r="AO182" s="9">
        <v>44580</v>
      </c>
      <c r="AP182" s="4">
        <v>87.5</v>
      </c>
      <c r="AQ182" s="9">
        <v>44580</v>
      </c>
      <c r="AR182" s="4">
        <v>92.2</v>
      </c>
      <c r="AS182" s="9">
        <v>44580</v>
      </c>
      <c r="AT182" s="4">
        <v>97</v>
      </c>
      <c r="AW182" s="9">
        <v>44580</v>
      </c>
      <c r="AX182" s="4">
        <v>107.1</v>
      </c>
      <c r="BA182" s="9">
        <v>44580</v>
      </c>
      <c r="BB182" s="4">
        <v>117.4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9">
        <v>44579</v>
      </c>
      <c r="J183" s="4">
        <v>71.7</v>
      </c>
      <c r="K183" s="9">
        <v>44579</v>
      </c>
      <c r="L183" s="4">
        <v>72.400000000000006</v>
      </c>
      <c r="M183" s="9">
        <v>44579</v>
      </c>
      <c r="N183" s="4">
        <v>72.8</v>
      </c>
      <c r="O183" s="4"/>
      <c r="P183" s="4"/>
      <c r="Q183" s="9">
        <v>44579</v>
      </c>
      <c r="R183" s="4">
        <v>73.400000000000006</v>
      </c>
      <c r="S183" s="9">
        <v>44579</v>
      </c>
      <c r="T183" s="4">
        <v>72.7</v>
      </c>
      <c r="U183" s="9">
        <v>44579</v>
      </c>
      <c r="V183" s="4">
        <v>72.400000000000006</v>
      </c>
      <c r="W183" s="9">
        <v>44579</v>
      </c>
      <c r="X183" s="4">
        <v>72.3</v>
      </c>
      <c r="Y183" s="9">
        <v>44579</v>
      </c>
      <c r="Z183" s="4">
        <v>72.2</v>
      </c>
      <c r="AA183" s="9">
        <v>44579</v>
      </c>
      <c r="AB183" s="4">
        <v>72.400000000000006</v>
      </c>
      <c r="AC183" s="4"/>
      <c r="AD183" s="4"/>
      <c r="AE183" s="9">
        <v>44579</v>
      </c>
      <c r="AF183" s="4">
        <v>72.900000000000006</v>
      </c>
      <c r="AG183" s="9">
        <v>44579</v>
      </c>
      <c r="AH183" s="4">
        <v>74.099999999999994</v>
      </c>
      <c r="AI183" s="9">
        <v>44579</v>
      </c>
      <c r="AJ183" s="4">
        <v>76.099999999999994</v>
      </c>
      <c r="AK183" s="9">
        <v>44579</v>
      </c>
      <c r="AL183" s="4">
        <v>78.900000000000006</v>
      </c>
      <c r="AM183" s="9">
        <v>44579</v>
      </c>
      <c r="AN183" s="4">
        <v>82.5</v>
      </c>
      <c r="AO183" s="9">
        <v>44579</v>
      </c>
      <c r="AP183" s="4">
        <v>86.6</v>
      </c>
      <c r="AQ183" s="9">
        <v>44579</v>
      </c>
      <c r="AR183" s="4">
        <v>91.1</v>
      </c>
      <c r="AS183" s="9">
        <v>44579</v>
      </c>
      <c r="AT183" s="4">
        <v>95.9</v>
      </c>
      <c r="AW183" s="9">
        <v>44579</v>
      </c>
      <c r="AX183" s="4">
        <v>105.8</v>
      </c>
      <c r="BA183" s="9">
        <v>44579</v>
      </c>
      <c r="BB183" s="4">
        <v>116.1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9">
        <v>44578</v>
      </c>
      <c r="J184" s="4">
        <v>71.2</v>
      </c>
      <c r="K184" s="9">
        <v>44578</v>
      </c>
      <c r="L184" s="4">
        <v>71.900000000000006</v>
      </c>
      <c r="M184" s="9">
        <v>44578</v>
      </c>
      <c r="N184" s="4">
        <v>72.3</v>
      </c>
      <c r="O184" s="4"/>
      <c r="P184" s="4"/>
      <c r="Q184" s="9">
        <v>44578</v>
      </c>
      <c r="R184" s="4">
        <v>73.099999999999994</v>
      </c>
      <c r="S184" s="9">
        <v>44578</v>
      </c>
      <c r="T184" s="4">
        <v>72.400000000000006</v>
      </c>
      <c r="U184" s="9">
        <v>44578</v>
      </c>
      <c r="V184" s="4">
        <v>72.2</v>
      </c>
      <c r="W184" s="9">
        <v>44578</v>
      </c>
      <c r="X184" s="4">
        <v>72</v>
      </c>
      <c r="Y184" s="9">
        <v>44578</v>
      </c>
      <c r="Z184" s="4">
        <v>71.8</v>
      </c>
      <c r="AA184" s="9">
        <v>44578</v>
      </c>
      <c r="AB184" s="4">
        <v>71.900000000000006</v>
      </c>
      <c r="AC184" s="4"/>
      <c r="AD184" s="4"/>
      <c r="AE184" s="9">
        <v>44578</v>
      </c>
      <c r="AF184" s="4">
        <v>72.7</v>
      </c>
      <c r="AG184" s="9">
        <v>44578</v>
      </c>
      <c r="AH184" s="4">
        <v>74.099999999999994</v>
      </c>
      <c r="AI184" s="9">
        <v>44578</v>
      </c>
      <c r="AJ184" s="4">
        <v>76.3</v>
      </c>
      <c r="AK184" s="9">
        <v>44578</v>
      </c>
      <c r="AL184" s="4">
        <v>79.2</v>
      </c>
      <c r="AM184" s="9">
        <v>44578</v>
      </c>
      <c r="AN184" s="4">
        <v>82.9</v>
      </c>
      <c r="AO184" s="9">
        <v>44578</v>
      </c>
      <c r="AP184" s="4">
        <v>87.1</v>
      </c>
      <c r="AQ184" s="9">
        <v>44578</v>
      </c>
      <c r="AR184" s="4">
        <v>91.7</v>
      </c>
      <c r="AS184" s="9">
        <v>44578</v>
      </c>
      <c r="AT184" s="4">
        <v>96.5</v>
      </c>
      <c r="AW184" s="9">
        <v>44578</v>
      </c>
      <c r="AX184" s="4">
        <v>106.5</v>
      </c>
      <c r="BA184" s="9">
        <v>44578</v>
      </c>
      <c r="BB184" s="4">
        <v>116.8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9">
        <v>44575</v>
      </c>
      <c r="J185" s="4">
        <v>71.2</v>
      </c>
      <c r="K185" s="9">
        <v>44575</v>
      </c>
      <c r="L185" s="4">
        <v>71.900000000000006</v>
      </c>
      <c r="M185" s="9">
        <v>44575</v>
      </c>
      <c r="N185" s="4">
        <v>72.3</v>
      </c>
      <c r="O185" s="4"/>
      <c r="P185" s="4"/>
      <c r="Q185" s="9">
        <v>44575</v>
      </c>
      <c r="R185" s="4">
        <v>73.099999999999994</v>
      </c>
      <c r="S185" s="9">
        <v>44575</v>
      </c>
      <c r="T185" s="4">
        <v>72.400000000000006</v>
      </c>
      <c r="U185" s="9">
        <v>44575</v>
      </c>
      <c r="V185" s="4">
        <v>72.2</v>
      </c>
      <c r="W185" s="9">
        <v>44575</v>
      </c>
      <c r="X185" s="4">
        <v>72</v>
      </c>
      <c r="Y185" s="9">
        <v>44575</v>
      </c>
      <c r="Z185" s="4">
        <v>71.8</v>
      </c>
      <c r="AA185" s="9">
        <v>44575</v>
      </c>
      <c r="AB185" s="4">
        <v>71.900000000000006</v>
      </c>
      <c r="AC185" s="4"/>
      <c r="AD185" s="4"/>
      <c r="AE185" s="9">
        <v>44575</v>
      </c>
      <c r="AF185" s="4">
        <v>72.7</v>
      </c>
      <c r="AG185" s="9">
        <v>44575</v>
      </c>
      <c r="AH185" s="4">
        <v>74.099999999999994</v>
      </c>
      <c r="AI185" s="9">
        <v>44575</v>
      </c>
      <c r="AJ185" s="4">
        <v>76.3</v>
      </c>
      <c r="AK185" s="9">
        <v>44575</v>
      </c>
      <c r="AL185" s="4">
        <v>79.2</v>
      </c>
      <c r="AM185" s="9">
        <v>44575</v>
      </c>
      <c r="AN185" s="4">
        <v>82.9</v>
      </c>
      <c r="AO185" s="9">
        <v>44575</v>
      </c>
      <c r="AP185" s="4">
        <v>87.1</v>
      </c>
      <c r="AQ185" s="9">
        <v>44575</v>
      </c>
      <c r="AR185" s="4">
        <v>91.7</v>
      </c>
      <c r="AS185" s="9">
        <v>44575</v>
      </c>
      <c r="AT185" s="4">
        <v>96.5</v>
      </c>
      <c r="AW185" s="9">
        <v>44575</v>
      </c>
      <c r="AX185" s="4">
        <v>106.5</v>
      </c>
      <c r="BA185" s="9">
        <v>44575</v>
      </c>
      <c r="BB185" s="4">
        <v>116.8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9">
        <v>44574</v>
      </c>
      <c r="J186" s="4">
        <v>70.2</v>
      </c>
      <c r="K186" s="9">
        <v>44574</v>
      </c>
      <c r="L186" s="4">
        <v>70.900000000000006</v>
      </c>
      <c r="M186" s="9">
        <v>44574</v>
      </c>
      <c r="N186" s="4">
        <v>71.3</v>
      </c>
      <c r="O186" s="4"/>
      <c r="P186" s="4"/>
      <c r="Q186" s="9">
        <v>44574</v>
      </c>
      <c r="R186" s="4">
        <v>72.599999999999994</v>
      </c>
      <c r="S186" s="9">
        <v>44574</v>
      </c>
      <c r="T186" s="4">
        <v>71.400000000000006</v>
      </c>
      <c r="U186" s="9">
        <v>44574</v>
      </c>
      <c r="V186" s="4">
        <v>71.3</v>
      </c>
      <c r="W186" s="9">
        <v>44574</v>
      </c>
      <c r="X186" s="4">
        <v>71.099999999999994</v>
      </c>
      <c r="Y186" s="9">
        <v>44574</v>
      </c>
      <c r="Z186" s="4">
        <v>71</v>
      </c>
      <c r="AA186" s="9">
        <v>44574</v>
      </c>
      <c r="AB186" s="4">
        <v>71.3</v>
      </c>
      <c r="AC186" s="4"/>
      <c r="AD186" s="4"/>
      <c r="AE186" s="9">
        <v>44574</v>
      </c>
      <c r="AF186" s="4">
        <v>72.3</v>
      </c>
      <c r="AG186" s="9">
        <v>44574</v>
      </c>
      <c r="AH186" s="4">
        <v>73.900000000000006</v>
      </c>
      <c r="AI186" s="9">
        <v>44574</v>
      </c>
      <c r="AJ186" s="4">
        <v>76.3</v>
      </c>
      <c r="AK186" s="9">
        <v>44574</v>
      </c>
      <c r="AL186" s="4">
        <v>79.5</v>
      </c>
      <c r="AM186" s="9">
        <v>44574</v>
      </c>
      <c r="AN186" s="4">
        <v>83.3</v>
      </c>
      <c r="AO186" s="9">
        <v>44574</v>
      </c>
      <c r="AP186" s="4">
        <v>87.7</v>
      </c>
      <c r="AQ186" s="9">
        <v>44574</v>
      </c>
      <c r="AR186" s="4">
        <v>92.3</v>
      </c>
      <c r="AS186" s="9">
        <v>44574</v>
      </c>
      <c r="AT186" s="4">
        <v>97.2</v>
      </c>
      <c r="AW186" s="9">
        <v>44574</v>
      </c>
      <c r="AX186" s="4">
        <v>107.3</v>
      </c>
      <c r="BA186" s="9">
        <v>44574</v>
      </c>
      <c r="BB186" s="4">
        <v>117.7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9">
        <v>44573</v>
      </c>
      <c r="J187" s="4">
        <v>70.900000000000006</v>
      </c>
      <c r="K187" s="9">
        <v>44573</v>
      </c>
      <c r="L187" s="4">
        <v>71.599999999999994</v>
      </c>
      <c r="M187" s="9">
        <v>44573</v>
      </c>
      <c r="N187" s="4">
        <v>71.900000000000006</v>
      </c>
      <c r="O187" s="4"/>
      <c r="P187" s="4"/>
      <c r="Q187" s="9">
        <v>44573</v>
      </c>
      <c r="R187" s="4">
        <v>73.3</v>
      </c>
      <c r="S187" s="9">
        <v>44573</v>
      </c>
      <c r="T187" s="4">
        <v>72</v>
      </c>
      <c r="U187" s="9">
        <v>44573</v>
      </c>
      <c r="V187" s="4">
        <v>71.7</v>
      </c>
      <c r="W187" s="9">
        <v>44573</v>
      </c>
      <c r="X187" s="4">
        <v>71.7</v>
      </c>
      <c r="Y187" s="9">
        <v>44573</v>
      </c>
      <c r="Z187" s="4">
        <v>71.900000000000006</v>
      </c>
      <c r="AA187" s="9">
        <v>44573</v>
      </c>
      <c r="AB187" s="4">
        <v>72.099999999999994</v>
      </c>
      <c r="AC187" s="4"/>
      <c r="AD187" s="4"/>
      <c r="AE187" s="9">
        <v>44573</v>
      </c>
      <c r="AF187" s="4">
        <v>72.900000000000006</v>
      </c>
      <c r="AG187" s="9">
        <v>44573</v>
      </c>
      <c r="AH187" s="4">
        <v>74.3</v>
      </c>
      <c r="AI187" s="9">
        <v>44573</v>
      </c>
      <c r="AJ187" s="4">
        <v>76.599999999999994</v>
      </c>
      <c r="AK187" s="9">
        <v>44573</v>
      </c>
      <c r="AL187" s="4">
        <v>79.599999999999994</v>
      </c>
      <c r="AM187" s="9">
        <v>44573</v>
      </c>
      <c r="AN187" s="4">
        <v>83.3</v>
      </c>
      <c r="AO187" s="9">
        <v>44573</v>
      </c>
      <c r="AP187" s="4">
        <v>87.5</v>
      </c>
      <c r="AQ187" s="9">
        <v>44573</v>
      </c>
      <c r="AR187" s="4">
        <v>92.1</v>
      </c>
      <c r="AS187" s="9">
        <v>44573</v>
      </c>
      <c r="AT187" s="4">
        <v>96.9</v>
      </c>
      <c r="AW187" s="9">
        <v>44573</v>
      </c>
      <c r="AX187" s="4">
        <v>106.9</v>
      </c>
      <c r="BA187" s="9">
        <v>44573</v>
      </c>
      <c r="BB187" s="4">
        <v>117.2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9">
        <v>44572</v>
      </c>
      <c r="J188" s="4">
        <v>70.7</v>
      </c>
      <c r="K188" s="9">
        <v>44572</v>
      </c>
      <c r="L188" s="4">
        <v>71.3</v>
      </c>
      <c r="M188" s="9">
        <v>44572</v>
      </c>
      <c r="N188" s="4">
        <v>71.7</v>
      </c>
      <c r="O188" s="4"/>
      <c r="P188" s="4"/>
      <c r="Q188" s="9">
        <v>44572</v>
      </c>
      <c r="R188" s="4">
        <v>72.7</v>
      </c>
      <c r="S188" s="9">
        <v>44572</v>
      </c>
      <c r="T188" s="4">
        <v>71.7</v>
      </c>
      <c r="U188" s="9">
        <v>44572</v>
      </c>
      <c r="V188" s="4">
        <v>71.5</v>
      </c>
      <c r="W188" s="9">
        <v>44572</v>
      </c>
      <c r="X188" s="4">
        <v>71.400000000000006</v>
      </c>
      <c r="Y188" s="9">
        <v>44572</v>
      </c>
      <c r="Z188" s="4">
        <v>71.3</v>
      </c>
      <c r="AA188" s="9">
        <v>44572</v>
      </c>
      <c r="AB188" s="4">
        <v>71.5</v>
      </c>
      <c r="AC188" s="4"/>
      <c r="AD188" s="4"/>
      <c r="AE188" s="9">
        <v>44572</v>
      </c>
      <c r="AF188" s="4">
        <v>72.3</v>
      </c>
      <c r="AG188" s="9">
        <v>44572</v>
      </c>
      <c r="AH188" s="4">
        <v>73.7</v>
      </c>
      <c r="AI188" s="9">
        <v>44572</v>
      </c>
      <c r="AJ188" s="4">
        <v>75.900000000000006</v>
      </c>
      <c r="AK188" s="9">
        <v>44572</v>
      </c>
      <c r="AL188" s="4">
        <v>78.900000000000006</v>
      </c>
      <c r="AM188" s="9">
        <v>44572</v>
      </c>
      <c r="AN188" s="4">
        <v>82.6</v>
      </c>
      <c r="AO188" s="9">
        <v>44572</v>
      </c>
      <c r="AP188" s="4">
        <v>86.8</v>
      </c>
      <c r="AQ188" s="9">
        <v>44572</v>
      </c>
      <c r="AR188" s="4">
        <v>91.3</v>
      </c>
      <c r="AS188" s="9">
        <v>44572</v>
      </c>
      <c r="AT188" s="4">
        <v>96.1</v>
      </c>
      <c r="AW188" s="9">
        <v>44572</v>
      </c>
      <c r="AX188" s="4">
        <v>106.2</v>
      </c>
      <c r="BA188" s="9">
        <v>44572</v>
      </c>
      <c r="BB188" s="4">
        <v>116.5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9">
        <v>44571</v>
      </c>
      <c r="J189" s="4">
        <v>70.2</v>
      </c>
      <c r="K189" s="9">
        <v>44571</v>
      </c>
      <c r="L189" s="4">
        <v>70.900000000000006</v>
      </c>
      <c r="M189" s="9">
        <v>44571</v>
      </c>
      <c r="N189" s="4">
        <v>71.2</v>
      </c>
      <c r="O189" s="4"/>
      <c r="P189" s="4"/>
      <c r="Q189" s="9">
        <v>44571</v>
      </c>
      <c r="R189" s="4">
        <v>72.3</v>
      </c>
      <c r="S189" s="9">
        <v>44571</v>
      </c>
      <c r="T189" s="4">
        <v>71.2</v>
      </c>
      <c r="U189" s="9">
        <v>44571</v>
      </c>
      <c r="V189" s="4">
        <v>71</v>
      </c>
      <c r="W189" s="9">
        <v>44571</v>
      </c>
      <c r="X189" s="4">
        <v>70.8</v>
      </c>
      <c r="Y189" s="9">
        <v>44571</v>
      </c>
      <c r="Z189" s="4">
        <v>70.599999999999994</v>
      </c>
      <c r="AA189" s="9">
        <v>44571</v>
      </c>
      <c r="AB189" s="4">
        <v>70.900000000000006</v>
      </c>
      <c r="AC189" s="4"/>
      <c r="AD189" s="4"/>
      <c r="AE189" s="9">
        <v>44571</v>
      </c>
      <c r="AF189" s="4">
        <v>71.8</v>
      </c>
      <c r="AG189" s="9">
        <v>44571</v>
      </c>
      <c r="AH189" s="4">
        <v>73.2</v>
      </c>
      <c r="AI189" s="9">
        <v>44571</v>
      </c>
      <c r="AJ189" s="4">
        <v>75.3</v>
      </c>
      <c r="AK189" s="9">
        <v>44571</v>
      </c>
      <c r="AL189" s="4">
        <v>78.2</v>
      </c>
      <c r="AM189" s="9">
        <v>44571</v>
      </c>
      <c r="AN189" s="4">
        <v>81.8</v>
      </c>
      <c r="AO189" s="9">
        <v>44571</v>
      </c>
      <c r="AP189" s="4">
        <v>85.9</v>
      </c>
      <c r="AQ189" s="9">
        <v>44571</v>
      </c>
      <c r="AR189" s="4">
        <v>90.4</v>
      </c>
      <c r="AS189" s="9">
        <v>44571</v>
      </c>
      <c r="AT189" s="4">
        <v>95.2</v>
      </c>
      <c r="AW189" s="9">
        <v>44571</v>
      </c>
      <c r="AX189" s="4">
        <v>105.1</v>
      </c>
      <c r="BA189" s="9">
        <v>44571</v>
      </c>
      <c r="BB189" s="4">
        <v>115.3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9">
        <v>44568</v>
      </c>
      <c r="J190" s="4">
        <v>70</v>
      </c>
      <c r="K190" s="9">
        <v>44568</v>
      </c>
      <c r="L190" s="4">
        <v>70.5</v>
      </c>
      <c r="M190" s="9">
        <v>44568</v>
      </c>
      <c r="N190" s="4">
        <v>70.8</v>
      </c>
      <c r="O190" s="4"/>
      <c r="P190" s="4"/>
      <c r="Q190" s="9">
        <v>44568</v>
      </c>
      <c r="R190" s="4">
        <v>71.900000000000006</v>
      </c>
      <c r="S190" s="9">
        <v>44568</v>
      </c>
      <c r="T190" s="4">
        <v>70.7</v>
      </c>
      <c r="U190" s="9">
        <v>44568</v>
      </c>
      <c r="V190" s="4">
        <v>70.5</v>
      </c>
      <c r="W190" s="9">
        <v>44568</v>
      </c>
      <c r="X190" s="4">
        <v>70.400000000000006</v>
      </c>
      <c r="Y190" s="9">
        <v>44568</v>
      </c>
      <c r="Z190" s="4">
        <v>70.400000000000006</v>
      </c>
      <c r="AA190" s="9">
        <v>44568</v>
      </c>
      <c r="AB190" s="4">
        <v>70.7</v>
      </c>
      <c r="AC190" s="4"/>
      <c r="AD190" s="4"/>
      <c r="AE190" s="9">
        <v>44568</v>
      </c>
      <c r="AF190" s="4">
        <v>71.5</v>
      </c>
      <c r="AG190" s="9">
        <v>44568</v>
      </c>
      <c r="AH190" s="4">
        <v>72.8</v>
      </c>
      <c r="AI190" s="9">
        <v>44568</v>
      </c>
      <c r="AJ190" s="4">
        <v>74.900000000000006</v>
      </c>
      <c r="AK190" s="9">
        <v>44568</v>
      </c>
      <c r="AL190" s="4">
        <v>77.8</v>
      </c>
      <c r="AM190" s="9">
        <v>44568</v>
      </c>
      <c r="AN190" s="4">
        <v>81.400000000000006</v>
      </c>
      <c r="AO190" s="9">
        <v>44568</v>
      </c>
      <c r="AP190" s="4">
        <v>85.5</v>
      </c>
      <c r="AQ190" s="9">
        <v>44568</v>
      </c>
      <c r="AR190" s="4">
        <v>90</v>
      </c>
      <c r="AS190" s="9">
        <v>44568</v>
      </c>
      <c r="AT190" s="4">
        <v>94.7</v>
      </c>
      <c r="AW190" s="9">
        <v>44568</v>
      </c>
      <c r="AX190" s="4">
        <v>104.6</v>
      </c>
      <c r="BA190" s="9">
        <v>44568</v>
      </c>
      <c r="BB190" s="4">
        <v>114.8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9">
        <v>44567</v>
      </c>
      <c r="J191" s="4">
        <v>69.5</v>
      </c>
      <c r="K191" s="9">
        <v>44567</v>
      </c>
      <c r="L191" s="4">
        <v>70.099999999999994</v>
      </c>
      <c r="M191" s="9">
        <v>44567</v>
      </c>
      <c r="N191" s="4">
        <v>70.400000000000006</v>
      </c>
      <c r="O191" s="4"/>
      <c r="P191" s="4"/>
      <c r="Q191" s="9">
        <v>44567</v>
      </c>
      <c r="R191" s="4">
        <v>71.599999999999994</v>
      </c>
      <c r="S191" s="9">
        <v>44567</v>
      </c>
      <c r="T191" s="4">
        <v>70.400000000000006</v>
      </c>
      <c r="U191" s="9">
        <v>44567</v>
      </c>
      <c r="V191" s="4">
        <v>70.2</v>
      </c>
      <c r="W191" s="9">
        <v>44567</v>
      </c>
      <c r="X191" s="4">
        <v>70.099999999999994</v>
      </c>
      <c r="Y191" s="9">
        <v>44567</v>
      </c>
      <c r="Z191" s="4">
        <v>70.099999999999994</v>
      </c>
      <c r="AA191" s="9">
        <v>44567</v>
      </c>
      <c r="AB191" s="4">
        <v>70.400000000000006</v>
      </c>
      <c r="AC191" s="4"/>
      <c r="AD191" s="4"/>
      <c r="AE191" s="9">
        <v>44567</v>
      </c>
      <c r="AF191" s="4">
        <v>71.2</v>
      </c>
      <c r="AG191" s="9">
        <v>44567</v>
      </c>
      <c r="AH191" s="4">
        <v>72.599999999999994</v>
      </c>
      <c r="AI191" s="9">
        <v>44567</v>
      </c>
      <c r="AJ191" s="4">
        <v>74.8</v>
      </c>
      <c r="AK191" s="9">
        <v>44567</v>
      </c>
      <c r="AL191" s="4">
        <v>77.7</v>
      </c>
      <c r="AM191" s="9">
        <v>44567</v>
      </c>
      <c r="AN191" s="4">
        <v>81.400000000000006</v>
      </c>
      <c r="AO191" s="9">
        <v>44567</v>
      </c>
      <c r="AP191" s="4">
        <v>85.5</v>
      </c>
      <c r="AQ191" s="9">
        <v>44567</v>
      </c>
      <c r="AR191" s="4">
        <v>90</v>
      </c>
      <c r="AS191" s="9">
        <v>44567</v>
      </c>
      <c r="AT191" s="4">
        <v>94.7</v>
      </c>
      <c r="AW191" s="9">
        <v>44567</v>
      </c>
      <c r="AX191" s="4">
        <v>104.7</v>
      </c>
      <c r="BA191" s="9">
        <v>44567</v>
      </c>
      <c r="BB191" s="4">
        <v>114.9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9">
        <v>44566</v>
      </c>
      <c r="J192" s="4">
        <v>66.5</v>
      </c>
      <c r="K192" s="9">
        <v>44566</v>
      </c>
      <c r="L192" s="4">
        <v>67.2</v>
      </c>
      <c r="M192" s="9">
        <v>44566</v>
      </c>
      <c r="N192" s="4">
        <v>67.599999999999994</v>
      </c>
      <c r="O192" s="4"/>
      <c r="P192" s="4"/>
      <c r="Q192" s="9">
        <v>44566</v>
      </c>
      <c r="R192" s="4">
        <v>71.3</v>
      </c>
      <c r="S192" s="9">
        <v>44566</v>
      </c>
      <c r="T192" s="4">
        <v>67.7</v>
      </c>
      <c r="U192" s="9">
        <v>44566</v>
      </c>
      <c r="V192" s="4">
        <v>67.8</v>
      </c>
      <c r="W192" s="9">
        <v>44566</v>
      </c>
      <c r="X192" s="4">
        <v>68.099999999999994</v>
      </c>
      <c r="Y192" s="9">
        <v>44566</v>
      </c>
      <c r="Z192" s="4">
        <v>68.599999999999994</v>
      </c>
      <c r="AA192" s="9">
        <v>44566</v>
      </c>
      <c r="AB192" s="4">
        <v>69.2</v>
      </c>
      <c r="AC192" s="4"/>
      <c r="AD192" s="4"/>
      <c r="AE192" s="9">
        <v>44566</v>
      </c>
      <c r="AF192" s="4">
        <v>70.900000000000006</v>
      </c>
      <c r="AG192" s="9">
        <v>44566</v>
      </c>
      <c r="AH192" s="4">
        <v>73.099999999999994</v>
      </c>
      <c r="AI192" s="9">
        <v>44566</v>
      </c>
      <c r="AJ192" s="4">
        <v>76.099999999999994</v>
      </c>
      <c r="AK192" s="9">
        <v>44566</v>
      </c>
      <c r="AL192" s="4">
        <v>79.7</v>
      </c>
      <c r="AM192" s="9">
        <v>44566</v>
      </c>
      <c r="AN192" s="4">
        <v>83.8</v>
      </c>
      <c r="AO192" s="9">
        <v>44566</v>
      </c>
      <c r="AP192" s="4">
        <v>88.4</v>
      </c>
      <c r="AQ192" s="9">
        <v>44566</v>
      </c>
      <c r="AR192" s="4">
        <v>93.3</v>
      </c>
      <c r="AS192" s="9">
        <v>44566</v>
      </c>
      <c r="AT192" s="4">
        <v>98.3</v>
      </c>
      <c r="AW192" s="9">
        <v>44566</v>
      </c>
      <c r="AX192" s="4">
        <v>108.7</v>
      </c>
      <c r="BA192" s="9">
        <v>44566</v>
      </c>
      <c r="BB192" s="4">
        <v>119.2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9">
        <v>44565</v>
      </c>
      <c r="J193" s="4">
        <v>66.2</v>
      </c>
      <c r="K193" s="9">
        <v>44565</v>
      </c>
      <c r="L193" s="4">
        <v>66.900000000000006</v>
      </c>
      <c r="M193" s="9">
        <v>44565</v>
      </c>
      <c r="N193" s="4">
        <v>67.400000000000006</v>
      </c>
      <c r="O193" s="4"/>
      <c r="P193" s="4"/>
      <c r="Q193" s="9">
        <v>44565</v>
      </c>
      <c r="R193" s="4">
        <v>71.599999999999994</v>
      </c>
      <c r="S193" s="9">
        <v>44565</v>
      </c>
      <c r="T193" s="4">
        <v>67.7</v>
      </c>
      <c r="U193" s="9">
        <v>44565</v>
      </c>
      <c r="V193" s="4">
        <v>67.900000000000006</v>
      </c>
      <c r="W193" s="9">
        <v>44565</v>
      </c>
      <c r="X193" s="4">
        <v>68.2</v>
      </c>
      <c r="Y193" s="9">
        <v>44565</v>
      </c>
      <c r="Z193" s="4">
        <v>68.7</v>
      </c>
      <c r="AA193" s="9">
        <v>44565</v>
      </c>
      <c r="AB193" s="4">
        <v>69.400000000000006</v>
      </c>
      <c r="AC193" s="4"/>
      <c r="AD193" s="4"/>
      <c r="AE193" s="9">
        <v>44565</v>
      </c>
      <c r="AF193" s="4">
        <v>71.3</v>
      </c>
      <c r="AG193" s="9">
        <v>44565</v>
      </c>
      <c r="AH193" s="4">
        <v>73.7</v>
      </c>
      <c r="AI193" s="9">
        <v>44565</v>
      </c>
      <c r="AJ193" s="4">
        <v>76.7</v>
      </c>
      <c r="AK193" s="9">
        <v>44565</v>
      </c>
      <c r="AL193" s="4">
        <v>80.400000000000006</v>
      </c>
      <c r="AM193" s="9">
        <v>44565</v>
      </c>
      <c r="AN193" s="4">
        <v>84.6</v>
      </c>
      <c r="AO193" s="9">
        <v>44565</v>
      </c>
      <c r="AP193" s="4">
        <v>89.2</v>
      </c>
      <c r="AQ193" s="9">
        <v>44565</v>
      </c>
      <c r="AR193" s="4">
        <v>94.1</v>
      </c>
      <c r="AS193" s="9">
        <v>44565</v>
      </c>
      <c r="AT193" s="4">
        <v>99.1</v>
      </c>
      <c r="AW193" s="9">
        <v>44565</v>
      </c>
      <c r="AX193" s="4">
        <v>109.5</v>
      </c>
      <c r="BA193" s="9">
        <v>44565</v>
      </c>
      <c r="BB193" s="4">
        <v>120.1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9">
        <v>44564</v>
      </c>
      <c r="J194" s="4">
        <v>65.599999999999994</v>
      </c>
      <c r="K194" s="9">
        <v>44564</v>
      </c>
      <c r="L194" s="4">
        <v>66.3</v>
      </c>
      <c r="M194" s="9">
        <v>44564</v>
      </c>
      <c r="N194" s="4">
        <v>66.7</v>
      </c>
      <c r="O194" s="4"/>
      <c r="P194" s="4"/>
      <c r="Q194" s="9">
        <v>44564</v>
      </c>
      <c r="R194" s="4">
        <v>72</v>
      </c>
      <c r="S194" s="9">
        <v>44564</v>
      </c>
      <c r="T194" s="4">
        <v>66.900000000000006</v>
      </c>
      <c r="U194" s="9">
        <v>44564</v>
      </c>
      <c r="V194" s="4">
        <v>67.2</v>
      </c>
      <c r="W194" s="9">
        <v>44564</v>
      </c>
      <c r="X194" s="4">
        <v>67.7</v>
      </c>
      <c r="Y194" s="9">
        <v>44564</v>
      </c>
      <c r="Z194" s="4">
        <v>68.5</v>
      </c>
      <c r="AA194" s="9">
        <v>44564</v>
      </c>
      <c r="AB194" s="4">
        <v>69.5</v>
      </c>
      <c r="AC194" s="4"/>
      <c r="AD194" s="4"/>
      <c r="AE194" s="9">
        <v>44564</v>
      </c>
      <c r="AF194" s="4">
        <v>71.8</v>
      </c>
      <c r="AG194" s="9">
        <v>44564</v>
      </c>
      <c r="AH194" s="4">
        <v>74.599999999999994</v>
      </c>
      <c r="AI194" s="9">
        <v>44564</v>
      </c>
      <c r="AJ194" s="4">
        <v>77.900000000000006</v>
      </c>
      <c r="AK194" s="9">
        <v>44564</v>
      </c>
      <c r="AL194" s="4">
        <v>81.8</v>
      </c>
      <c r="AM194" s="9">
        <v>44564</v>
      </c>
      <c r="AN194" s="4">
        <v>86.2</v>
      </c>
      <c r="AO194" s="9">
        <v>44564</v>
      </c>
      <c r="AP194" s="4">
        <v>90.9</v>
      </c>
      <c r="AQ194" s="9">
        <v>44564</v>
      </c>
      <c r="AR194" s="4">
        <v>95.8</v>
      </c>
      <c r="AS194" s="9">
        <v>44564</v>
      </c>
      <c r="AT194" s="4">
        <v>100.9</v>
      </c>
      <c r="AW194" s="9">
        <v>44564</v>
      </c>
      <c r="AX194" s="4">
        <v>111.4</v>
      </c>
      <c r="BA194" s="9">
        <v>44564</v>
      </c>
      <c r="BB194" s="4">
        <v>122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9">
        <v>44561</v>
      </c>
      <c r="J195" s="4">
        <v>64.8</v>
      </c>
      <c r="K195" s="9">
        <v>44561</v>
      </c>
      <c r="L195" s="4">
        <v>65.599999999999994</v>
      </c>
      <c r="M195" s="9">
        <v>44561</v>
      </c>
      <c r="N195" s="4">
        <v>66.2</v>
      </c>
      <c r="O195" s="4"/>
      <c r="P195" s="4"/>
      <c r="Q195" s="9">
        <v>44561</v>
      </c>
      <c r="R195" s="4">
        <v>72.2</v>
      </c>
      <c r="S195" s="9">
        <v>44561</v>
      </c>
      <c r="T195" s="4">
        <v>66.599999999999994</v>
      </c>
      <c r="U195" s="9">
        <v>44561</v>
      </c>
      <c r="V195" s="4">
        <v>66.900000000000006</v>
      </c>
      <c r="W195" s="9">
        <v>44561</v>
      </c>
      <c r="X195" s="4">
        <v>67.8</v>
      </c>
      <c r="Y195" s="9">
        <v>44561</v>
      </c>
      <c r="Z195" s="4">
        <v>68.8</v>
      </c>
      <c r="AA195" s="9">
        <v>44561</v>
      </c>
      <c r="AB195" s="4">
        <v>70</v>
      </c>
      <c r="AC195" s="4"/>
      <c r="AD195" s="4"/>
      <c r="AE195" s="9">
        <v>44561</v>
      </c>
      <c r="AF195" s="4">
        <v>72.599999999999994</v>
      </c>
      <c r="AG195" s="9">
        <v>44561</v>
      </c>
      <c r="AH195" s="4">
        <v>75.599999999999994</v>
      </c>
      <c r="AI195" s="9">
        <v>44561</v>
      </c>
      <c r="AJ195" s="4">
        <v>79.099999999999994</v>
      </c>
      <c r="AK195" s="9">
        <v>44561</v>
      </c>
      <c r="AL195" s="4">
        <v>83.2</v>
      </c>
      <c r="AM195" s="9">
        <v>44561</v>
      </c>
      <c r="AN195" s="4">
        <v>87.7</v>
      </c>
      <c r="AO195" s="9">
        <v>44561</v>
      </c>
      <c r="AP195" s="4">
        <v>92.6</v>
      </c>
      <c r="AQ195" s="9">
        <v>44561</v>
      </c>
      <c r="AR195" s="4">
        <v>97.6</v>
      </c>
      <c r="AS195" s="9">
        <v>44561</v>
      </c>
      <c r="AT195" s="4">
        <v>102.8</v>
      </c>
      <c r="AW195" s="9">
        <v>44561</v>
      </c>
      <c r="AX195" s="4">
        <v>113.4</v>
      </c>
      <c r="BA195" s="9">
        <v>44561</v>
      </c>
      <c r="BB195" s="4">
        <v>124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9">
        <v>44560</v>
      </c>
      <c r="J196" s="4">
        <v>64.7</v>
      </c>
      <c r="K196" s="9">
        <v>44560</v>
      </c>
      <c r="L196" s="4">
        <v>65.5</v>
      </c>
      <c r="M196" s="9">
        <v>44560</v>
      </c>
      <c r="N196" s="4">
        <v>66.099999999999994</v>
      </c>
      <c r="O196" s="4"/>
      <c r="P196" s="4"/>
      <c r="Q196" s="9">
        <v>44560</v>
      </c>
      <c r="R196" s="4">
        <v>71.900000000000006</v>
      </c>
      <c r="S196" s="9">
        <v>44560</v>
      </c>
      <c r="T196" s="4">
        <v>66.5</v>
      </c>
      <c r="U196" s="9">
        <v>44560</v>
      </c>
      <c r="V196" s="4">
        <v>66.900000000000006</v>
      </c>
      <c r="W196" s="9">
        <v>44560</v>
      </c>
      <c r="X196" s="4">
        <v>67.400000000000006</v>
      </c>
      <c r="Y196" s="9">
        <v>44560</v>
      </c>
      <c r="Z196" s="4">
        <v>68.2</v>
      </c>
      <c r="AA196" s="9">
        <v>44560</v>
      </c>
      <c r="AB196" s="4">
        <v>69.400000000000006</v>
      </c>
      <c r="AC196" s="4"/>
      <c r="AD196" s="4"/>
      <c r="AE196" s="9">
        <v>44560</v>
      </c>
      <c r="AF196" s="4">
        <v>72.2</v>
      </c>
      <c r="AG196" s="9">
        <v>44560</v>
      </c>
      <c r="AH196" s="4">
        <v>75.3</v>
      </c>
      <c r="AI196" s="9">
        <v>44560</v>
      </c>
      <c r="AJ196" s="4">
        <v>78.8</v>
      </c>
      <c r="AK196" s="9">
        <v>44560</v>
      </c>
      <c r="AL196" s="4">
        <v>82.9</v>
      </c>
      <c r="AM196" s="9">
        <v>44560</v>
      </c>
      <c r="AN196" s="4">
        <v>87.4</v>
      </c>
      <c r="AO196" s="9">
        <v>44560</v>
      </c>
      <c r="AP196" s="4">
        <v>92.3</v>
      </c>
      <c r="AQ196" s="9">
        <v>44560</v>
      </c>
      <c r="AR196" s="4">
        <v>97.3</v>
      </c>
      <c r="AS196" s="9">
        <v>44560</v>
      </c>
      <c r="AT196" s="4">
        <v>102.5</v>
      </c>
      <c r="AW196" s="9">
        <v>44560</v>
      </c>
      <c r="AX196" s="4">
        <v>113.1</v>
      </c>
      <c r="BA196" s="9">
        <v>44560</v>
      </c>
      <c r="BB196" s="4">
        <v>123.8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9">
        <v>44559</v>
      </c>
      <c r="J197" s="4">
        <v>65.400000000000006</v>
      </c>
      <c r="K197" s="9">
        <v>44559</v>
      </c>
      <c r="L197" s="4">
        <v>66.099999999999994</v>
      </c>
      <c r="M197" s="9">
        <v>44559</v>
      </c>
      <c r="N197" s="4">
        <v>66.5</v>
      </c>
      <c r="O197" s="4"/>
      <c r="P197" s="4"/>
      <c r="Q197" s="9">
        <v>44559</v>
      </c>
      <c r="R197" s="4">
        <v>72.099999999999994</v>
      </c>
      <c r="S197" s="9">
        <v>44559</v>
      </c>
      <c r="T197" s="4">
        <v>66.8</v>
      </c>
      <c r="U197" s="9">
        <v>44559</v>
      </c>
      <c r="V197" s="4">
        <v>67.099999999999994</v>
      </c>
      <c r="W197" s="9">
        <v>44559</v>
      </c>
      <c r="X197" s="4">
        <v>67.7</v>
      </c>
      <c r="Y197" s="9">
        <v>44559</v>
      </c>
      <c r="Z197" s="4">
        <v>68.7</v>
      </c>
      <c r="AA197" s="9">
        <v>44559</v>
      </c>
      <c r="AB197" s="4">
        <v>69.7</v>
      </c>
      <c r="AC197" s="4"/>
      <c r="AD197" s="4"/>
      <c r="AE197" s="9">
        <v>44559</v>
      </c>
      <c r="AF197" s="4">
        <v>72.099999999999994</v>
      </c>
      <c r="AG197" s="9">
        <v>44559</v>
      </c>
      <c r="AH197" s="4">
        <v>74.900000000000006</v>
      </c>
      <c r="AI197" s="9">
        <v>44559</v>
      </c>
      <c r="AJ197" s="4">
        <v>78.3</v>
      </c>
      <c r="AK197" s="9">
        <v>44559</v>
      </c>
      <c r="AL197" s="4">
        <v>82.2</v>
      </c>
      <c r="AM197" s="9">
        <v>44559</v>
      </c>
      <c r="AN197" s="4">
        <v>86.6</v>
      </c>
      <c r="AO197" s="9">
        <v>44559</v>
      </c>
      <c r="AP197" s="4">
        <v>91.3</v>
      </c>
      <c r="AQ197" s="9">
        <v>44559</v>
      </c>
      <c r="AR197" s="4">
        <v>96.3</v>
      </c>
      <c r="AS197" s="9">
        <v>44559</v>
      </c>
      <c r="AT197" s="4">
        <v>101.4</v>
      </c>
      <c r="AW197" s="9">
        <v>44559</v>
      </c>
      <c r="AX197" s="4">
        <v>111.9</v>
      </c>
      <c r="BA197" s="9">
        <v>44559</v>
      </c>
      <c r="BB197" s="4">
        <v>122.5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9">
        <v>44558</v>
      </c>
      <c r="J198" s="4">
        <v>64.8</v>
      </c>
      <c r="K198" s="9">
        <v>44558</v>
      </c>
      <c r="L198" s="4">
        <v>65.599999999999994</v>
      </c>
      <c r="M198" s="9">
        <v>44558</v>
      </c>
      <c r="N198" s="4">
        <v>66.2</v>
      </c>
      <c r="O198" s="4"/>
      <c r="P198" s="4"/>
      <c r="Q198" s="9">
        <v>44558</v>
      </c>
      <c r="R198" s="4">
        <v>72.099999999999994</v>
      </c>
      <c r="S198" s="9">
        <v>44558</v>
      </c>
      <c r="T198" s="4">
        <v>66.599999999999994</v>
      </c>
      <c r="U198" s="9">
        <v>44558</v>
      </c>
      <c r="V198" s="4">
        <v>67</v>
      </c>
      <c r="W198" s="9">
        <v>44558</v>
      </c>
      <c r="X198" s="4">
        <v>67.599999999999994</v>
      </c>
      <c r="Y198" s="9">
        <v>44558</v>
      </c>
      <c r="Z198" s="4">
        <v>68.5</v>
      </c>
      <c r="AA198" s="9">
        <v>44558</v>
      </c>
      <c r="AB198" s="4">
        <v>69.7</v>
      </c>
      <c r="AC198" s="4"/>
      <c r="AD198" s="4"/>
      <c r="AE198" s="9">
        <v>44558</v>
      </c>
      <c r="AF198" s="4">
        <v>72.400000000000006</v>
      </c>
      <c r="AG198" s="9">
        <v>44558</v>
      </c>
      <c r="AH198" s="4">
        <v>75.5</v>
      </c>
      <c r="AI198" s="9">
        <v>44558</v>
      </c>
      <c r="AJ198" s="4">
        <v>79.099999999999994</v>
      </c>
      <c r="AK198" s="9">
        <v>44558</v>
      </c>
      <c r="AL198" s="4">
        <v>83.2</v>
      </c>
      <c r="AM198" s="9">
        <v>44558</v>
      </c>
      <c r="AN198" s="4">
        <v>87.7</v>
      </c>
      <c r="AO198" s="9">
        <v>44558</v>
      </c>
      <c r="AP198" s="4">
        <v>92.5</v>
      </c>
      <c r="AQ198" s="9">
        <v>44558</v>
      </c>
      <c r="AR198" s="4">
        <v>97.5</v>
      </c>
      <c r="AS198" s="9">
        <v>44558</v>
      </c>
      <c r="AT198" s="4">
        <v>102.7</v>
      </c>
      <c r="AW198" s="9">
        <v>44558</v>
      </c>
      <c r="AX198" s="4">
        <v>113.3</v>
      </c>
      <c r="BA198" s="9">
        <v>44558</v>
      </c>
      <c r="BB198" s="4">
        <v>124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9">
        <v>44557</v>
      </c>
      <c r="J199" s="4">
        <v>64.7</v>
      </c>
      <c r="K199" s="9">
        <v>44557</v>
      </c>
      <c r="L199" s="4">
        <v>65.5</v>
      </c>
      <c r="M199" s="9">
        <v>44557</v>
      </c>
      <c r="N199" s="4">
        <v>66.099999999999994</v>
      </c>
      <c r="O199" s="4"/>
      <c r="P199" s="4"/>
      <c r="Q199" s="9">
        <v>44557</v>
      </c>
      <c r="R199" s="4">
        <v>72.2</v>
      </c>
      <c r="S199" s="9">
        <v>44557</v>
      </c>
      <c r="T199" s="4">
        <v>66.599999999999994</v>
      </c>
      <c r="U199" s="9">
        <v>44557</v>
      </c>
      <c r="V199" s="4">
        <v>67</v>
      </c>
      <c r="W199" s="9">
        <v>44557</v>
      </c>
      <c r="X199" s="4">
        <v>67.7</v>
      </c>
      <c r="Y199" s="9">
        <v>44557</v>
      </c>
      <c r="Z199" s="4">
        <v>68.7</v>
      </c>
      <c r="AA199" s="9">
        <v>44557</v>
      </c>
      <c r="AB199" s="4">
        <v>69.900000000000006</v>
      </c>
      <c r="AC199" s="4"/>
      <c r="AD199" s="4"/>
      <c r="AE199" s="9">
        <v>44557</v>
      </c>
      <c r="AF199" s="4">
        <v>72.599999999999994</v>
      </c>
      <c r="AG199" s="9">
        <v>44557</v>
      </c>
      <c r="AH199" s="4">
        <v>75.8</v>
      </c>
      <c r="AI199" s="9">
        <v>44557</v>
      </c>
      <c r="AJ199" s="4">
        <v>79.5</v>
      </c>
      <c r="AK199" s="9">
        <v>44557</v>
      </c>
      <c r="AL199" s="4">
        <v>83.7</v>
      </c>
      <c r="AM199" s="9">
        <v>44557</v>
      </c>
      <c r="AN199" s="4">
        <v>88.2</v>
      </c>
      <c r="AO199" s="9">
        <v>44557</v>
      </c>
      <c r="AP199" s="4">
        <v>93.1</v>
      </c>
      <c r="AQ199" s="9">
        <v>44557</v>
      </c>
      <c r="AR199" s="4">
        <v>98.2</v>
      </c>
      <c r="AS199" s="9">
        <v>44557</v>
      </c>
      <c r="AT199" s="4">
        <v>103.4</v>
      </c>
      <c r="AW199" s="9">
        <v>44557</v>
      </c>
      <c r="AX199" s="4">
        <v>114</v>
      </c>
      <c r="BA199" s="9">
        <v>44557</v>
      </c>
      <c r="BB199" s="4">
        <v>124.8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9">
        <v>44554</v>
      </c>
      <c r="J200" s="4">
        <v>65.099999999999994</v>
      </c>
      <c r="K200" s="9">
        <v>44554</v>
      </c>
      <c r="L200" s="4">
        <v>65.900000000000006</v>
      </c>
      <c r="M200" s="9">
        <v>44554</v>
      </c>
      <c r="N200" s="4">
        <v>66.400000000000006</v>
      </c>
      <c r="O200" s="4"/>
      <c r="P200" s="4"/>
      <c r="Q200" s="9">
        <v>44554</v>
      </c>
      <c r="R200" s="4">
        <v>72.400000000000006</v>
      </c>
      <c r="S200" s="9">
        <v>44554</v>
      </c>
      <c r="T200" s="4">
        <v>66.8</v>
      </c>
      <c r="U200" s="9">
        <v>44554</v>
      </c>
      <c r="V200" s="4">
        <v>67.2</v>
      </c>
      <c r="W200" s="9">
        <v>44554</v>
      </c>
      <c r="X200" s="4">
        <v>67.900000000000006</v>
      </c>
      <c r="Y200" s="9">
        <v>44554</v>
      </c>
      <c r="Z200" s="4">
        <v>68.900000000000006</v>
      </c>
      <c r="AA200" s="9">
        <v>44554</v>
      </c>
      <c r="AB200" s="4">
        <v>70.099999999999994</v>
      </c>
      <c r="AC200" s="4"/>
      <c r="AD200" s="4"/>
      <c r="AE200" s="9">
        <v>44554</v>
      </c>
      <c r="AF200" s="4">
        <v>72.599999999999994</v>
      </c>
      <c r="AG200" s="9">
        <v>44554</v>
      </c>
      <c r="AH200" s="4">
        <v>75.599999999999994</v>
      </c>
      <c r="AI200" s="9">
        <v>44554</v>
      </c>
      <c r="AJ200" s="4">
        <v>79.099999999999994</v>
      </c>
      <c r="AK200" s="9">
        <v>44554</v>
      </c>
      <c r="AL200" s="4">
        <v>83.2</v>
      </c>
      <c r="AM200" s="9">
        <v>44554</v>
      </c>
      <c r="AN200" s="4">
        <v>87.6</v>
      </c>
      <c r="AO200" s="9">
        <v>44554</v>
      </c>
      <c r="AP200" s="4">
        <v>92.4</v>
      </c>
      <c r="AQ200" s="9">
        <v>44554</v>
      </c>
      <c r="AR200" s="4">
        <v>97.4</v>
      </c>
      <c r="AS200" s="9">
        <v>44554</v>
      </c>
      <c r="AT200" s="4">
        <v>102.6</v>
      </c>
      <c r="AW200" s="9">
        <v>44554</v>
      </c>
      <c r="AX200" s="4">
        <v>113.1</v>
      </c>
      <c r="BA200" s="9">
        <v>44554</v>
      </c>
      <c r="BB200" s="4">
        <v>123.8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9">
        <v>44553</v>
      </c>
      <c r="J201" s="4">
        <v>65.099999999999994</v>
      </c>
      <c r="K201" s="9">
        <v>44553</v>
      </c>
      <c r="L201" s="4">
        <v>65.8</v>
      </c>
      <c r="M201" s="9">
        <v>44553</v>
      </c>
      <c r="N201" s="4">
        <v>66.400000000000006</v>
      </c>
      <c r="O201" s="4"/>
      <c r="P201" s="4"/>
      <c r="Q201" s="9">
        <v>44553</v>
      </c>
      <c r="R201" s="4">
        <v>72.3</v>
      </c>
      <c r="S201" s="9">
        <v>44553</v>
      </c>
      <c r="T201" s="4">
        <v>66.7</v>
      </c>
      <c r="U201" s="9">
        <v>44553</v>
      </c>
      <c r="V201" s="4">
        <v>67.099999999999994</v>
      </c>
      <c r="W201" s="9">
        <v>44553</v>
      </c>
      <c r="X201" s="4">
        <v>67.900000000000006</v>
      </c>
      <c r="Y201" s="9">
        <v>44553</v>
      </c>
      <c r="Z201" s="4">
        <v>68.900000000000006</v>
      </c>
      <c r="AA201" s="9">
        <v>44553</v>
      </c>
      <c r="AB201" s="4">
        <v>70.099999999999994</v>
      </c>
      <c r="AC201" s="4"/>
      <c r="AD201" s="4"/>
      <c r="AE201" s="9">
        <v>44553</v>
      </c>
      <c r="AF201" s="4">
        <v>72.599999999999994</v>
      </c>
      <c r="AG201" s="9">
        <v>44553</v>
      </c>
      <c r="AH201" s="4">
        <v>75.599999999999994</v>
      </c>
      <c r="AI201" s="9">
        <v>44553</v>
      </c>
      <c r="AJ201" s="4">
        <v>79.099999999999994</v>
      </c>
      <c r="AK201" s="9">
        <v>44553</v>
      </c>
      <c r="AL201" s="4">
        <v>83.2</v>
      </c>
      <c r="AM201" s="9">
        <v>44553</v>
      </c>
      <c r="AN201" s="4">
        <v>87.6</v>
      </c>
      <c r="AO201" s="9">
        <v>44553</v>
      </c>
      <c r="AP201" s="4">
        <v>92.4</v>
      </c>
      <c r="AQ201" s="9">
        <v>44553</v>
      </c>
      <c r="AR201" s="4">
        <v>97.4</v>
      </c>
      <c r="AS201" s="9">
        <v>44553</v>
      </c>
      <c r="AT201" s="4">
        <v>102.6</v>
      </c>
      <c r="AW201" s="9">
        <v>44553</v>
      </c>
      <c r="AX201" s="4">
        <v>113.1</v>
      </c>
      <c r="BA201" s="9">
        <v>44553</v>
      </c>
      <c r="BB201" s="4">
        <v>123.8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9">
        <v>44552</v>
      </c>
      <c r="J202" s="4">
        <v>64.8</v>
      </c>
      <c r="K202" s="9">
        <v>44552</v>
      </c>
      <c r="L202" s="4">
        <v>65.7</v>
      </c>
      <c r="M202" s="9">
        <v>44552</v>
      </c>
      <c r="N202" s="4">
        <v>66.3</v>
      </c>
      <c r="O202" s="4"/>
      <c r="P202" s="4"/>
      <c r="Q202" s="9">
        <v>44552</v>
      </c>
      <c r="R202" s="4">
        <v>72.5</v>
      </c>
      <c r="S202" s="9">
        <v>44552</v>
      </c>
      <c r="T202" s="4">
        <v>66.8</v>
      </c>
      <c r="U202" s="9">
        <v>44552</v>
      </c>
      <c r="V202" s="4">
        <v>67.3</v>
      </c>
      <c r="W202" s="9">
        <v>44552</v>
      </c>
      <c r="X202" s="4">
        <v>68</v>
      </c>
      <c r="Y202" s="9">
        <v>44552</v>
      </c>
      <c r="Z202" s="4">
        <v>69</v>
      </c>
      <c r="AA202" s="9">
        <v>44552</v>
      </c>
      <c r="AB202" s="4">
        <v>70.3</v>
      </c>
      <c r="AC202" s="4"/>
      <c r="AD202" s="4"/>
      <c r="AE202" s="9">
        <v>44552</v>
      </c>
      <c r="AF202" s="4">
        <v>73.099999999999994</v>
      </c>
      <c r="AG202" s="9">
        <v>44552</v>
      </c>
      <c r="AH202" s="4">
        <v>76.3</v>
      </c>
      <c r="AI202" s="9">
        <v>44552</v>
      </c>
      <c r="AJ202" s="4">
        <v>80</v>
      </c>
      <c r="AK202" s="9">
        <v>44552</v>
      </c>
      <c r="AL202" s="4">
        <v>84.2</v>
      </c>
      <c r="AM202" s="9">
        <v>44552</v>
      </c>
      <c r="AN202" s="4">
        <v>88.8</v>
      </c>
      <c r="AO202" s="9">
        <v>44552</v>
      </c>
      <c r="AP202" s="4">
        <v>93.7</v>
      </c>
      <c r="AQ202" s="9">
        <v>44552</v>
      </c>
      <c r="AR202" s="4">
        <v>98.8</v>
      </c>
      <c r="AS202" s="9">
        <v>44552</v>
      </c>
      <c r="AT202" s="4">
        <v>104</v>
      </c>
      <c r="AW202" s="9">
        <v>44552</v>
      </c>
      <c r="AX202" s="4">
        <v>114.7</v>
      </c>
      <c r="BA202" s="9">
        <v>44552</v>
      </c>
      <c r="BB202" s="4">
        <v>125.5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9">
        <v>44551</v>
      </c>
      <c r="J203" s="4">
        <v>65.3</v>
      </c>
      <c r="K203" s="9">
        <v>44551</v>
      </c>
      <c r="L203" s="4">
        <v>66.2</v>
      </c>
      <c r="M203" s="9">
        <v>44551</v>
      </c>
      <c r="N203" s="4">
        <v>66.8</v>
      </c>
      <c r="O203" s="4"/>
      <c r="P203" s="4"/>
      <c r="Q203" s="9">
        <v>44551</v>
      </c>
      <c r="R203" s="4">
        <v>73.2</v>
      </c>
      <c r="S203" s="9">
        <v>44551</v>
      </c>
      <c r="T203" s="4">
        <v>67.3</v>
      </c>
      <c r="U203" s="9">
        <v>44551</v>
      </c>
      <c r="V203" s="4">
        <v>67.7</v>
      </c>
      <c r="W203" s="9">
        <v>44551</v>
      </c>
      <c r="X203" s="4">
        <v>68.5</v>
      </c>
      <c r="Y203" s="9">
        <v>44551</v>
      </c>
      <c r="Z203" s="4">
        <v>69.5</v>
      </c>
      <c r="AA203" s="9">
        <v>44551</v>
      </c>
      <c r="AB203" s="4">
        <v>70.900000000000006</v>
      </c>
      <c r="AC203" s="4"/>
      <c r="AD203" s="4"/>
      <c r="AE203" s="9">
        <v>44551</v>
      </c>
      <c r="AF203" s="4">
        <v>73.7</v>
      </c>
      <c r="AG203" s="9">
        <v>44551</v>
      </c>
      <c r="AH203" s="4">
        <v>77</v>
      </c>
      <c r="AI203" s="9">
        <v>44551</v>
      </c>
      <c r="AJ203" s="4">
        <v>80.7</v>
      </c>
      <c r="AK203" s="9">
        <v>44551</v>
      </c>
      <c r="AL203" s="4">
        <v>84.8</v>
      </c>
      <c r="AM203" s="9">
        <v>44551</v>
      </c>
      <c r="AN203" s="4">
        <v>89.4</v>
      </c>
      <c r="AO203" s="9">
        <v>44551</v>
      </c>
      <c r="AP203" s="4">
        <v>94.3</v>
      </c>
      <c r="AQ203" s="9">
        <v>44551</v>
      </c>
      <c r="AR203" s="4">
        <v>99.4</v>
      </c>
      <c r="AS203" s="9">
        <v>44551</v>
      </c>
      <c r="AT203" s="4">
        <v>104.6</v>
      </c>
      <c r="AW203" s="9">
        <v>44551</v>
      </c>
      <c r="AX203" s="4">
        <v>115.3</v>
      </c>
      <c r="BA203" s="9">
        <v>44551</v>
      </c>
      <c r="BB203" s="4">
        <v>126.1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9">
        <v>44550</v>
      </c>
      <c r="J204" s="4">
        <v>64.3</v>
      </c>
      <c r="K204" s="9">
        <v>44550</v>
      </c>
      <c r="L204" s="4">
        <v>65.099999999999994</v>
      </c>
      <c r="M204" s="9">
        <v>44550</v>
      </c>
      <c r="N204" s="4">
        <v>65.7</v>
      </c>
      <c r="O204" s="4"/>
      <c r="P204" s="4"/>
      <c r="Q204" s="9">
        <v>44550</v>
      </c>
      <c r="R204" s="4">
        <v>71.8</v>
      </c>
      <c r="S204" s="9">
        <v>44550</v>
      </c>
      <c r="T204" s="4">
        <v>66</v>
      </c>
      <c r="U204" s="9">
        <v>44550</v>
      </c>
      <c r="V204" s="4">
        <v>66.5</v>
      </c>
      <c r="W204" s="9">
        <v>44550</v>
      </c>
      <c r="X204" s="4">
        <v>67.400000000000006</v>
      </c>
      <c r="Y204" s="9">
        <v>44550</v>
      </c>
      <c r="Z204" s="4">
        <v>68.5</v>
      </c>
      <c r="AA204" s="9">
        <v>44550</v>
      </c>
      <c r="AB204" s="4">
        <v>69.7</v>
      </c>
      <c r="AC204" s="4"/>
      <c r="AD204" s="4"/>
      <c r="AE204" s="9">
        <v>44550</v>
      </c>
      <c r="AF204" s="4">
        <v>72.5</v>
      </c>
      <c r="AG204" s="9">
        <v>44550</v>
      </c>
      <c r="AH204" s="4">
        <v>75.7</v>
      </c>
      <c r="AI204" s="9">
        <v>44550</v>
      </c>
      <c r="AJ204" s="4">
        <v>79.400000000000006</v>
      </c>
      <c r="AK204" s="9">
        <v>44550</v>
      </c>
      <c r="AL204" s="4">
        <v>83.6</v>
      </c>
      <c r="AM204" s="9">
        <v>44550</v>
      </c>
      <c r="AN204" s="4">
        <v>88.2</v>
      </c>
      <c r="AO204" s="9">
        <v>44550</v>
      </c>
      <c r="AP204" s="4">
        <v>93.1</v>
      </c>
      <c r="AQ204" s="9">
        <v>44550</v>
      </c>
      <c r="AR204" s="4">
        <v>98.2</v>
      </c>
      <c r="AS204" s="9">
        <v>44550</v>
      </c>
      <c r="AT204" s="4">
        <v>103.4</v>
      </c>
      <c r="AW204" s="9">
        <v>44550</v>
      </c>
      <c r="AX204" s="4">
        <v>114.1</v>
      </c>
      <c r="BA204" s="9">
        <v>44550</v>
      </c>
      <c r="BB204" s="4">
        <v>124.8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9">
        <v>44547</v>
      </c>
      <c r="J205" s="4">
        <v>64.5</v>
      </c>
      <c r="K205" s="9">
        <v>44547</v>
      </c>
      <c r="L205" s="4">
        <v>65.400000000000006</v>
      </c>
      <c r="M205" s="9">
        <v>44547</v>
      </c>
      <c r="N205" s="4">
        <v>66.099999999999994</v>
      </c>
      <c r="O205" s="4"/>
      <c r="P205" s="4"/>
      <c r="Q205" s="9">
        <v>44547</v>
      </c>
      <c r="R205" s="4">
        <v>72.599999999999994</v>
      </c>
      <c r="S205" s="9">
        <v>44547</v>
      </c>
      <c r="T205" s="4">
        <v>66.599999999999994</v>
      </c>
      <c r="U205" s="9">
        <v>44547</v>
      </c>
      <c r="V205" s="4">
        <v>67.099999999999994</v>
      </c>
      <c r="W205" s="9">
        <v>44547</v>
      </c>
      <c r="X205" s="4">
        <v>67.900000000000006</v>
      </c>
      <c r="Y205" s="9">
        <v>44547</v>
      </c>
      <c r="Z205" s="4">
        <v>69.099999999999994</v>
      </c>
      <c r="AA205" s="9">
        <v>44547</v>
      </c>
      <c r="AB205" s="4">
        <v>70.5</v>
      </c>
      <c r="AC205" s="4"/>
      <c r="AD205" s="4"/>
      <c r="AE205" s="9">
        <v>44547</v>
      </c>
      <c r="AF205" s="4">
        <v>73.7</v>
      </c>
      <c r="AG205" s="9">
        <v>44547</v>
      </c>
      <c r="AH205" s="4">
        <v>77.2</v>
      </c>
      <c r="AI205" s="9">
        <v>44547</v>
      </c>
      <c r="AJ205" s="4">
        <v>81.2</v>
      </c>
      <c r="AK205" s="9">
        <v>44547</v>
      </c>
      <c r="AL205" s="4">
        <v>85.7</v>
      </c>
      <c r="AM205" s="9">
        <v>44547</v>
      </c>
      <c r="AN205" s="4">
        <v>90.5</v>
      </c>
      <c r="AO205" s="9">
        <v>44547</v>
      </c>
      <c r="AP205" s="4">
        <v>95.5</v>
      </c>
      <c r="AQ205" s="9">
        <v>44547</v>
      </c>
      <c r="AR205" s="4">
        <v>100.8</v>
      </c>
      <c r="AS205" s="9">
        <v>44547</v>
      </c>
      <c r="AT205" s="4">
        <v>106.1</v>
      </c>
      <c r="AW205" s="9">
        <v>44547</v>
      </c>
      <c r="AX205" s="4">
        <v>117</v>
      </c>
      <c r="BA205" s="9">
        <v>44547</v>
      </c>
      <c r="BB205" s="4">
        <v>128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9">
        <v>44546</v>
      </c>
      <c r="J206" s="4">
        <v>64.5</v>
      </c>
      <c r="K206" s="9">
        <v>44546</v>
      </c>
      <c r="L206" s="4">
        <v>65.3</v>
      </c>
      <c r="M206" s="9">
        <v>44546</v>
      </c>
      <c r="N206" s="4">
        <v>65.8</v>
      </c>
      <c r="O206" s="4"/>
      <c r="P206" s="4"/>
      <c r="Q206" s="9">
        <v>44546</v>
      </c>
      <c r="R206" s="4">
        <v>72</v>
      </c>
      <c r="S206" s="9">
        <v>44546</v>
      </c>
      <c r="T206" s="4">
        <v>66.2</v>
      </c>
      <c r="U206" s="9">
        <v>44546</v>
      </c>
      <c r="V206" s="4">
        <v>66.599999999999994</v>
      </c>
      <c r="W206" s="9">
        <v>44546</v>
      </c>
      <c r="X206" s="4">
        <v>67.5</v>
      </c>
      <c r="Y206" s="9">
        <v>44546</v>
      </c>
      <c r="Z206" s="4">
        <v>68.7</v>
      </c>
      <c r="AA206" s="9">
        <v>44546</v>
      </c>
      <c r="AB206" s="4">
        <v>70</v>
      </c>
      <c r="AC206" s="4"/>
      <c r="AD206" s="4"/>
      <c r="AE206" s="9">
        <v>44546</v>
      </c>
      <c r="AF206" s="4">
        <v>72.8</v>
      </c>
      <c r="AG206" s="9">
        <v>44546</v>
      </c>
      <c r="AH206" s="4">
        <v>76.099999999999994</v>
      </c>
      <c r="AI206" s="9">
        <v>44546</v>
      </c>
      <c r="AJ206" s="4">
        <v>79.8</v>
      </c>
      <c r="AK206" s="9">
        <v>44546</v>
      </c>
      <c r="AL206" s="4">
        <v>84.1</v>
      </c>
      <c r="AM206" s="9">
        <v>44546</v>
      </c>
      <c r="AN206" s="4">
        <v>88.7</v>
      </c>
      <c r="AO206" s="9">
        <v>44546</v>
      </c>
      <c r="AP206" s="4">
        <v>93.7</v>
      </c>
      <c r="AQ206" s="9">
        <v>44546</v>
      </c>
      <c r="AR206" s="4">
        <v>98.8</v>
      </c>
      <c r="AS206" s="9">
        <v>44546</v>
      </c>
      <c r="AT206" s="4">
        <v>104.1</v>
      </c>
      <c r="AW206" s="9">
        <v>44546</v>
      </c>
      <c r="AX206" s="4">
        <v>114.9</v>
      </c>
      <c r="BA206" s="9">
        <v>44546</v>
      </c>
      <c r="BB206" s="4">
        <v>125.7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9">
        <v>44545</v>
      </c>
      <c r="J207" s="4">
        <v>65.3</v>
      </c>
      <c r="K207" s="9">
        <v>44545</v>
      </c>
      <c r="L207" s="4">
        <v>66.2</v>
      </c>
      <c r="M207" s="9">
        <v>44545</v>
      </c>
      <c r="N207" s="4">
        <v>66.7</v>
      </c>
      <c r="O207" s="4"/>
      <c r="P207" s="4"/>
      <c r="Q207" s="9">
        <v>44545</v>
      </c>
      <c r="R207" s="4">
        <v>73.2</v>
      </c>
      <c r="S207" s="9">
        <v>44545</v>
      </c>
      <c r="T207" s="4">
        <v>67</v>
      </c>
      <c r="U207" s="9">
        <v>44545</v>
      </c>
      <c r="V207" s="4">
        <v>67.3</v>
      </c>
      <c r="W207" s="9">
        <v>44545</v>
      </c>
      <c r="X207" s="4">
        <v>68.3</v>
      </c>
      <c r="Y207" s="9">
        <v>44545</v>
      </c>
      <c r="Z207" s="4">
        <v>69.5</v>
      </c>
      <c r="AA207" s="9">
        <v>44545</v>
      </c>
      <c r="AB207" s="4">
        <v>70.8</v>
      </c>
      <c r="AC207" s="4"/>
      <c r="AD207" s="4"/>
      <c r="AE207" s="9">
        <v>44545</v>
      </c>
      <c r="AF207" s="4">
        <v>73.8</v>
      </c>
      <c r="AG207" s="9">
        <v>44545</v>
      </c>
      <c r="AH207" s="4">
        <v>77.3</v>
      </c>
      <c r="AI207" s="9">
        <v>44545</v>
      </c>
      <c r="AJ207" s="4">
        <v>81.2</v>
      </c>
      <c r="AK207" s="9">
        <v>44545</v>
      </c>
      <c r="AL207" s="4">
        <v>85.6</v>
      </c>
      <c r="AM207" s="9">
        <v>44545</v>
      </c>
      <c r="AN207" s="4">
        <v>90.4</v>
      </c>
      <c r="AO207" s="9">
        <v>44545</v>
      </c>
      <c r="AP207" s="4">
        <v>95.5</v>
      </c>
      <c r="AQ207" s="9">
        <v>44545</v>
      </c>
      <c r="AR207" s="4">
        <v>100.9</v>
      </c>
      <c r="AS207" s="9">
        <v>44545</v>
      </c>
      <c r="AT207" s="4">
        <v>106.4</v>
      </c>
      <c r="AW207" s="9">
        <v>44545</v>
      </c>
      <c r="AX207" s="4">
        <v>117.6</v>
      </c>
      <c r="BA207" s="9">
        <v>44545</v>
      </c>
      <c r="BB207" s="4">
        <v>129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9">
        <v>44544</v>
      </c>
      <c r="J208" s="4">
        <v>65.5</v>
      </c>
      <c r="K208" s="9">
        <v>44544</v>
      </c>
      <c r="L208" s="4">
        <v>66.3</v>
      </c>
      <c r="M208" s="9">
        <v>44544</v>
      </c>
      <c r="N208" s="4">
        <v>66.900000000000006</v>
      </c>
      <c r="O208" s="4"/>
      <c r="P208" s="4"/>
      <c r="Q208" s="9">
        <v>44544</v>
      </c>
      <c r="R208" s="4">
        <v>73.7</v>
      </c>
      <c r="S208" s="9">
        <v>44544</v>
      </c>
      <c r="T208" s="4">
        <v>67.2</v>
      </c>
      <c r="U208" s="9">
        <v>44544</v>
      </c>
      <c r="V208" s="4">
        <v>67.7</v>
      </c>
      <c r="W208" s="9">
        <v>44544</v>
      </c>
      <c r="X208" s="4">
        <v>68.599999999999994</v>
      </c>
      <c r="Y208" s="9">
        <v>44544</v>
      </c>
      <c r="Z208" s="4">
        <v>69.8</v>
      </c>
      <c r="AA208" s="9">
        <v>44544</v>
      </c>
      <c r="AB208" s="4">
        <v>71.3</v>
      </c>
      <c r="AC208" s="4"/>
      <c r="AD208" s="4"/>
      <c r="AE208" s="9">
        <v>44544</v>
      </c>
      <c r="AF208" s="4">
        <v>74.400000000000006</v>
      </c>
      <c r="AG208" s="9">
        <v>44544</v>
      </c>
      <c r="AH208" s="4">
        <v>77.900000000000006</v>
      </c>
      <c r="AI208" s="9">
        <v>44544</v>
      </c>
      <c r="AJ208" s="4">
        <v>82</v>
      </c>
      <c r="AK208" s="9">
        <v>44544</v>
      </c>
      <c r="AL208" s="4">
        <v>86.5</v>
      </c>
      <c r="AM208" s="9">
        <v>44544</v>
      </c>
      <c r="AN208" s="4">
        <v>91.5</v>
      </c>
      <c r="AO208" s="9">
        <v>44544</v>
      </c>
      <c r="AP208" s="4">
        <v>96.7</v>
      </c>
      <c r="AQ208" s="9">
        <v>44544</v>
      </c>
      <c r="AR208" s="4">
        <v>102.1</v>
      </c>
      <c r="AS208" s="9">
        <v>44544</v>
      </c>
      <c r="AT208" s="4">
        <v>107.7</v>
      </c>
      <c r="AW208" s="9">
        <v>44544</v>
      </c>
      <c r="AX208" s="4">
        <v>119.2</v>
      </c>
      <c r="BA208" s="9">
        <v>44544</v>
      </c>
      <c r="BB208" s="4">
        <v>130.9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9">
        <v>44543</v>
      </c>
      <c r="J209" s="4">
        <v>65</v>
      </c>
      <c r="K209" s="9">
        <v>44543</v>
      </c>
      <c r="L209" s="4">
        <v>66</v>
      </c>
      <c r="M209" s="9">
        <v>44543</v>
      </c>
      <c r="N209" s="4">
        <v>66.7</v>
      </c>
      <c r="O209" s="4"/>
      <c r="P209" s="4"/>
      <c r="Q209" s="9">
        <v>44543</v>
      </c>
      <c r="R209" s="4">
        <v>73.400000000000006</v>
      </c>
      <c r="S209" s="9">
        <v>44543</v>
      </c>
      <c r="T209" s="4">
        <v>67.3</v>
      </c>
      <c r="U209" s="9">
        <v>44543</v>
      </c>
      <c r="V209" s="4">
        <v>68</v>
      </c>
      <c r="W209" s="9">
        <v>44543</v>
      </c>
      <c r="X209" s="4">
        <v>68.900000000000006</v>
      </c>
      <c r="Y209" s="9">
        <v>44543</v>
      </c>
      <c r="Z209" s="4">
        <v>70.099999999999994</v>
      </c>
      <c r="AA209" s="9">
        <v>44543</v>
      </c>
      <c r="AB209" s="4">
        <v>71.3</v>
      </c>
      <c r="AC209" s="4"/>
      <c r="AD209" s="4"/>
      <c r="AE209" s="9">
        <v>44543</v>
      </c>
      <c r="AF209" s="4">
        <v>74.2</v>
      </c>
      <c r="AG209" s="9">
        <v>44543</v>
      </c>
      <c r="AH209" s="4">
        <v>77.599999999999994</v>
      </c>
      <c r="AI209" s="9">
        <v>44543</v>
      </c>
      <c r="AJ209" s="4">
        <v>81.5</v>
      </c>
      <c r="AK209" s="9">
        <v>44543</v>
      </c>
      <c r="AL209" s="4">
        <v>85.8</v>
      </c>
      <c r="AM209" s="9">
        <v>44543</v>
      </c>
      <c r="AN209" s="4">
        <v>90.6</v>
      </c>
      <c r="AO209" s="9">
        <v>44543</v>
      </c>
      <c r="AP209" s="4">
        <v>95.7</v>
      </c>
      <c r="AQ209" s="9">
        <v>44543</v>
      </c>
      <c r="AR209" s="4">
        <v>100.9</v>
      </c>
      <c r="AS209" s="9">
        <v>44543</v>
      </c>
      <c r="AT209" s="4">
        <v>106.3</v>
      </c>
      <c r="AW209" s="9">
        <v>44543</v>
      </c>
      <c r="AX209" s="4">
        <v>117.3</v>
      </c>
      <c r="BA209" s="9">
        <v>44543</v>
      </c>
      <c r="BB209" s="4">
        <v>128.5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9">
        <v>44540</v>
      </c>
      <c r="J210" s="4">
        <v>65.8</v>
      </c>
      <c r="K210" s="9">
        <v>44540</v>
      </c>
      <c r="L210" s="4">
        <v>66.8</v>
      </c>
      <c r="M210" s="9">
        <v>44540</v>
      </c>
      <c r="N210" s="4">
        <v>67.400000000000006</v>
      </c>
      <c r="O210" s="4"/>
      <c r="P210" s="4"/>
      <c r="Q210" s="9">
        <v>44540</v>
      </c>
      <c r="R210" s="4">
        <v>73.900000000000006</v>
      </c>
      <c r="S210" s="9">
        <v>44540</v>
      </c>
      <c r="T210" s="4">
        <v>67.900000000000006</v>
      </c>
      <c r="U210" s="9">
        <v>44540</v>
      </c>
      <c r="V210" s="4">
        <v>68.400000000000006</v>
      </c>
      <c r="W210" s="9">
        <v>44540</v>
      </c>
      <c r="X210" s="4">
        <v>69.400000000000006</v>
      </c>
      <c r="Y210" s="9">
        <v>44540</v>
      </c>
      <c r="Z210" s="4">
        <v>70.5</v>
      </c>
      <c r="AA210" s="9">
        <v>44540</v>
      </c>
      <c r="AB210" s="4">
        <v>71.599999999999994</v>
      </c>
      <c r="AC210" s="4"/>
      <c r="AD210" s="4"/>
      <c r="AE210" s="9">
        <v>44540</v>
      </c>
      <c r="AF210" s="4">
        <v>74.2</v>
      </c>
      <c r="AG210" s="9">
        <v>44540</v>
      </c>
      <c r="AH210" s="4">
        <v>77.2</v>
      </c>
      <c r="AI210" s="9">
        <v>44540</v>
      </c>
      <c r="AJ210" s="4">
        <v>80.8</v>
      </c>
      <c r="AK210" s="9">
        <v>44540</v>
      </c>
      <c r="AL210" s="4">
        <v>85</v>
      </c>
      <c r="AM210" s="9">
        <v>44540</v>
      </c>
      <c r="AN210" s="4">
        <v>89.6</v>
      </c>
      <c r="AO210" s="9">
        <v>44540</v>
      </c>
      <c r="AP210" s="4">
        <v>94.5</v>
      </c>
      <c r="AQ210" s="9">
        <v>44540</v>
      </c>
      <c r="AR210" s="4">
        <v>99.6</v>
      </c>
      <c r="AS210" s="9">
        <v>44540</v>
      </c>
      <c r="AT210" s="4">
        <v>104.9</v>
      </c>
      <c r="AW210" s="9">
        <v>44540</v>
      </c>
      <c r="AX210" s="4">
        <v>115.8</v>
      </c>
      <c r="BA210" s="9">
        <v>44540</v>
      </c>
      <c r="BB210" s="4">
        <v>126.8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9">
        <v>44539</v>
      </c>
      <c r="J211" s="4">
        <v>66.2</v>
      </c>
      <c r="K211" s="9">
        <v>44539</v>
      </c>
      <c r="L211" s="4">
        <v>67.3</v>
      </c>
      <c r="M211" s="9">
        <v>44539</v>
      </c>
      <c r="N211" s="4">
        <v>68.099999999999994</v>
      </c>
      <c r="O211" s="4"/>
      <c r="P211" s="4"/>
      <c r="Q211" s="9">
        <v>44539</v>
      </c>
      <c r="R211" s="4">
        <v>74.900000000000006</v>
      </c>
      <c r="S211" s="9">
        <v>44539</v>
      </c>
      <c r="T211" s="4">
        <v>68.5</v>
      </c>
      <c r="U211" s="9">
        <v>44539</v>
      </c>
      <c r="V211" s="4">
        <v>69</v>
      </c>
      <c r="W211" s="9">
        <v>44539</v>
      </c>
      <c r="X211" s="4">
        <v>69.8</v>
      </c>
      <c r="Y211" s="9">
        <v>44539</v>
      </c>
      <c r="Z211" s="4">
        <v>71</v>
      </c>
      <c r="AA211" s="9">
        <v>44539</v>
      </c>
      <c r="AB211" s="4">
        <v>72.400000000000006</v>
      </c>
      <c r="AC211" s="4"/>
      <c r="AD211" s="4"/>
      <c r="AE211" s="9">
        <v>44539</v>
      </c>
      <c r="AF211" s="4">
        <v>75.400000000000006</v>
      </c>
      <c r="AG211" s="9">
        <v>44539</v>
      </c>
      <c r="AH211" s="4">
        <v>78.8</v>
      </c>
      <c r="AI211" s="9">
        <v>44539</v>
      </c>
      <c r="AJ211" s="4">
        <v>82.7</v>
      </c>
      <c r="AK211" s="9">
        <v>44539</v>
      </c>
      <c r="AL211" s="4">
        <v>87</v>
      </c>
      <c r="AM211" s="9">
        <v>44539</v>
      </c>
      <c r="AN211" s="4">
        <v>91.8</v>
      </c>
      <c r="AO211" s="9">
        <v>44539</v>
      </c>
      <c r="AP211" s="4">
        <v>96.8</v>
      </c>
      <c r="AQ211" s="9">
        <v>44539</v>
      </c>
      <c r="AR211" s="4">
        <v>102.1</v>
      </c>
      <c r="AS211" s="9">
        <v>44539</v>
      </c>
      <c r="AT211" s="4">
        <v>107.5</v>
      </c>
      <c r="AW211" s="9">
        <v>44539</v>
      </c>
      <c r="AX211" s="4">
        <v>118.5</v>
      </c>
      <c r="BA211" s="9">
        <v>44539</v>
      </c>
      <c r="BB211" s="4">
        <v>129.69999999999999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9">
        <v>44538</v>
      </c>
      <c r="J212" s="4">
        <v>66.8</v>
      </c>
      <c r="K212" s="9">
        <v>44538</v>
      </c>
      <c r="L212" s="4">
        <v>67.900000000000006</v>
      </c>
      <c r="M212" s="9">
        <v>44538</v>
      </c>
      <c r="N212" s="4">
        <v>68.7</v>
      </c>
      <c r="O212" s="4"/>
      <c r="P212" s="4"/>
      <c r="Q212" s="9">
        <v>44538</v>
      </c>
      <c r="R212" s="4">
        <v>75.900000000000006</v>
      </c>
      <c r="S212" s="9">
        <v>44538</v>
      </c>
      <c r="T212" s="4">
        <v>69.400000000000006</v>
      </c>
      <c r="U212" s="9">
        <v>44538</v>
      </c>
      <c r="V212" s="4">
        <v>70</v>
      </c>
      <c r="W212" s="9">
        <v>44538</v>
      </c>
      <c r="X212" s="4">
        <v>70.900000000000006</v>
      </c>
      <c r="Y212" s="9">
        <v>44538</v>
      </c>
      <c r="Z212" s="4">
        <v>72</v>
      </c>
      <c r="AA212" s="9">
        <v>44538</v>
      </c>
      <c r="AB212" s="4">
        <v>73.3</v>
      </c>
      <c r="AC212" s="4"/>
      <c r="AD212" s="4"/>
      <c r="AE212" s="9">
        <v>44538</v>
      </c>
      <c r="AF212" s="4">
        <v>76.2</v>
      </c>
      <c r="AG212" s="9">
        <v>44538</v>
      </c>
      <c r="AH212" s="4">
        <v>79.400000000000006</v>
      </c>
      <c r="AI212" s="9">
        <v>44538</v>
      </c>
      <c r="AJ212" s="4">
        <v>83.2</v>
      </c>
      <c r="AK212" s="9">
        <v>44538</v>
      </c>
      <c r="AL212" s="4">
        <v>87.4</v>
      </c>
      <c r="AM212" s="9">
        <v>44538</v>
      </c>
      <c r="AN212" s="4">
        <v>92</v>
      </c>
      <c r="AO212" s="9">
        <v>44538</v>
      </c>
      <c r="AP212" s="4">
        <v>97</v>
      </c>
      <c r="AQ212" s="9">
        <v>44538</v>
      </c>
      <c r="AR212" s="4">
        <v>102.2</v>
      </c>
      <c r="AS212" s="9">
        <v>44538</v>
      </c>
      <c r="AT212" s="4">
        <v>107.6</v>
      </c>
      <c r="AW212" s="9">
        <v>44538</v>
      </c>
      <c r="AX212" s="4">
        <v>118.6</v>
      </c>
      <c r="BA212" s="9">
        <v>44538</v>
      </c>
      <c r="BB212" s="4">
        <v>129.69999999999999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9">
        <v>44537</v>
      </c>
      <c r="J213" s="4">
        <v>67.2</v>
      </c>
      <c r="K213" s="9">
        <v>44537</v>
      </c>
      <c r="L213" s="4">
        <v>68.5</v>
      </c>
      <c r="M213" s="9">
        <v>44537</v>
      </c>
      <c r="N213" s="4">
        <v>69.5</v>
      </c>
      <c r="O213" s="4"/>
      <c r="P213" s="4"/>
      <c r="Q213" s="9">
        <v>44537</v>
      </c>
      <c r="R213" s="4">
        <v>77.599999999999994</v>
      </c>
      <c r="S213" s="9">
        <v>44537</v>
      </c>
      <c r="T213" s="4">
        <v>70.400000000000006</v>
      </c>
      <c r="U213" s="9">
        <v>44537</v>
      </c>
      <c r="V213" s="4">
        <v>71.2</v>
      </c>
      <c r="W213" s="9">
        <v>44537</v>
      </c>
      <c r="X213" s="4">
        <v>72.2</v>
      </c>
      <c r="Y213" s="9">
        <v>44537</v>
      </c>
      <c r="Z213" s="4">
        <v>73.5</v>
      </c>
      <c r="AA213" s="9">
        <v>44537</v>
      </c>
      <c r="AB213" s="4">
        <v>75</v>
      </c>
      <c r="AC213" s="4"/>
      <c r="AD213" s="4"/>
      <c r="AE213" s="9">
        <v>44537</v>
      </c>
      <c r="AF213" s="4">
        <v>78.2</v>
      </c>
      <c r="AG213" s="9">
        <v>44537</v>
      </c>
      <c r="AH213" s="4">
        <v>81.7</v>
      </c>
      <c r="AI213" s="9">
        <v>44537</v>
      </c>
      <c r="AJ213" s="4">
        <v>85.6</v>
      </c>
      <c r="AK213" s="9">
        <v>44537</v>
      </c>
      <c r="AL213" s="4">
        <v>90.1</v>
      </c>
      <c r="AM213" s="9">
        <v>44537</v>
      </c>
      <c r="AN213" s="4">
        <v>94.8</v>
      </c>
      <c r="AO213" s="9">
        <v>44537</v>
      </c>
      <c r="AP213" s="4">
        <v>99.9</v>
      </c>
      <c r="AQ213" s="9">
        <v>44537</v>
      </c>
      <c r="AR213" s="4">
        <v>105.2</v>
      </c>
      <c r="AS213" s="9">
        <v>44537</v>
      </c>
      <c r="AT213" s="4">
        <v>110.7</v>
      </c>
      <c r="AW213" s="9">
        <v>44537</v>
      </c>
      <c r="AX213" s="4">
        <v>121.7</v>
      </c>
      <c r="BA213" s="9">
        <v>44537</v>
      </c>
      <c r="BB213" s="4">
        <v>133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9">
        <v>44536</v>
      </c>
      <c r="J214" s="4">
        <v>67</v>
      </c>
      <c r="K214" s="9">
        <v>44536</v>
      </c>
      <c r="L214" s="4">
        <v>68.400000000000006</v>
      </c>
      <c r="M214" s="9">
        <v>44536</v>
      </c>
      <c r="N214" s="4">
        <v>69.5</v>
      </c>
      <c r="O214" s="4"/>
      <c r="P214" s="4"/>
      <c r="Q214" s="9">
        <v>44536</v>
      </c>
      <c r="R214" s="4">
        <v>78.2</v>
      </c>
      <c r="S214" s="9">
        <v>44536</v>
      </c>
      <c r="T214" s="4">
        <v>70.400000000000006</v>
      </c>
      <c r="U214" s="9">
        <v>44536</v>
      </c>
      <c r="V214" s="4">
        <v>71.5</v>
      </c>
      <c r="W214" s="9">
        <v>44536</v>
      </c>
      <c r="X214" s="4">
        <v>72.900000000000006</v>
      </c>
      <c r="Y214" s="9">
        <v>44536</v>
      </c>
      <c r="Z214" s="4">
        <v>74.3</v>
      </c>
      <c r="AA214" s="9">
        <v>44536</v>
      </c>
      <c r="AB214" s="4">
        <v>75.900000000000006</v>
      </c>
      <c r="AC214" s="4"/>
      <c r="AD214" s="4"/>
      <c r="AE214" s="9">
        <v>44536</v>
      </c>
      <c r="AF214" s="4">
        <v>79.099999999999994</v>
      </c>
      <c r="AG214" s="9">
        <v>44536</v>
      </c>
      <c r="AH214" s="4">
        <v>82.7</v>
      </c>
      <c r="AI214" s="9">
        <v>44536</v>
      </c>
      <c r="AJ214" s="4">
        <v>86.8</v>
      </c>
      <c r="AK214" s="9">
        <v>44536</v>
      </c>
      <c r="AL214" s="4">
        <v>91.3</v>
      </c>
      <c r="AM214" s="9">
        <v>44536</v>
      </c>
      <c r="AN214" s="4">
        <v>96.1</v>
      </c>
      <c r="AO214" s="9">
        <v>44536</v>
      </c>
      <c r="AP214" s="4">
        <v>101.2</v>
      </c>
      <c r="AQ214" s="9">
        <v>44536</v>
      </c>
      <c r="AR214" s="4">
        <v>106.6</v>
      </c>
      <c r="AS214" s="9">
        <v>44536</v>
      </c>
      <c r="AT214" s="4">
        <v>112</v>
      </c>
      <c r="AW214" s="9">
        <v>44536</v>
      </c>
      <c r="AX214" s="4">
        <v>123.1</v>
      </c>
      <c r="BA214" s="9">
        <v>44536</v>
      </c>
      <c r="BB214" s="4">
        <v>134.4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9">
        <v>44533</v>
      </c>
      <c r="J215" s="4">
        <v>66.2</v>
      </c>
      <c r="K215" s="9">
        <v>44533</v>
      </c>
      <c r="L215" s="4">
        <v>67.7</v>
      </c>
      <c r="M215" s="9">
        <v>44533</v>
      </c>
      <c r="N215" s="4">
        <v>69</v>
      </c>
      <c r="O215" s="4"/>
      <c r="P215" s="4"/>
      <c r="Q215" s="9">
        <v>44533</v>
      </c>
      <c r="R215" s="4">
        <v>78.099999999999994</v>
      </c>
      <c r="S215" s="9">
        <v>44533</v>
      </c>
      <c r="T215" s="4">
        <v>70.099999999999994</v>
      </c>
      <c r="U215" s="9">
        <v>44533</v>
      </c>
      <c r="V215" s="4">
        <v>71.5</v>
      </c>
      <c r="W215" s="9">
        <v>44533</v>
      </c>
      <c r="X215" s="4">
        <v>73</v>
      </c>
      <c r="Y215" s="9">
        <v>44533</v>
      </c>
      <c r="Z215" s="4">
        <v>74.599999999999994</v>
      </c>
      <c r="AA215" s="9">
        <v>44533</v>
      </c>
      <c r="AB215" s="4">
        <v>76.2</v>
      </c>
      <c r="AC215" s="4"/>
      <c r="AD215" s="4"/>
      <c r="AE215" s="9">
        <v>44533</v>
      </c>
      <c r="AF215" s="4">
        <v>79.5</v>
      </c>
      <c r="AG215" s="9">
        <v>44533</v>
      </c>
      <c r="AH215" s="4">
        <v>83.2</v>
      </c>
      <c r="AI215" s="9">
        <v>44533</v>
      </c>
      <c r="AJ215" s="4">
        <v>87.3</v>
      </c>
      <c r="AK215" s="9">
        <v>44533</v>
      </c>
      <c r="AL215" s="4">
        <v>91.9</v>
      </c>
      <c r="AM215" s="9">
        <v>44533</v>
      </c>
      <c r="AN215" s="4">
        <v>96.8</v>
      </c>
      <c r="AO215" s="9">
        <v>44533</v>
      </c>
      <c r="AP215" s="4">
        <v>102</v>
      </c>
      <c r="AQ215" s="9">
        <v>44533</v>
      </c>
      <c r="AR215" s="4">
        <v>107.3</v>
      </c>
      <c r="AS215" s="9">
        <v>44533</v>
      </c>
      <c r="AT215" s="4">
        <v>112.8</v>
      </c>
      <c r="AW215" s="9">
        <v>44533</v>
      </c>
      <c r="AX215" s="4">
        <v>124</v>
      </c>
      <c r="BA215" s="9">
        <v>44533</v>
      </c>
      <c r="BB215" s="4">
        <v>135.30000000000001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9">
        <v>44532</v>
      </c>
      <c r="J216" s="4">
        <v>66.7</v>
      </c>
      <c r="K216" s="9">
        <v>44532</v>
      </c>
      <c r="L216" s="4">
        <v>68.2</v>
      </c>
      <c r="M216" s="9">
        <v>44532</v>
      </c>
      <c r="N216" s="4">
        <v>69.5</v>
      </c>
      <c r="O216" s="4"/>
      <c r="P216" s="4"/>
      <c r="Q216" s="9">
        <v>44532</v>
      </c>
      <c r="R216" s="4">
        <v>77.099999999999994</v>
      </c>
      <c r="S216" s="9">
        <v>44532</v>
      </c>
      <c r="T216" s="4">
        <v>70.5</v>
      </c>
      <c r="U216" s="9">
        <v>44532</v>
      </c>
      <c r="V216" s="4">
        <v>71.5</v>
      </c>
      <c r="W216" s="9">
        <v>44532</v>
      </c>
      <c r="X216" s="4">
        <v>72.599999999999994</v>
      </c>
      <c r="Y216" s="9">
        <v>44532</v>
      </c>
      <c r="Z216" s="4">
        <v>73.8</v>
      </c>
      <c r="AA216" s="9">
        <v>44532</v>
      </c>
      <c r="AB216" s="4">
        <v>75.2</v>
      </c>
      <c r="AC216" s="4"/>
      <c r="AD216" s="4"/>
      <c r="AE216" s="9">
        <v>44532</v>
      </c>
      <c r="AF216" s="4">
        <v>77.900000000000006</v>
      </c>
      <c r="AG216" s="9">
        <v>44532</v>
      </c>
      <c r="AH216" s="4">
        <v>81.099999999999994</v>
      </c>
      <c r="AI216" s="9">
        <v>44532</v>
      </c>
      <c r="AJ216" s="4">
        <v>84.8</v>
      </c>
      <c r="AK216" s="9">
        <v>44532</v>
      </c>
      <c r="AL216" s="4">
        <v>89</v>
      </c>
      <c r="AM216" s="9">
        <v>44532</v>
      </c>
      <c r="AN216" s="4">
        <v>93.6</v>
      </c>
      <c r="AO216" s="9">
        <v>44532</v>
      </c>
      <c r="AP216" s="4">
        <v>98.6</v>
      </c>
      <c r="AQ216" s="9">
        <v>44532</v>
      </c>
      <c r="AR216" s="4">
        <v>103.8</v>
      </c>
      <c r="AS216" s="9">
        <v>44532</v>
      </c>
      <c r="AT216" s="4">
        <v>109.1</v>
      </c>
      <c r="AW216" s="9">
        <v>44532</v>
      </c>
      <c r="AX216" s="4">
        <v>120</v>
      </c>
      <c r="BA216" s="9">
        <v>44532</v>
      </c>
      <c r="BB216" s="4">
        <v>131.1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9">
        <v>44531</v>
      </c>
      <c r="J217" s="4">
        <v>66.2</v>
      </c>
      <c r="K217" s="9">
        <v>44531</v>
      </c>
      <c r="L217" s="4">
        <v>67.599999999999994</v>
      </c>
      <c r="M217" s="9">
        <v>44531</v>
      </c>
      <c r="N217" s="4">
        <v>68.599999999999994</v>
      </c>
      <c r="O217" s="4"/>
      <c r="P217" s="4"/>
      <c r="Q217" s="9">
        <v>44531</v>
      </c>
      <c r="R217" s="4">
        <v>76.099999999999994</v>
      </c>
      <c r="S217" s="9">
        <v>44531</v>
      </c>
      <c r="T217" s="4">
        <v>69.5</v>
      </c>
      <c r="U217" s="9">
        <v>44531</v>
      </c>
      <c r="V217" s="4">
        <v>70.599999999999994</v>
      </c>
      <c r="W217" s="9">
        <v>44531</v>
      </c>
      <c r="X217" s="4">
        <v>71.900000000000006</v>
      </c>
      <c r="Y217" s="9">
        <v>44531</v>
      </c>
      <c r="Z217" s="4">
        <v>73.2</v>
      </c>
      <c r="AA217" s="9">
        <v>44531</v>
      </c>
      <c r="AB217" s="4">
        <v>74.400000000000006</v>
      </c>
      <c r="AC217" s="4"/>
      <c r="AD217" s="4"/>
      <c r="AE217" s="9">
        <v>44531</v>
      </c>
      <c r="AF217" s="4">
        <v>77.099999999999994</v>
      </c>
      <c r="AG217" s="9">
        <v>44531</v>
      </c>
      <c r="AH217" s="4">
        <v>80.2</v>
      </c>
      <c r="AI217" s="9">
        <v>44531</v>
      </c>
      <c r="AJ217" s="4">
        <v>83.8</v>
      </c>
      <c r="AK217" s="9">
        <v>44531</v>
      </c>
      <c r="AL217" s="4">
        <v>88</v>
      </c>
      <c r="AM217" s="9">
        <v>44531</v>
      </c>
      <c r="AN217" s="4">
        <v>92.7</v>
      </c>
      <c r="AO217" s="9">
        <v>44531</v>
      </c>
      <c r="AP217" s="4">
        <v>97.7</v>
      </c>
      <c r="AQ217" s="9">
        <v>44531</v>
      </c>
      <c r="AR217" s="4">
        <v>102.9</v>
      </c>
      <c r="AS217" s="9">
        <v>44531</v>
      </c>
      <c r="AT217" s="4">
        <v>108.2</v>
      </c>
      <c r="AW217" s="9">
        <v>44531</v>
      </c>
      <c r="AX217" s="4">
        <v>119.2</v>
      </c>
      <c r="BA217" s="9">
        <v>44531</v>
      </c>
      <c r="BB217" s="4">
        <v>130.30000000000001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9">
        <v>44530</v>
      </c>
      <c r="J218" s="4">
        <v>67.099999999999994</v>
      </c>
      <c r="K218" s="9">
        <v>44530</v>
      </c>
      <c r="L218" s="4">
        <v>68.400000000000006</v>
      </c>
      <c r="M218" s="9">
        <v>44530</v>
      </c>
      <c r="N218" s="4">
        <v>69.400000000000006</v>
      </c>
      <c r="O218" s="4"/>
      <c r="P218" s="4"/>
      <c r="Q218" s="9">
        <v>44530</v>
      </c>
      <c r="R218" s="4">
        <v>76.599999999999994</v>
      </c>
      <c r="S218" s="9">
        <v>44530</v>
      </c>
      <c r="T218" s="4">
        <v>70.2</v>
      </c>
      <c r="U218" s="9">
        <v>44530</v>
      </c>
      <c r="V218" s="4">
        <v>71.2</v>
      </c>
      <c r="W218" s="9">
        <v>44530</v>
      </c>
      <c r="X218" s="4">
        <v>72.3</v>
      </c>
      <c r="Y218" s="9">
        <v>44530</v>
      </c>
      <c r="Z218" s="4">
        <v>73.5</v>
      </c>
      <c r="AA218" s="9">
        <v>44530</v>
      </c>
      <c r="AB218" s="4">
        <v>74.7</v>
      </c>
      <c r="AC218" s="4"/>
      <c r="AD218" s="4"/>
      <c r="AE218" s="9">
        <v>44530</v>
      </c>
      <c r="AF218" s="4">
        <v>77.2</v>
      </c>
      <c r="AG218" s="9">
        <v>44530</v>
      </c>
      <c r="AH218" s="4">
        <v>80.2</v>
      </c>
      <c r="AI218" s="9">
        <v>44530</v>
      </c>
      <c r="AJ218" s="4">
        <v>83.8</v>
      </c>
      <c r="AK218" s="9">
        <v>44530</v>
      </c>
      <c r="AL218" s="4">
        <v>87.9</v>
      </c>
      <c r="AM218" s="9">
        <v>44530</v>
      </c>
      <c r="AN218" s="4">
        <v>92.5</v>
      </c>
      <c r="AO218" s="9">
        <v>44530</v>
      </c>
      <c r="AP218" s="4">
        <v>97.4</v>
      </c>
      <c r="AQ218" s="9">
        <v>44530</v>
      </c>
      <c r="AR218" s="4">
        <v>102.5</v>
      </c>
      <c r="AS218" s="9">
        <v>44530</v>
      </c>
      <c r="AT218" s="4">
        <v>107.8</v>
      </c>
      <c r="AW218" s="9">
        <v>44530</v>
      </c>
      <c r="AX218" s="4">
        <v>118.8</v>
      </c>
      <c r="BA218" s="9">
        <v>44530</v>
      </c>
      <c r="BB218" s="4">
        <v>129.80000000000001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9">
        <v>44529</v>
      </c>
      <c r="J219" s="4">
        <v>66.599999999999994</v>
      </c>
      <c r="K219" s="9">
        <v>44529</v>
      </c>
      <c r="L219" s="4">
        <v>67.7</v>
      </c>
      <c r="M219" s="9">
        <v>44529</v>
      </c>
      <c r="N219" s="4">
        <v>68.400000000000006</v>
      </c>
      <c r="O219" s="4"/>
      <c r="P219" s="4"/>
      <c r="Q219" s="9">
        <v>44529</v>
      </c>
      <c r="R219" s="4">
        <v>74.8</v>
      </c>
      <c r="S219" s="9">
        <v>44529</v>
      </c>
      <c r="T219" s="4">
        <v>69</v>
      </c>
      <c r="U219" s="9">
        <v>44529</v>
      </c>
      <c r="V219" s="4">
        <v>69.900000000000006</v>
      </c>
      <c r="W219" s="9">
        <v>44529</v>
      </c>
      <c r="X219" s="4">
        <v>70.900000000000006</v>
      </c>
      <c r="Y219" s="9">
        <v>44529</v>
      </c>
      <c r="Z219" s="4">
        <v>71.900000000000006</v>
      </c>
      <c r="AA219" s="9">
        <v>44529</v>
      </c>
      <c r="AB219" s="4">
        <v>72.900000000000006</v>
      </c>
      <c r="AC219" s="4"/>
      <c r="AD219" s="4"/>
      <c r="AE219" s="9">
        <v>44529</v>
      </c>
      <c r="AF219" s="4">
        <v>75.099999999999994</v>
      </c>
      <c r="AG219" s="9">
        <v>44529</v>
      </c>
      <c r="AH219" s="4">
        <v>77.8</v>
      </c>
      <c r="AI219" s="9">
        <v>44529</v>
      </c>
      <c r="AJ219" s="4">
        <v>81.2</v>
      </c>
      <c r="AK219" s="9">
        <v>44529</v>
      </c>
      <c r="AL219" s="4">
        <v>85.2</v>
      </c>
      <c r="AM219" s="9">
        <v>44529</v>
      </c>
      <c r="AN219" s="4">
        <v>89.6</v>
      </c>
      <c r="AO219" s="9">
        <v>44529</v>
      </c>
      <c r="AP219" s="4">
        <v>94.5</v>
      </c>
      <c r="AQ219" s="9">
        <v>44529</v>
      </c>
      <c r="AR219" s="4">
        <v>99.5</v>
      </c>
      <c r="AS219" s="9">
        <v>44529</v>
      </c>
      <c r="AT219" s="4">
        <v>104.8</v>
      </c>
      <c r="AW219" s="9">
        <v>44529</v>
      </c>
      <c r="AX219" s="4">
        <v>115.7</v>
      </c>
      <c r="BA219" s="9">
        <v>44529</v>
      </c>
      <c r="BB219" s="4">
        <v>126.7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9">
        <v>44526</v>
      </c>
      <c r="J220" s="4">
        <v>66.2</v>
      </c>
      <c r="K220" s="9">
        <v>44526</v>
      </c>
      <c r="L220" s="4">
        <v>67.3</v>
      </c>
      <c r="M220" s="9">
        <v>44526</v>
      </c>
      <c r="N220" s="4">
        <v>68.099999999999994</v>
      </c>
      <c r="O220" s="4"/>
      <c r="P220" s="4"/>
      <c r="Q220" s="9">
        <v>44526</v>
      </c>
      <c r="R220" s="4">
        <v>74.8</v>
      </c>
      <c r="S220" s="9">
        <v>44526</v>
      </c>
      <c r="T220" s="4">
        <v>68.8</v>
      </c>
      <c r="U220" s="9">
        <v>44526</v>
      </c>
      <c r="V220" s="4">
        <v>69.8</v>
      </c>
      <c r="W220" s="9">
        <v>44526</v>
      </c>
      <c r="X220" s="4">
        <v>71</v>
      </c>
      <c r="Y220" s="9">
        <v>44526</v>
      </c>
      <c r="Z220" s="4">
        <v>72</v>
      </c>
      <c r="AA220" s="9">
        <v>44526</v>
      </c>
      <c r="AB220" s="4">
        <v>73</v>
      </c>
      <c r="AC220" s="4"/>
      <c r="AD220" s="4"/>
      <c r="AE220" s="9">
        <v>44526</v>
      </c>
      <c r="AF220" s="4">
        <v>75.3</v>
      </c>
      <c r="AG220" s="9">
        <v>44526</v>
      </c>
      <c r="AH220" s="4">
        <v>78</v>
      </c>
      <c r="AI220" s="9">
        <v>44526</v>
      </c>
      <c r="AJ220" s="4">
        <v>81.400000000000006</v>
      </c>
      <c r="AK220" s="9">
        <v>44526</v>
      </c>
      <c r="AL220" s="4">
        <v>85.4</v>
      </c>
      <c r="AM220" s="9">
        <v>44526</v>
      </c>
      <c r="AN220" s="4">
        <v>90</v>
      </c>
      <c r="AO220" s="9">
        <v>44526</v>
      </c>
      <c r="AP220" s="4">
        <v>94.8</v>
      </c>
      <c r="AQ220" s="9">
        <v>44526</v>
      </c>
      <c r="AR220" s="4">
        <v>99.9</v>
      </c>
      <c r="AS220" s="9">
        <v>44526</v>
      </c>
      <c r="AT220" s="4">
        <v>105.2</v>
      </c>
      <c r="AW220" s="9">
        <v>44526</v>
      </c>
      <c r="AX220" s="4">
        <v>116.1</v>
      </c>
      <c r="BA220" s="9">
        <v>44526</v>
      </c>
      <c r="BB220" s="4">
        <v>127.1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9">
        <v>44525</v>
      </c>
      <c r="J221" s="4">
        <v>67.7</v>
      </c>
      <c r="K221" s="9">
        <v>44525</v>
      </c>
      <c r="L221" s="4">
        <v>68.8</v>
      </c>
      <c r="M221" s="9">
        <v>44525</v>
      </c>
      <c r="N221" s="4">
        <v>69.5</v>
      </c>
      <c r="O221" s="4"/>
      <c r="P221" s="4"/>
      <c r="Q221" s="9">
        <v>44525</v>
      </c>
      <c r="R221" s="4">
        <v>75.400000000000006</v>
      </c>
      <c r="S221" s="9">
        <v>44525</v>
      </c>
      <c r="T221" s="4">
        <v>70</v>
      </c>
      <c r="U221" s="9">
        <v>44525</v>
      </c>
      <c r="V221" s="4">
        <v>70.599999999999994</v>
      </c>
      <c r="W221" s="9">
        <v>44525</v>
      </c>
      <c r="X221" s="4">
        <v>71.5</v>
      </c>
      <c r="Y221" s="9">
        <v>44525</v>
      </c>
      <c r="Z221" s="4">
        <v>72.400000000000006</v>
      </c>
      <c r="AA221" s="9">
        <v>44525</v>
      </c>
      <c r="AB221" s="4">
        <v>73.3</v>
      </c>
      <c r="AC221" s="4"/>
      <c r="AD221" s="4"/>
      <c r="AE221" s="9">
        <v>44525</v>
      </c>
      <c r="AF221" s="4">
        <v>75.2</v>
      </c>
      <c r="AG221" s="9">
        <v>44525</v>
      </c>
      <c r="AH221" s="4">
        <v>77.7</v>
      </c>
      <c r="AI221" s="9">
        <v>44525</v>
      </c>
      <c r="AJ221" s="4">
        <v>80.8</v>
      </c>
      <c r="AK221" s="9">
        <v>44525</v>
      </c>
      <c r="AL221" s="4">
        <v>84.5</v>
      </c>
      <c r="AM221" s="9">
        <v>44525</v>
      </c>
      <c r="AN221" s="4">
        <v>88.8</v>
      </c>
      <c r="AO221" s="9">
        <v>44525</v>
      </c>
      <c r="AP221" s="4">
        <v>93.5</v>
      </c>
      <c r="AQ221" s="9">
        <v>44525</v>
      </c>
      <c r="AR221" s="4">
        <v>98.5</v>
      </c>
      <c r="AS221" s="9">
        <v>44525</v>
      </c>
      <c r="AT221" s="4">
        <v>103.7</v>
      </c>
      <c r="AW221" s="9">
        <v>44525</v>
      </c>
      <c r="AX221" s="4">
        <v>114.4</v>
      </c>
      <c r="BA221" s="9">
        <v>44525</v>
      </c>
      <c r="BB221" s="4">
        <v>125.3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9">
        <v>44524</v>
      </c>
      <c r="J222" s="4">
        <v>67.7</v>
      </c>
      <c r="K222" s="9">
        <v>44524</v>
      </c>
      <c r="L222" s="4">
        <v>68.8</v>
      </c>
      <c r="M222" s="9">
        <v>44524</v>
      </c>
      <c r="N222" s="4">
        <v>69.5</v>
      </c>
      <c r="O222" s="4"/>
      <c r="P222" s="4"/>
      <c r="Q222" s="9">
        <v>44524</v>
      </c>
      <c r="R222" s="4">
        <v>75.400000000000006</v>
      </c>
      <c r="S222" s="9">
        <v>44524</v>
      </c>
      <c r="T222" s="4">
        <v>69.900000000000006</v>
      </c>
      <c r="U222" s="9">
        <v>44524</v>
      </c>
      <c r="V222" s="4">
        <v>70.599999999999994</v>
      </c>
      <c r="W222" s="9">
        <v>44524</v>
      </c>
      <c r="X222" s="4">
        <v>71.5</v>
      </c>
      <c r="Y222" s="9">
        <v>44524</v>
      </c>
      <c r="Z222" s="4">
        <v>72.400000000000006</v>
      </c>
      <c r="AA222" s="9">
        <v>44524</v>
      </c>
      <c r="AB222" s="4">
        <v>73.3</v>
      </c>
      <c r="AC222" s="4"/>
      <c r="AD222" s="4"/>
      <c r="AE222" s="9">
        <v>44524</v>
      </c>
      <c r="AF222" s="4">
        <v>75.2</v>
      </c>
      <c r="AG222" s="9">
        <v>44524</v>
      </c>
      <c r="AH222" s="4">
        <v>77.7</v>
      </c>
      <c r="AI222" s="9">
        <v>44524</v>
      </c>
      <c r="AJ222" s="4">
        <v>80.8</v>
      </c>
      <c r="AK222" s="9">
        <v>44524</v>
      </c>
      <c r="AL222" s="4">
        <v>84.6</v>
      </c>
      <c r="AM222" s="9">
        <v>44524</v>
      </c>
      <c r="AN222" s="4">
        <v>88.9</v>
      </c>
      <c r="AO222" s="9">
        <v>44524</v>
      </c>
      <c r="AP222" s="4">
        <v>93.6</v>
      </c>
      <c r="AQ222" s="9">
        <v>44524</v>
      </c>
      <c r="AR222" s="4">
        <v>98.6</v>
      </c>
      <c r="AS222" s="9">
        <v>44524</v>
      </c>
      <c r="AT222" s="4">
        <v>103.8</v>
      </c>
      <c r="AW222" s="9">
        <v>44524</v>
      </c>
      <c r="AX222" s="4">
        <v>114.5</v>
      </c>
      <c r="BA222" s="9">
        <v>44524</v>
      </c>
      <c r="BB222" s="4">
        <v>125.4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9">
        <v>44523</v>
      </c>
      <c r="J223" s="4">
        <v>67.900000000000006</v>
      </c>
      <c r="K223" s="9">
        <v>44523</v>
      </c>
      <c r="L223" s="4">
        <v>68.8</v>
      </c>
      <c r="M223" s="9">
        <v>44523</v>
      </c>
      <c r="N223" s="4">
        <v>69.3</v>
      </c>
      <c r="O223" s="4"/>
      <c r="P223" s="4"/>
      <c r="Q223" s="9">
        <v>44523</v>
      </c>
      <c r="R223" s="4">
        <v>74.599999999999994</v>
      </c>
      <c r="S223" s="9">
        <v>44523</v>
      </c>
      <c r="T223" s="4">
        <v>69.599999999999994</v>
      </c>
      <c r="U223" s="9">
        <v>44523</v>
      </c>
      <c r="V223" s="4">
        <v>70.2</v>
      </c>
      <c r="W223" s="9">
        <v>44523</v>
      </c>
      <c r="X223" s="4">
        <v>71.099999999999994</v>
      </c>
      <c r="Y223" s="9">
        <v>44523</v>
      </c>
      <c r="Z223" s="4">
        <v>71.8</v>
      </c>
      <c r="AA223" s="9">
        <v>44523</v>
      </c>
      <c r="AB223" s="4">
        <v>72.599999999999994</v>
      </c>
      <c r="AC223" s="4"/>
      <c r="AD223" s="4"/>
      <c r="AE223" s="9">
        <v>44523</v>
      </c>
      <c r="AF223" s="4">
        <v>74.2</v>
      </c>
      <c r="AG223" s="9">
        <v>44523</v>
      </c>
      <c r="AH223" s="4">
        <v>76.400000000000006</v>
      </c>
      <c r="AI223" s="9">
        <v>44523</v>
      </c>
      <c r="AJ223" s="4">
        <v>79.2</v>
      </c>
      <c r="AK223" s="9">
        <v>44523</v>
      </c>
      <c r="AL223" s="4">
        <v>82.7</v>
      </c>
      <c r="AM223" s="9">
        <v>44523</v>
      </c>
      <c r="AN223" s="4">
        <v>86.8</v>
      </c>
      <c r="AO223" s="9">
        <v>44523</v>
      </c>
      <c r="AP223" s="4">
        <v>91.4</v>
      </c>
      <c r="AQ223" s="9">
        <v>44523</v>
      </c>
      <c r="AR223" s="4">
        <v>96.2</v>
      </c>
      <c r="AS223" s="9">
        <v>44523</v>
      </c>
      <c r="AT223" s="4">
        <v>101.3</v>
      </c>
      <c r="AW223" s="9">
        <v>44523</v>
      </c>
      <c r="AX223" s="4">
        <v>111.9</v>
      </c>
      <c r="BA223" s="9">
        <v>44523</v>
      </c>
      <c r="BB223" s="4">
        <v>122.7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9">
        <v>44522</v>
      </c>
      <c r="J224" s="4">
        <v>67.099999999999994</v>
      </c>
      <c r="K224" s="9">
        <v>44522</v>
      </c>
      <c r="L224" s="4">
        <v>68.099999999999994</v>
      </c>
      <c r="M224" s="9">
        <v>44522</v>
      </c>
      <c r="N224" s="4">
        <v>68.7</v>
      </c>
      <c r="O224" s="4"/>
      <c r="P224" s="4"/>
      <c r="Q224" s="9">
        <v>44522</v>
      </c>
      <c r="R224" s="4">
        <v>74.099999999999994</v>
      </c>
      <c r="S224" s="9">
        <v>44522</v>
      </c>
      <c r="T224" s="4">
        <v>69</v>
      </c>
      <c r="U224" s="9">
        <v>44522</v>
      </c>
      <c r="V224" s="4">
        <v>69.599999999999994</v>
      </c>
      <c r="W224" s="9">
        <v>44522</v>
      </c>
      <c r="X224" s="4">
        <v>70.5</v>
      </c>
      <c r="Y224" s="9">
        <v>44522</v>
      </c>
      <c r="Z224" s="4">
        <v>71.400000000000006</v>
      </c>
      <c r="AA224" s="9">
        <v>44522</v>
      </c>
      <c r="AB224" s="4">
        <v>72.2</v>
      </c>
      <c r="AC224" s="4"/>
      <c r="AD224" s="4"/>
      <c r="AE224" s="9">
        <v>44522</v>
      </c>
      <c r="AF224" s="4">
        <v>74</v>
      </c>
      <c r="AG224" s="9">
        <v>44522</v>
      </c>
      <c r="AH224" s="4">
        <v>76.3</v>
      </c>
      <c r="AI224" s="9">
        <v>44522</v>
      </c>
      <c r="AJ224" s="4">
        <v>79.3</v>
      </c>
      <c r="AK224" s="9">
        <v>44522</v>
      </c>
      <c r="AL224" s="4">
        <v>83</v>
      </c>
      <c r="AM224" s="9">
        <v>44522</v>
      </c>
      <c r="AN224" s="4">
        <v>87.2</v>
      </c>
      <c r="AO224" s="9">
        <v>44522</v>
      </c>
      <c r="AP224" s="4">
        <v>91.9</v>
      </c>
      <c r="AQ224" s="9">
        <v>44522</v>
      </c>
      <c r="AR224" s="4">
        <v>96.8</v>
      </c>
      <c r="AS224" s="9">
        <v>44522</v>
      </c>
      <c r="AT224" s="4">
        <v>102</v>
      </c>
      <c r="AW224" s="9">
        <v>44522</v>
      </c>
      <c r="AX224" s="4">
        <v>112.6</v>
      </c>
      <c r="BA224" s="9">
        <v>44522</v>
      </c>
      <c r="BB224" s="4">
        <v>123.5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9">
        <v>44519</v>
      </c>
      <c r="J225" s="4">
        <v>66</v>
      </c>
      <c r="K225" s="9">
        <v>44519</v>
      </c>
      <c r="L225" s="4">
        <v>67</v>
      </c>
      <c r="M225" s="9">
        <v>44519</v>
      </c>
      <c r="N225" s="4">
        <v>67.599999999999994</v>
      </c>
      <c r="O225" s="4"/>
      <c r="P225" s="4"/>
      <c r="Q225" s="9">
        <v>44519</v>
      </c>
      <c r="R225" s="4">
        <v>73.2</v>
      </c>
      <c r="S225" s="9">
        <v>44519</v>
      </c>
      <c r="T225" s="4">
        <v>68</v>
      </c>
      <c r="U225" s="9">
        <v>44519</v>
      </c>
      <c r="V225" s="4">
        <v>68.7</v>
      </c>
      <c r="W225" s="9">
        <v>44519</v>
      </c>
      <c r="X225" s="4">
        <v>69.7</v>
      </c>
      <c r="Y225" s="9">
        <v>44519</v>
      </c>
      <c r="Z225" s="4">
        <v>70.599999999999994</v>
      </c>
      <c r="AA225" s="9">
        <v>44519</v>
      </c>
      <c r="AB225" s="4">
        <v>71.5</v>
      </c>
      <c r="AC225" s="4"/>
      <c r="AD225" s="4"/>
      <c r="AE225" s="9">
        <v>44519</v>
      </c>
      <c r="AF225" s="4">
        <v>73.400000000000006</v>
      </c>
      <c r="AG225" s="9">
        <v>44519</v>
      </c>
      <c r="AH225" s="4">
        <v>76</v>
      </c>
      <c r="AI225" s="9">
        <v>44519</v>
      </c>
      <c r="AJ225" s="4">
        <v>79.2</v>
      </c>
      <c r="AK225" s="9">
        <v>44519</v>
      </c>
      <c r="AL225" s="4">
        <v>83</v>
      </c>
      <c r="AM225" s="9">
        <v>44519</v>
      </c>
      <c r="AN225" s="4">
        <v>87.4</v>
      </c>
      <c r="AO225" s="9">
        <v>44519</v>
      </c>
      <c r="AP225" s="4">
        <v>92.2</v>
      </c>
      <c r="AQ225" s="9">
        <v>44519</v>
      </c>
      <c r="AR225" s="4">
        <v>97.2</v>
      </c>
      <c r="AS225" s="9">
        <v>44519</v>
      </c>
      <c r="AT225" s="4">
        <v>102.4</v>
      </c>
      <c r="AW225" s="9">
        <v>44519</v>
      </c>
      <c r="AX225" s="4">
        <v>113.1</v>
      </c>
      <c r="BA225" s="9">
        <v>44519</v>
      </c>
      <c r="BB225" s="4">
        <v>124.1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9">
        <v>44518</v>
      </c>
      <c r="J226" s="4">
        <v>66.7</v>
      </c>
      <c r="K226" s="9">
        <v>44518</v>
      </c>
      <c r="L226" s="4">
        <v>67.400000000000006</v>
      </c>
      <c r="M226" s="9">
        <v>44518</v>
      </c>
      <c r="N226" s="4">
        <v>67.8</v>
      </c>
      <c r="O226" s="4"/>
      <c r="P226" s="4"/>
      <c r="Q226" s="9">
        <v>44518</v>
      </c>
      <c r="R226" s="4">
        <v>72.7</v>
      </c>
      <c r="S226" s="9">
        <v>44518</v>
      </c>
      <c r="T226" s="4">
        <v>67.900000000000006</v>
      </c>
      <c r="U226" s="9">
        <v>44518</v>
      </c>
      <c r="V226" s="4">
        <v>68.400000000000006</v>
      </c>
      <c r="W226" s="9">
        <v>44518</v>
      </c>
      <c r="X226" s="4">
        <v>69</v>
      </c>
      <c r="Y226" s="9">
        <v>44518</v>
      </c>
      <c r="Z226" s="4">
        <v>69.8</v>
      </c>
      <c r="AA226" s="9">
        <v>44518</v>
      </c>
      <c r="AB226" s="4">
        <v>70.599999999999994</v>
      </c>
      <c r="AC226" s="4"/>
      <c r="AD226" s="4"/>
      <c r="AE226" s="9">
        <v>44518</v>
      </c>
      <c r="AF226" s="4">
        <v>72.7</v>
      </c>
      <c r="AG226" s="9">
        <v>44518</v>
      </c>
      <c r="AH226" s="4">
        <v>75.5</v>
      </c>
      <c r="AI226" s="9">
        <v>44518</v>
      </c>
      <c r="AJ226" s="4">
        <v>79</v>
      </c>
      <c r="AK226" s="9">
        <v>44518</v>
      </c>
      <c r="AL226" s="4">
        <v>83.2</v>
      </c>
      <c r="AM226" s="9">
        <v>44518</v>
      </c>
      <c r="AN226" s="4">
        <v>87.9</v>
      </c>
      <c r="AO226" s="9">
        <v>44518</v>
      </c>
      <c r="AP226" s="4">
        <v>93</v>
      </c>
      <c r="AQ226" s="9">
        <v>44518</v>
      </c>
      <c r="AR226" s="4">
        <v>98.3</v>
      </c>
      <c r="AS226" s="9">
        <v>44518</v>
      </c>
      <c r="AT226" s="4">
        <v>103.8</v>
      </c>
      <c r="AW226" s="9">
        <v>44518</v>
      </c>
      <c r="AX226" s="4">
        <v>115</v>
      </c>
      <c r="BA226" s="9">
        <v>44518</v>
      </c>
      <c r="BB226" s="4">
        <v>126.3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9">
        <v>44517</v>
      </c>
      <c r="J227" s="4">
        <v>66.599999999999994</v>
      </c>
      <c r="K227" s="9">
        <v>44517</v>
      </c>
      <c r="L227" s="4">
        <v>67.3</v>
      </c>
      <c r="M227" s="9">
        <v>44517</v>
      </c>
      <c r="N227" s="4">
        <v>67.599999999999994</v>
      </c>
      <c r="O227" s="4"/>
      <c r="P227" s="4"/>
      <c r="Q227" s="9">
        <v>44517</v>
      </c>
      <c r="R227" s="4">
        <v>72.5</v>
      </c>
      <c r="S227" s="9">
        <v>44517</v>
      </c>
      <c r="T227" s="4">
        <v>67.8</v>
      </c>
      <c r="U227" s="9">
        <v>44517</v>
      </c>
      <c r="V227" s="4">
        <v>68.3</v>
      </c>
      <c r="W227" s="9">
        <v>44517</v>
      </c>
      <c r="X227" s="4">
        <v>69</v>
      </c>
      <c r="Y227" s="9">
        <v>44517</v>
      </c>
      <c r="Z227" s="4">
        <v>69.7</v>
      </c>
      <c r="AA227" s="9">
        <v>44517</v>
      </c>
      <c r="AB227" s="4">
        <v>70.5</v>
      </c>
      <c r="AC227" s="4"/>
      <c r="AD227" s="4"/>
      <c r="AE227" s="9">
        <v>44517</v>
      </c>
      <c r="AF227" s="4">
        <v>72.5</v>
      </c>
      <c r="AG227" s="9">
        <v>44517</v>
      </c>
      <c r="AH227" s="4">
        <v>75.3</v>
      </c>
      <c r="AI227" s="9">
        <v>44517</v>
      </c>
      <c r="AJ227" s="4">
        <v>78.8</v>
      </c>
      <c r="AK227" s="9">
        <v>44517</v>
      </c>
      <c r="AL227" s="4">
        <v>82.9</v>
      </c>
      <c r="AM227" s="9">
        <v>44517</v>
      </c>
      <c r="AN227" s="4">
        <v>87.6</v>
      </c>
      <c r="AO227" s="9">
        <v>44517</v>
      </c>
      <c r="AP227" s="4">
        <v>92.7</v>
      </c>
      <c r="AQ227" s="9">
        <v>44517</v>
      </c>
      <c r="AR227" s="4">
        <v>98.1</v>
      </c>
      <c r="AS227" s="9">
        <v>44517</v>
      </c>
      <c r="AT227" s="4">
        <v>103.5</v>
      </c>
      <c r="AW227" s="9">
        <v>44517</v>
      </c>
      <c r="AX227" s="4">
        <v>114.8</v>
      </c>
      <c r="BA227" s="9">
        <v>44517</v>
      </c>
      <c r="BB227" s="4">
        <v>126.1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9">
        <v>44516</v>
      </c>
      <c r="J228" s="4">
        <v>67.900000000000006</v>
      </c>
      <c r="K228" s="9">
        <v>44516</v>
      </c>
      <c r="L228" s="4">
        <v>68.7</v>
      </c>
      <c r="M228" s="9">
        <v>44516</v>
      </c>
      <c r="N228" s="4">
        <v>69.099999999999994</v>
      </c>
      <c r="O228" s="4"/>
      <c r="P228" s="4"/>
      <c r="Q228" s="9">
        <v>44516</v>
      </c>
      <c r="R228" s="4">
        <v>74.2</v>
      </c>
      <c r="S228" s="9">
        <v>44516</v>
      </c>
      <c r="T228" s="4">
        <v>69.2</v>
      </c>
      <c r="U228" s="9">
        <v>44516</v>
      </c>
      <c r="V228" s="4">
        <v>69.7</v>
      </c>
      <c r="W228" s="9">
        <v>44516</v>
      </c>
      <c r="X228" s="4">
        <v>70.3</v>
      </c>
      <c r="Y228" s="9">
        <v>44516</v>
      </c>
      <c r="Z228" s="4">
        <v>71.099999999999994</v>
      </c>
      <c r="AA228" s="9">
        <v>44516</v>
      </c>
      <c r="AB228" s="4">
        <v>71.900000000000006</v>
      </c>
      <c r="AC228" s="4"/>
      <c r="AD228" s="4"/>
      <c r="AE228" s="9">
        <v>44516</v>
      </c>
      <c r="AF228" s="4">
        <v>74</v>
      </c>
      <c r="AG228" s="9">
        <v>44516</v>
      </c>
      <c r="AH228" s="4">
        <v>76.7</v>
      </c>
      <c r="AI228" s="9">
        <v>44516</v>
      </c>
      <c r="AJ228" s="4">
        <v>80.2</v>
      </c>
      <c r="AK228" s="9">
        <v>44516</v>
      </c>
      <c r="AL228" s="4">
        <v>84.3</v>
      </c>
      <c r="AM228" s="9">
        <v>44516</v>
      </c>
      <c r="AN228" s="4">
        <v>89</v>
      </c>
      <c r="AO228" s="9">
        <v>44516</v>
      </c>
      <c r="AP228" s="4">
        <v>94</v>
      </c>
      <c r="AQ228" s="9">
        <v>44516</v>
      </c>
      <c r="AR228" s="4">
        <v>99.3</v>
      </c>
      <c r="AS228" s="9">
        <v>44516</v>
      </c>
      <c r="AT228" s="4">
        <v>104.8</v>
      </c>
      <c r="AW228" s="9">
        <v>44516</v>
      </c>
      <c r="AX228" s="4">
        <v>116.1</v>
      </c>
      <c r="BA228" s="9">
        <v>44516</v>
      </c>
      <c r="BB228" s="4">
        <v>127.4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9">
        <v>44515</v>
      </c>
      <c r="J229" s="4">
        <v>66.3</v>
      </c>
      <c r="K229" s="9">
        <v>44515</v>
      </c>
      <c r="L229" s="4">
        <v>67.2</v>
      </c>
      <c r="M229" s="9">
        <v>44515</v>
      </c>
      <c r="N229" s="4">
        <v>67.7</v>
      </c>
      <c r="O229" s="4"/>
      <c r="P229" s="4"/>
      <c r="Q229" s="9">
        <v>44515</v>
      </c>
      <c r="R229" s="4">
        <v>74.599999999999994</v>
      </c>
      <c r="S229" s="9">
        <v>44515</v>
      </c>
      <c r="T229" s="4">
        <v>68.099999999999994</v>
      </c>
      <c r="U229" s="9">
        <v>44515</v>
      </c>
      <c r="V229" s="4">
        <v>68.599999999999994</v>
      </c>
      <c r="W229" s="9">
        <v>44515</v>
      </c>
      <c r="X229" s="4">
        <v>69.400000000000006</v>
      </c>
      <c r="Y229" s="9">
        <v>44515</v>
      </c>
      <c r="Z229" s="4">
        <v>70.5</v>
      </c>
      <c r="AA229" s="9">
        <v>44515</v>
      </c>
      <c r="AB229" s="4">
        <v>71.599999999999994</v>
      </c>
      <c r="AC229" s="4"/>
      <c r="AD229" s="4"/>
      <c r="AE229" s="9">
        <v>44515</v>
      </c>
      <c r="AF229" s="4">
        <v>74.400000000000006</v>
      </c>
      <c r="AG229" s="9">
        <v>44515</v>
      </c>
      <c r="AH229" s="4">
        <v>77.8</v>
      </c>
      <c r="AI229" s="9">
        <v>44515</v>
      </c>
      <c r="AJ229" s="4">
        <v>81.900000000000006</v>
      </c>
      <c r="AK229" s="9">
        <v>44515</v>
      </c>
      <c r="AL229" s="4">
        <v>86.6</v>
      </c>
      <c r="AM229" s="9">
        <v>44515</v>
      </c>
      <c r="AN229" s="4">
        <v>91.7</v>
      </c>
      <c r="AO229" s="9">
        <v>44515</v>
      </c>
      <c r="AP229" s="4">
        <v>97.1</v>
      </c>
      <c r="AQ229" s="9">
        <v>44515</v>
      </c>
      <c r="AR229" s="4">
        <v>102.7</v>
      </c>
      <c r="AS229" s="9">
        <v>44515</v>
      </c>
      <c r="AT229" s="4">
        <v>108.4</v>
      </c>
      <c r="AW229" s="9">
        <v>44515</v>
      </c>
      <c r="AX229" s="4">
        <v>120</v>
      </c>
      <c r="BA229" s="9">
        <v>44515</v>
      </c>
      <c r="BB229" s="4">
        <v>131.69999999999999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9">
        <v>44512</v>
      </c>
      <c r="J230" s="4">
        <v>65.900000000000006</v>
      </c>
      <c r="K230" s="9">
        <v>44512</v>
      </c>
      <c r="L230" s="4">
        <v>66.900000000000006</v>
      </c>
      <c r="M230" s="9">
        <v>44512</v>
      </c>
      <c r="N230" s="4">
        <v>67.5</v>
      </c>
      <c r="O230" s="4"/>
      <c r="P230" s="4"/>
      <c r="Q230" s="9">
        <v>44512</v>
      </c>
      <c r="R230" s="4">
        <v>75</v>
      </c>
      <c r="S230" s="9">
        <v>44512</v>
      </c>
      <c r="T230" s="4">
        <v>68</v>
      </c>
      <c r="U230" s="9">
        <v>44512</v>
      </c>
      <c r="V230" s="4">
        <v>68.8</v>
      </c>
      <c r="W230" s="9">
        <v>44512</v>
      </c>
      <c r="X230" s="4">
        <v>69.900000000000006</v>
      </c>
      <c r="Y230" s="9">
        <v>44512</v>
      </c>
      <c r="Z230" s="4">
        <v>71.099999999999994</v>
      </c>
      <c r="AA230" s="9">
        <v>44512</v>
      </c>
      <c r="AB230" s="4">
        <v>72.2</v>
      </c>
      <c r="AC230" s="4"/>
      <c r="AD230" s="4"/>
      <c r="AE230" s="9">
        <v>44512</v>
      </c>
      <c r="AF230" s="4">
        <v>75.099999999999994</v>
      </c>
      <c r="AG230" s="9">
        <v>44512</v>
      </c>
      <c r="AH230" s="4">
        <v>78.599999999999994</v>
      </c>
      <c r="AI230" s="9">
        <v>44512</v>
      </c>
      <c r="AJ230" s="4">
        <v>82.8</v>
      </c>
      <c r="AK230" s="9">
        <v>44512</v>
      </c>
      <c r="AL230" s="4">
        <v>87.5</v>
      </c>
      <c r="AM230" s="9">
        <v>44512</v>
      </c>
      <c r="AN230" s="4">
        <v>92.7</v>
      </c>
      <c r="AO230" s="9">
        <v>44512</v>
      </c>
      <c r="AP230" s="4">
        <v>98.1</v>
      </c>
      <c r="AQ230" s="9">
        <v>44512</v>
      </c>
      <c r="AR230" s="4">
        <v>103.7</v>
      </c>
      <c r="AS230" s="9">
        <v>44512</v>
      </c>
      <c r="AT230" s="4">
        <v>109.5</v>
      </c>
      <c r="AW230" s="9">
        <v>44512</v>
      </c>
      <c r="AX230" s="4">
        <v>121.1</v>
      </c>
      <c r="BA230" s="9">
        <v>44512</v>
      </c>
      <c r="BB230" s="4">
        <v>132.80000000000001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9">
        <v>44511</v>
      </c>
      <c r="J231" s="4">
        <v>65</v>
      </c>
      <c r="K231" s="9">
        <v>44511</v>
      </c>
      <c r="L231" s="4">
        <v>66</v>
      </c>
      <c r="M231" s="9">
        <v>44511</v>
      </c>
      <c r="N231" s="4">
        <v>66.599999999999994</v>
      </c>
      <c r="O231" s="4"/>
      <c r="P231" s="4"/>
      <c r="Q231" s="9">
        <v>44511</v>
      </c>
      <c r="R231" s="4">
        <v>73.8</v>
      </c>
      <c r="S231" s="9">
        <v>44511</v>
      </c>
      <c r="T231" s="4">
        <v>67</v>
      </c>
      <c r="U231" s="9">
        <v>44511</v>
      </c>
      <c r="V231" s="4">
        <v>67.7</v>
      </c>
      <c r="W231" s="9">
        <v>44511</v>
      </c>
      <c r="X231" s="4">
        <v>68.7</v>
      </c>
      <c r="Y231" s="9">
        <v>44511</v>
      </c>
      <c r="Z231" s="4">
        <v>69.900000000000006</v>
      </c>
      <c r="AA231" s="9">
        <v>44511</v>
      </c>
      <c r="AB231" s="4">
        <v>71.099999999999994</v>
      </c>
      <c r="AC231" s="4"/>
      <c r="AD231" s="4"/>
      <c r="AE231" s="9">
        <v>44511</v>
      </c>
      <c r="AF231" s="4">
        <v>74.2</v>
      </c>
      <c r="AG231" s="9">
        <v>44511</v>
      </c>
      <c r="AH231" s="4">
        <v>77.900000000000006</v>
      </c>
      <c r="AI231" s="9">
        <v>44511</v>
      </c>
      <c r="AJ231" s="4">
        <v>82.3</v>
      </c>
      <c r="AK231" s="9">
        <v>44511</v>
      </c>
      <c r="AL231" s="4">
        <v>87.2</v>
      </c>
      <c r="AM231" s="9">
        <v>44511</v>
      </c>
      <c r="AN231" s="4">
        <v>92.5</v>
      </c>
      <c r="AO231" s="9">
        <v>44511</v>
      </c>
      <c r="AP231" s="4">
        <v>98</v>
      </c>
      <c r="AQ231" s="9">
        <v>44511</v>
      </c>
      <c r="AR231" s="4">
        <v>103.7</v>
      </c>
      <c r="AS231" s="9">
        <v>44511</v>
      </c>
      <c r="AT231" s="4">
        <v>109.5</v>
      </c>
      <c r="AW231" s="9">
        <v>44511</v>
      </c>
      <c r="AX231" s="4">
        <v>121.2</v>
      </c>
      <c r="BA231" s="9">
        <v>44511</v>
      </c>
      <c r="BB231" s="4">
        <v>132.9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9">
        <v>44510</v>
      </c>
      <c r="J232" s="4">
        <v>65.3</v>
      </c>
      <c r="K232" s="9">
        <v>44510</v>
      </c>
      <c r="L232" s="4">
        <v>66.2</v>
      </c>
      <c r="M232" s="9">
        <v>44510</v>
      </c>
      <c r="N232" s="4">
        <v>66.8</v>
      </c>
      <c r="O232" s="4"/>
      <c r="P232" s="4"/>
      <c r="Q232" s="9">
        <v>44510</v>
      </c>
      <c r="R232" s="4">
        <v>73.8</v>
      </c>
      <c r="S232" s="9">
        <v>44510</v>
      </c>
      <c r="T232" s="4">
        <v>67.2</v>
      </c>
      <c r="U232" s="9">
        <v>44510</v>
      </c>
      <c r="V232" s="4">
        <v>67.8</v>
      </c>
      <c r="W232" s="9">
        <v>44510</v>
      </c>
      <c r="X232" s="4">
        <v>68.8</v>
      </c>
      <c r="Y232" s="9">
        <v>44510</v>
      </c>
      <c r="Z232" s="4">
        <v>69.900000000000006</v>
      </c>
      <c r="AA232" s="9">
        <v>44510</v>
      </c>
      <c r="AB232" s="4">
        <v>71.099999999999994</v>
      </c>
      <c r="AC232" s="4"/>
      <c r="AD232" s="4"/>
      <c r="AE232" s="9">
        <v>44510</v>
      </c>
      <c r="AF232" s="4">
        <v>74</v>
      </c>
      <c r="AG232" s="9">
        <v>44510</v>
      </c>
      <c r="AH232" s="4">
        <v>77.7</v>
      </c>
      <c r="AI232" s="9">
        <v>44510</v>
      </c>
      <c r="AJ232" s="4">
        <v>82</v>
      </c>
      <c r="AK232" s="9">
        <v>44510</v>
      </c>
      <c r="AL232" s="4">
        <v>86.8</v>
      </c>
      <c r="AM232" s="9">
        <v>44510</v>
      </c>
      <c r="AN232" s="4">
        <v>92</v>
      </c>
      <c r="AO232" s="9">
        <v>44510</v>
      </c>
      <c r="AP232" s="4">
        <v>97.5</v>
      </c>
      <c r="AQ232" s="9">
        <v>44510</v>
      </c>
      <c r="AR232" s="4">
        <v>103.2</v>
      </c>
      <c r="AS232" s="9">
        <v>44510</v>
      </c>
      <c r="AT232" s="4">
        <v>109</v>
      </c>
      <c r="AW232" s="9">
        <v>44510</v>
      </c>
      <c r="AX232" s="4">
        <v>120.6</v>
      </c>
      <c r="BA232" s="9">
        <v>44510</v>
      </c>
      <c r="BB232" s="4">
        <v>132.30000000000001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9">
        <v>44509</v>
      </c>
      <c r="J233" s="4">
        <v>63.5</v>
      </c>
      <c r="K233" s="9">
        <v>44509</v>
      </c>
      <c r="L233" s="4">
        <v>64.400000000000006</v>
      </c>
      <c r="M233" s="9">
        <v>44509</v>
      </c>
      <c r="N233" s="4">
        <v>65</v>
      </c>
      <c r="O233" s="4"/>
      <c r="P233" s="4"/>
      <c r="Q233" s="9">
        <v>44509</v>
      </c>
      <c r="R233" s="4">
        <v>72.2</v>
      </c>
      <c r="S233" s="9">
        <v>44509</v>
      </c>
      <c r="T233" s="4">
        <v>65.5</v>
      </c>
      <c r="U233" s="9">
        <v>44509</v>
      </c>
      <c r="V233" s="4">
        <v>66.400000000000006</v>
      </c>
      <c r="W233" s="9">
        <v>44509</v>
      </c>
      <c r="X233" s="4">
        <v>67.5</v>
      </c>
      <c r="Y233" s="9">
        <v>44509</v>
      </c>
      <c r="Z233" s="4">
        <v>68.7</v>
      </c>
      <c r="AA233" s="9">
        <v>44509</v>
      </c>
      <c r="AB233" s="4">
        <v>70.099999999999994</v>
      </c>
      <c r="AC233" s="4"/>
      <c r="AD233" s="4"/>
      <c r="AE233" s="9">
        <v>44509</v>
      </c>
      <c r="AF233" s="4">
        <v>73.400000000000006</v>
      </c>
      <c r="AG233" s="9">
        <v>44509</v>
      </c>
      <c r="AH233" s="4">
        <v>77.3</v>
      </c>
      <c r="AI233" s="9">
        <v>44509</v>
      </c>
      <c r="AJ233" s="4">
        <v>81.900000000000006</v>
      </c>
      <c r="AK233" s="9">
        <v>44509</v>
      </c>
      <c r="AL233" s="4">
        <v>86.9</v>
      </c>
      <c r="AM233" s="9">
        <v>44509</v>
      </c>
      <c r="AN233" s="4">
        <v>92.2</v>
      </c>
      <c r="AO233" s="9">
        <v>44509</v>
      </c>
      <c r="AP233" s="4">
        <v>97.8</v>
      </c>
      <c r="AQ233" s="9">
        <v>44509</v>
      </c>
      <c r="AR233" s="4">
        <v>103.6</v>
      </c>
      <c r="AS233" s="9">
        <v>44509</v>
      </c>
      <c r="AT233" s="4">
        <v>109.4</v>
      </c>
      <c r="AW233" s="9">
        <v>44509</v>
      </c>
      <c r="AX233" s="4">
        <v>121.1</v>
      </c>
      <c r="BA233" s="9">
        <v>44509</v>
      </c>
      <c r="BB233" s="4">
        <v>132.9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B233"/>
  <sheetViews>
    <sheetView topLeftCell="AO2" workbookViewId="0">
      <selection activeCell="AY3" sqref="AY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9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20</v>
      </c>
      <c r="B1" s="3" t="str">
        <f>"USCLQH"&amp;A1</f>
        <v>USCLQH20</v>
      </c>
      <c r="D1" s="3" t="str">
        <f>"USCLQG"&amp;A1</f>
        <v>USCLQG20</v>
      </c>
      <c r="F1" s="3" t="str">
        <f>"USCLQF"&amp;A1</f>
        <v>USCLQF20</v>
      </c>
      <c r="H1" s="3" t="str">
        <f>"USCLQE"&amp;A1</f>
        <v>USCLQE20</v>
      </c>
      <c r="J1" s="3" t="str">
        <f>"USCLQD"&amp;A1</f>
        <v>USCLQD20</v>
      </c>
      <c r="L1" s="3" t="str">
        <f>"USCLQC"&amp;A1</f>
        <v>USCLQC20</v>
      </c>
      <c r="N1" s="3" t="str">
        <f>"USCLQB"&amp;A1</f>
        <v>USCLQB20</v>
      </c>
      <c r="P1" s="3" t="str">
        <f>"USCLQA"&amp;A1</f>
        <v>USCLQA20</v>
      </c>
      <c r="R1" s="3" t="str">
        <f>"USCNSQ"&amp;A1</f>
        <v>USCNSQ20</v>
      </c>
      <c r="T1" s="3" t="str">
        <f>"USCNQA"&amp;A1</f>
        <v>USCNQA20</v>
      </c>
      <c r="V1" s="3" t="str">
        <f>"USCNQB"&amp;A1</f>
        <v>USCNQB20</v>
      </c>
      <c r="X1" s="3" t="str">
        <f>"USCNQC"&amp;A1</f>
        <v>USCNQC20</v>
      </c>
      <c r="Z1" s="3" t="str">
        <f>"USCNQD"&amp;A1</f>
        <v>USCNQD20</v>
      </c>
      <c r="AB1" s="3" t="str">
        <f>"USCNQE"&amp;A1</f>
        <v>USCNQE20</v>
      </c>
      <c r="AD1" s="3" t="str">
        <f>"USCNQF"&amp;A1</f>
        <v>USCNQF20</v>
      </c>
      <c r="AF1" s="3" t="str">
        <f>"USCNQG"&amp;A1</f>
        <v>USCNQG20</v>
      </c>
      <c r="AH1" s="3" t="str">
        <f>"USCNQH"&amp;A1</f>
        <v>USCNQH20</v>
      </c>
      <c r="AJ1" s="3" t="str">
        <f>"USCNQI"&amp;A1</f>
        <v>USCNQI20</v>
      </c>
      <c r="AL1" s="3" t="str">
        <f>"USCNQJ"&amp;A1</f>
        <v>USCNQJ20</v>
      </c>
      <c r="AN1" s="3" t="str">
        <f>"USCNQK"&amp;A1</f>
        <v>USCNQK20</v>
      </c>
      <c r="AP1" s="3" t="str">
        <f>"USCNQL"&amp;A1</f>
        <v>USCNQL20</v>
      </c>
      <c r="AR1" s="3" t="str">
        <f>"USCNQM"&amp;A1</f>
        <v>USCNQM20</v>
      </c>
      <c r="AT1" s="3" t="str">
        <f>"USCNQO"&amp;A1</f>
        <v>USCNQO20</v>
      </c>
      <c r="AV1" s="3" t="str">
        <f>"USCNQP"&amp;A1</f>
        <v>USCNQP20</v>
      </c>
      <c r="AX1" s="3" t="str">
        <f>"USCNQQ"&amp;A1</f>
        <v>USCNQQ20</v>
      </c>
      <c r="AZ1" s="3" t="str">
        <f>"USCNQR"&amp;A1</f>
        <v>USCNQR20</v>
      </c>
      <c r="BB1" s="3" t="str">
        <f>"USCNQS"&amp;A1</f>
        <v>USCNQS20</v>
      </c>
    </row>
    <row r="2" spans="1:54" x14ac:dyDescent="0.2">
      <c r="B2" s="3" t="str">
        <f>B1&amp;" ICPL Curncy"</f>
        <v>USCLQH20 ICPL Curncy</v>
      </c>
      <c r="D2" s="3" t="str">
        <f t="shared" ref="D2:BB2" si="0">D1&amp;" ICPL Curncy"</f>
        <v>USCLQG20 ICPL Curncy</v>
      </c>
      <c r="F2" s="3" t="str">
        <f t="shared" si="0"/>
        <v>USCLQF20 ICPL Curncy</v>
      </c>
      <c r="H2" s="3" t="str">
        <f t="shared" si="0"/>
        <v>USCLQE20 ICPL Curncy</v>
      </c>
      <c r="J2" s="3" t="str">
        <f t="shared" si="0"/>
        <v>USCLQD20 ICPL Curncy</v>
      </c>
      <c r="L2" s="3" t="str">
        <f t="shared" si="0"/>
        <v>USCLQC20 ICPL Curncy</v>
      </c>
      <c r="N2" s="3" t="str">
        <f t="shared" si="0"/>
        <v>USCLQB20 ICPL Curncy</v>
      </c>
      <c r="P2" s="3" t="str">
        <f t="shared" si="0"/>
        <v>USCLQA20 ICPL Curncy</v>
      </c>
      <c r="R2" s="3" t="str">
        <f t="shared" si="0"/>
        <v>USCNSQ20 ICPL Curncy</v>
      </c>
      <c r="T2" s="3" t="str">
        <f t="shared" si="0"/>
        <v>USCNQA20 ICPL Curncy</v>
      </c>
      <c r="V2" s="3" t="str">
        <f t="shared" si="0"/>
        <v>USCNQB20 ICPL Curncy</v>
      </c>
      <c r="X2" s="3" t="str">
        <f t="shared" si="0"/>
        <v>USCNQC20 ICPL Curncy</v>
      </c>
      <c r="Z2" s="3" t="str">
        <f t="shared" si="0"/>
        <v>USCNQD20 ICPL Curncy</v>
      </c>
      <c r="AB2" s="3" t="str">
        <f t="shared" si="0"/>
        <v>USCNQE20 ICPL Curncy</v>
      </c>
      <c r="AD2" s="3" t="str">
        <f t="shared" si="0"/>
        <v>USCNQF20 ICPL Curncy</v>
      </c>
      <c r="AF2" s="3" t="str">
        <f t="shared" si="0"/>
        <v>USCNQG20 ICPL Curncy</v>
      </c>
      <c r="AH2" s="3" t="str">
        <f t="shared" si="0"/>
        <v>USCNQH20 ICPL Curncy</v>
      </c>
      <c r="AJ2" s="3" t="str">
        <f t="shared" si="0"/>
        <v>USCNQI20 ICPL Curncy</v>
      </c>
      <c r="AL2" s="3" t="str">
        <f t="shared" si="0"/>
        <v>USCNQJ20 ICPL Curncy</v>
      </c>
      <c r="AN2" s="3" t="str">
        <f t="shared" si="0"/>
        <v>USCNQK20 ICPL Curncy</v>
      </c>
      <c r="AP2" s="3" t="str">
        <f t="shared" si="0"/>
        <v>USCNQL20 ICPL Curncy</v>
      </c>
      <c r="AR2" s="3" t="str">
        <f t="shared" si="0"/>
        <v>USCNQM20 ICPL Curncy</v>
      </c>
      <c r="AT2" s="3" t="str">
        <f t="shared" si="0"/>
        <v>USCNQO20 ICPL Curncy</v>
      </c>
      <c r="AV2" s="3" t="str">
        <f t="shared" si="0"/>
        <v>USCNQP20 ICPL Curncy</v>
      </c>
      <c r="AX2" s="3" t="str">
        <f t="shared" si="0"/>
        <v>USCNQQ20 ICPL Curncy</v>
      </c>
      <c r="AZ2" s="3" t="str">
        <f t="shared" si="0"/>
        <v>USCNQR20 ICPL Curncy</v>
      </c>
      <c r="BB2" s="3" t="str">
        <f t="shared" si="0"/>
        <v>USCNQS20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44831</v>
      </c>
      <c r="J3" s="4">
        <v>89.6</v>
      </c>
      <c r="K3" s="9">
        <v>44831</v>
      </c>
      <c r="L3" s="4">
        <v>90.7</v>
      </c>
      <c r="M3" s="9">
        <v>44831</v>
      </c>
      <c r="N3" s="4">
        <v>91.6</v>
      </c>
      <c r="O3" s="9" t="s">
        <v>523</v>
      </c>
      <c r="P3" s="4"/>
      <c r="Q3" s="9">
        <v>44831</v>
      </c>
      <c r="R3" s="4">
        <v>102</v>
      </c>
      <c r="S3" s="9">
        <v>44831</v>
      </c>
      <c r="T3" s="4">
        <v>92.3</v>
      </c>
      <c r="U3" s="9">
        <v>44831</v>
      </c>
      <c r="V3" s="4">
        <v>92.8</v>
      </c>
      <c r="W3" s="9">
        <v>44831</v>
      </c>
      <c r="X3" s="4">
        <v>93.2</v>
      </c>
      <c r="Y3" s="9">
        <v>44831</v>
      </c>
      <c r="Z3" s="4">
        <v>93.6</v>
      </c>
      <c r="AA3" s="9">
        <v>44831</v>
      </c>
      <c r="AB3" s="4">
        <v>93.9</v>
      </c>
      <c r="AC3" s="9" t="s">
        <v>523</v>
      </c>
      <c r="AD3" s="4"/>
      <c r="AE3" s="9">
        <v>44831</v>
      </c>
      <c r="AF3" s="4">
        <v>94.7</v>
      </c>
      <c r="AG3" s="9">
        <v>44831</v>
      </c>
      <c r="AH3" s="4">
        <v>95.8</v>
      </c>
      <c r="AI3" s="9">
        <v>44831</v>
      </c>
      <c r="AJ3" s="4">
        <v>97.6</v>
      </c>
      <c r="AK3" s="9">
        <v>44831</v>
      </c>
      <c r="AL3" s="4">
        <v>99.9</v>
      </c>
      <c r="AM3" s="9">
        <v>44831</v>
      </c>
      <c r="AN3" s="4">
        <v>103</v>
      </c>
      <c r="AO3" s="9">
        <v>44831</v>
      </c>
      <c r="AP3" s="4">
        <v>106.6</v>
      </c>
      <c r="AQ3" s="9">
        <v>44831</v>
      </c>
      <c r="AR3" s="4">
        <v>110.7</v>
      </c>
      <c r="AS3" s="9">
        <v>44831</v>
      </c>
      <c r="AT3" s="4">
        <v>115</v>
      </c>
      <c r="AU3" s="9" t="s">
        <v>523</v>
      </c>
      <c r="AW3" s="9">
        <v>44831</v>
      </c>
      <c r="AX3" s="4">
        <v>123.9</v>
      </c>
      <c r="AY3" s="9" t="s">
        <v>523</v>
      </c>
      <c r="BA3" s="9">
        <v>44831</v>
      </c>
      <c r="BB3" s="4">
        <v>133.19999999999999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44830</v>
      </c>
      <c r="J4" s="4">
        <v>88.4</v>
      </c>
      <c r="K4" s="9">
        <v>44830</v>
      </c>
      <c r="L4" s="4">
        <v>89.4</v>
      </c>
      <c r="M4" s="9">
        <v>44830</v>
      </c>
      <c r="N4" s="4">
        <v>90.2</v>
      </c>
      <c r="O4" s="4"/>
      <c r="P4" s="4"/>
      <c r="Q4" s="9">
        <v>44830</v>
      </c>
      <c r="R4" s="4">
        <v>99.9</v>
      </c>
      <c r="S4" s="9">
        <v>44830</v>
      </c>
      <c r="T4" s="4">
        <v>90.8</v>
      </c>
      <c r="U4" s="9">
        <v>44830</v>
      </c>
      <c r="V4" s="4">
        <v>91.3</v>
      </c>
      <c r="W4" s="9">
        <v>44830</v>
      </c>
      <c r="X4" s="4">
        <v>91.6</v>
      </c>
      <c r="Y4" s="9">
        <v>44830</v>
      </c>
      <c r="Z4" s="4">
        <v>91.9</v>
      </c>
      <c r="AA4" s="9">
        <v>44830</v>
      </c>
      <c r="AB4" s="4">
        <v>92.2</v>
      </c>
      <c r="AC4" s="4"/>
      <c r="AD4" s="4"/>
      <c r="AE4" s="9">
        <v>44830</v>
      </c>
      <c r="AF4" s="4">
        <v>92.9</v>
      </c>
      <c r="AG4" s="9">
        <v>44830</v>
      </c>
      <c r="AH4" s="4">
        <v>94</v>
      </c>
      <c r="AI4" s="9">
        <v>44830</v>
      </c>
      <c r="AJ4" s="4">
        <v>95.6</v>
      </c>
      <c r="AK4" s="9">
        <v>44830</v>
      </c>
      <c r="AL4" s="4">
        <v>97.8</v>
      </c>
      <c r="AM4" s="9">
        <v>44830</v>
      </c>
      <c r="AN4" s="4">
        <v>100.8</v>
      </c>
      <c r="AO4" s="9">
        <v>44830</v>
      </c>
      <c r="AP4" s="4">
        <v>104.4</v>
      </c>
      <c r="AQ4" s="9">
        <v>44830</v>
      </c>
      <c r="AR4" s="4">
        <v>108.3</v>
      </c>
      <c r="AS4" s="9">
        <v>44830</v>
      </c>
      <c r="AT4" s="4">
        <v>112.5</v>
      </c>
      <c r="AW4" s="9">
        <v>44830</v>
      </c>
      <c r="AX4" s="4">
        <v>121.3</v>
      </c>
      <c r="BA4" s="9">
        <v>44830</v>
      </c>
      <c r="BB4" s="4">
        <v>130.4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44827</v>
      </c>
      <c r="J5" s="4">
        <v>86.7</v>
      </c>
      <c r="K5" s="9">
        <v>44827</v>
      </c>
      <c r="L5" s="4">
        <v>87.6</v>
      </c>
      <c r="M5" s="9">
        <v>44827</v>
      </c>
      <c r="N5" s="4">
        <v>88.4</v>
      </c>
      <c r="O5" s="4"/>
      <c r="P5" s="4"/>
      <c r="Q5" s="9">
        <v>44827</v>
      </c>
      <c r="R5" s="4">
        <v>96.8</v>
      </c>
      <c r="S5" s="9">
        <v>44827</v>
      </c>
      <c r="T5" s="4">
        <v>89</v>
      </c>
      <c r="U5" s="9">
        <v>44827</v>
      </c>
      <c r="V5" s="4">
        <v>89.4</v>
      </c>
      <c r="W5" s="9">
        <v>44827</v>
      </c>
      <c r="X5" s="4">
        <v>89.6</v>
      </c>
      <c r="Y5" s="9">
        <v>44827</v>
      </c>
      <c r="Z5" s="4">
        <v>89.9</v>
      </c>
      <c r="AA5" s="9">
        <v>44827</v>
      </c>
      <c r="AB5" s="4">
        <v>90.1</v>
      </c>
      <c r="AC5" s="4"/>
      <c r="AD5" s="4"/>
      <c r="AE5" s="9">
        <v>44827</v>
      </c>
      <c r="AF5" s="4">
        <v>90.7</v>
      </c>
      <c r="AG5" s="9">
        <v>44827</v>
      </c>
      <c r="AH5" s="4">
        <v>91.7</v>
      </c>
      <c r="AI5" s="9">
        <v>44827</v>
      </c>
      <c r="AJ5" s="4">
        <v>93.3</v>
      </c>
      <c r="AK5" s="9">
        <v>44827</v>
      </c>
      <c r="AL5" s="4">
        <v>95.6</v>
      </c>
      <c r="AM5" s="9">
        <v>44827</v>
      </c>
      <c r="AN5" s="4">
        <v>98.7</v>
      </c>
      <c r="AO5" s="9">
        <v>44827</v>
      </c>
      <c r="AP5" s="4">
        <v>102.3</v>
      </c>
      <c r="AQ5" s="9">
        <v>44827</v>
      </c>
      <c r="AR5" s="4">
        <v>106.4</v>
      </c>
      <c r="AS5" s="9">
        <v>44827</v>
      </c>
      <c r="AT5" s="4">
        <v>110.8</v>
      </c>
      <c r="AW5" s="9">
        <v>44827</v>
      </c>
      <c r="AX5" s="4">
        <v>119.9</v>
      </c>
      <c r="BA5" s="9">
        <v>44827</v>
      </c>
      <c r="BB5" s="4">
        <v>129.4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44826</v>
      </c>
      <c r="J6" s="4">
        <v>86.6</v>
      </c>
      <c r="K6" s="9">
        <v>44826</v>
      </c>
      <c r="L6" s="4">
        <v>87.4</v>
      </c>
      <c r="M6" s="9">
        <v>44826</v>
      </c>
      <c r="N6" s="4">
        <v>88</v>
      </c>
      <c r="O6" s="4"/>
      <c r="P6" s="4"/>
      <c r="Q6" s="9">
        <v>44826</v>
      </c>
      <c r="R6" s="4">
        <v>94.6</v>
      </c>
      <c r="S6" s="9">
        <v>44826</v>
      </c>
      <c r="T6" s="4">
        <v>88.5</v>
      </c>
      <c r="U6" s="9">
        <v>44826</v>
      </c>
      <c r="V6" s="4">
        <v>88.8</v>
      </c>
      <c r="W6" s="9">
        <v>44826</v>
      </c>
      <c r="X6" s="4">
        <v>88.9</v>
      </c>
      <c r="Y6" s="9">
        <v>44826</v>
      </c>
      <c r="Z6" s="4">
        <v>89</v>
      </c>
      <c r="AA6" s="9">
        <v>44826</v>
      </c>
      <c r="AB6" s="4">
        <v>89.1</v>
      </c>
      <c r="AC6" s="4"/>
      <c r="AD6" s="4"/>
      <c r="AE6" s="9">
        <v>44826</v>
      </c>
      <c r="AF6" s="4">
        <v>89.4</v>
      </c>
      <c r="AG6" s="9">
        <v>44826</v>
      </c>
      <c r="AH6" s="4">
        <v>90.1</v>
      </c>
      <c r="AI6" s="9">
        <v>44826</v>
      </c>
      <c r="AJ6" s="4">
        <v>91.3</v>
      </c>
      <c r="AK6" s="9">
        <v>44826</v>
      </c>
      <c r="AL6" s="4">
        <v>93.2</v>
      </c>
      <c r="AM6" s="9">
        <v>44826</v>
      </c>
      <c r="AN6" s="4">
        <v>95.9</v>
      </c>
      <c r="AO6" s="9">
        <v>44826</v>
      </c>
      <c r="AP6" s="4">
        <v>99.1</v>
      </c>
      <c r="AQ6" s="9">
        <v>44826</v>
      </c>
      <c r="AR6" s="4">
        <v>102.9</v>
      </c>
      <c r="AS6" s="9">
        <v>44826</v>
      </c>
      <c r="AT6" s="4">
        <v>107.2</v>
      </c>
      <c r="AW6" s="9">
        <v>44826</v>
      </c>
      <c r="AX6" s="4">
        <v>116.3</v>
      </c>
      <c r="BA6" s="9">
        <v>44826</v>
      </c>
      <c r="BB6" s="4">
        <v>125.9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44825</v>
      </c>
      <c r="J7" s="4">
        <v>85.4</v>
      </c>
      <c r="K7" s="9">
        <v>44825</v>
      </c>
      <c r="L7" s="4">
        <v>86.2</v>
      </c>
      <c r="M7" s="9">
        <v>44825</v>
      </c>
      <c r="N7" s="4">
        <v>86.9</v>
      </c>
      <c r="O7" s="4"/>
      <c r="P7" s="4"/>
      <c r="Q7" s="9">
        <v>44825</v>
      </c>
      <c r="R7" s="4">
        <v>93.5</v>
      </c>
      <c r="S7" s="9">
        <v>44825</v>
      </c>
      <c r="T7" s="4">
        <v>87.3</v>
      </c>
      <c r="U7" s="9">
        <v>44825</v>
      </c>
      <c r="V7" s="4">
        <v>87.6</v>
      </c>
      <c r="W7" s="9">
        <v>44825</v>
      </c>
      <c r="X7" s="4">
        <v>87.8</v>
      </c>
      <c r="Y7" s="9">
        <v>44825</v>
      </c>
      <c r="Z7" s="4">
        <v>87.9</v>
      </c>
      <c r="AA7" s="9">
        <v>44825</v>
      </c>
      <c r="AB7" s="4">
        <v>88.1</v>
      </c>
      <c r="AC7" s="4"/>
      <c r="AD7" s="4"/>
      <c r="AE7" s="9">
        <v>44825</v>
      </c>
      <c r="AF7" s="4">
        <v>88.4</v>
      </c>
      <c r="AG7" s="9">
        <v>44825</v>
      </c>
      <c r="AH7" s="4">
        <v>89.2</v>
      </c>
      <c r="AI7" s="9">
        <v>44825</v>
      </c>
      <c r="AJ7" s="4">
        <v>90.6</v>
      </c>
      <c r="AK7" s="9">
        <v>44825</v>
      </c>
      <c r="AL7" s="4">
        <v>92.8</v>
      </c>
      <c r="AM7" s="9">
        <v>44825</v>
      </c>
      <c r="AN7" s="4">
        <v>95.6</v>
      </c>
      <c r="AO7" s="9">
        <v>44825</v>
      </c>
      <c r="AP7" s="4">
        <v>99</v>
      </c>
      <c r="AQ7" s="9">
        <v>44825</v>
      </c>
      <c r="AR7" s="4">
        <v>103</v>
      </c>
      <c r="AS7" s="9">
        <v>44825</v>
      </c>
      <c r="AT7" s="4">
        <v>107.3</v>
      </c>
      <c r="AW7" s="9">
        <v>44825</v>
      </c>
      <c r="AX7" s="4">
        <v>116.5</v>
      </c>
      <c r="BA7" s="9">
        <v>44825</v>
      </c>
      <c r="BB7" s="4">
        <v>126.1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44824</v>
      </c>
      <c r="J8" s="4">
        <v>86.9</v>
      </c>
      <c r="K8" s="9">
        <v>44824</v>
      </c>
      <c r="L8" s="4">
        <v>87.7</v>
      </c>
      <c r="M8" s="9">
        <v>44824</v>
      </c>
      <c r="N8" s="4">
        <v>88.4</v>
      </c>
      <c r="O8" s="4"/>
      <c r="P8" s="4"/>
      <c r="Q8" s="9">
        <v>44824</v>
      </c>
      <c r="R8" s="4">
        <v>95.1</v>
      </c>
      <c r="S8" s="9">
        <v>44824</v>
      </c>
      <c r="T8" s="4">
        <v>88.9</v>
      </c>
      <c r="U8" s="9">
        <v>44824</v>
      </c>
      <c r="V8" s="4">
        <v>89.2</v>
      </c>
      <c r="W8" s="9">
        <v>44824</v>
      </c>
      <c r="X8" s="4">
        <v>89.4</v>
      </c>
      <c r="Y8" s="9">
        <v>44824</v>
      </c>
      <c r="Z8" s="4">
        <v>89.5</v>
      </c>
      <c r="AA8" s="9">
        <v>44824</v>
      </c>
      <c r="AB8" s="4">
        <v>89.6</v>
      </c>
      <c r="AC8" s="4"/>
      <c r="AD8" s="4"/>
      <c r="AE8" s="9">
        <v>44824</v>
      </c>
      <c r="AF8" s="4">
        <v>90</v>
      </c>
      <c r="AG8" s="9">
        <v>44824</v>
      </c>
      <c r="AH8" s="4">
        <v>90.8</v>
      </c>
      <c r="AI8" s="9">
        <v>44824</v>
      </c>
      <c r="AJ8" s="4">
        <v>92.1</v>
      </c>
      <c r="AK8" s="9">
        <v>44824</v>
      </c>
      <c r="AL8" s="4">
        <v>94.2</v>
      </c>
      <c r="AM8" s="9">
        <v>44824</v>
      </c>
      <c r="AN8" s="4">
        <v>97</v>
      </c>
      <c r="AO8" s="9">
        <v>44824</v>
      </c>
      <c r="AP8" s="4">
        <v>100.4</v>
      </c>
      <c r="AQ8" s="9">
        <v>44824</v>
      </c>
      <c r="AR8" s="4">
        <v>104.3</v>
      </c>
      <c r="AS8" s="9">
        <v>44824</v>
      </c>
      <c r="AT8" s="4">
        <v>108.5</v>
      </c>
      <c r="AW8" s="9">
        <v>44824</v>
      </c>
      <c r="AX8" s="4">
        <v>117.5</v>
      </c>
      <c r="BA8" s="9">
        <v>44824</v>
      </c>
      <c r="BB8" s="4">
        <v>126.8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44823</v>
      </c>
      <c r="J9" s="4">
        <v>86.4</v>
      </c>
      <c r="K9" s="9">
        <v>44823</v>
      </c>
      <c r="L9" s="4">
        <v>87.3</v>
      </c>
      <c r="M9" s="9">
        <v>44823</v>
      </c>
      <c r="N9" s="4">
        <v>88</v>
      </c>
      <c r="O9" s="4"/>
      <c r="P9" s="4"/>
      <c r="Q9" s="9">
        <v>44823</v>
      </c>
      <c r="R9" s="4">
        <v>94.9</v>
      </c>
      <c r="S9" s="9">
        <v>44823</v>
      </c>
      <c r="T9" s="4">
        <v>88.5</v>
      </c>
      <c r="U9" s="9">
        <v>44823</v>
      </c>
      <c r="V9" s="4">
        <v>88.8</v>
      </c>
      <c r="W9" s="9">
        <v>44823</v>
      </c>
      <c r="X9" s="4">
        <v>89</v>
      </c>
      <c r="Y9" s="9">
        <v>44823</v>
      </c>
      <c r="Z9" s="4">
        <v>89.2</v>
      </c>
      <c r="AA9" s="9">
        <v>44823</v>
      </c>
      <c r="AB9" s="4">
        <v>89.3</v>
      </c>
      <c r="AC9" s="4"/>
      <c r="AD9" s="4"/>
      <c r="AE9" s="9">
        <v>44823</v>
      </c>
      <c r="AF9" s="4">
        <v>89.8</v>
      </c>
      <c r="AG9" s="9">
        <v>44823</v>
      </c>
      <c r="AH9" s="4">
        <v>90.6</v>
      </c>
      <c r="AI9" s="9">
        <v>44823</v>
      </c>
      <c r="AJ9" s="4">
        <v>92</v>
      </c>
      <c r="AK9" s="9">
        <v>44823</v>
      </c>
      <c r="AL9" s="4">
        <v>94.2</v>
      </c>
      <c r="AM9" s="9">
        <v>44823</v>
      </c>
      <c r="AN9" s="4">
        <v>97.1</v>
      </c>
      <c r="AO9" s="9">
        <v>44823</v>
      </c>
      <c r="AP9" s="4">
        <v>100.6</v>
      </c>
      <c r="AQ9" s="9">
        <v>44823</v>
      </c>
      <c r="AR9" s="4">
        <v>104.5</v>
      </c>
      <c r="AS9" s="9">
        <v>44823</v>
      </c>
      <c r="AT9" s="4">
        <v>108.7</v>
      </c>
      <c r="AW9" s="9">
        <v>44823</v>
      </c>
      <c r="AX9" s="4">
        <v>117.6</v>
      </c>
      <c r="BA9" s="9">
        <v>44823</v>
      </c>
      <c r="BB9" s="4">
        <v>127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44820</v>
      </c>
      <c r="J10" s="4">
        <v>86</v>
      </c>
      <c r="K10" s="9">
        <v>44820</v>
      </c>
      <c r="L10" s="4">
        <v>86.9</v>
      </c>
      <c r="M10" s="9">
        <v>44820</v>
      </c>
      <c r="N10" s="4">
        <v>87.5</v>
      </c>
      <c r="O10" s="4"/>
      <c r="P10" s="4"/>
      <c r="Q10" s="9">
        <v>44820</v>
      </c>
      <c r="R10" s="4">
        <v>94.3</v>
      </c>
      <c r="S10" s="9">
        <v>44820</v>
      </c>
      <c r="T10" s="4">
        <v>88</v>
      </c>
      <c r="U10" s="9">
        <v>44820</v>
      </c>
      <c r="V10" s="4">
        <v>88.4</v>
      </c>
      <c r="W10" s="9">
        <v>44820</v>
      </c>
      <c r="X10" s="4">
        <v>88.6</v>
      </c>
      <c r="Y10" s="9">
        <v>44820</v>
      </c>
      <c r="Z10" s="4">
        <v>88.7</v>
      </c>
      <c r="AA10" s="9">
        <v>44820</v>
      </c>
      <c r="AB10" s="4">
        <v>88.9</v>
      </c>
      <c r="AC10" s="4"/>
      <c r="AD10" s="4"/>
      <c r="AE10" s="9">
        <v>44820</v>
      </c>
      <c r="AF10" s="4">
        <v>89.3</v>
      </c>
      <c r="AG10" s="9">
        <v>44820</v>
      </c>
      <c r="AH10" s="4">
        <v>90.1</v>
      </c>
      <c r="AI10" s="9">
        <v>44820</v>
      </c>
      <c r="AJ10" s="4">
        <v>91.5</v>
      </c>
      <c r="AK10" s="9">
        <v>44820</v>
      </c>
      <c r="AL10" s="4">
        <v>93.7</v>
      </c>
      <c r="AM10" s="9">
        <v>44820</v>
      </c>
      <c r="AN10" s="4">
        <v>96.6</v>
      </c>
      <c r="AO10" s="9">
        <v>44820</v>
      </c>
      <c r="AP10" s="4">
        <v>100.1</v>
      </c>
      <c r="AQ10" s="9">
        <v>44820</v>
      </c>
      <c r="AR10" s="4">
        <v>104</v>
      </c>
      <c r="AS10" s="9">
        <v>44820</v>
      </c>
      <c r="AT10" s="4">
        <v>108.1</v>
      </c>
      <c r="AW10" s="9">
        <v>44820</v>
      </c>
      <c r="AX10" s="4">
        <v>117</v>
      </c>
      <c r="BA10" s="9">
        <v>44820</v>
      </c>
      <c r="BB10" s="4">
        <v>126.4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44819</v>
      </c>
      <c r="J11" s="4">
        <v>85.4</v>
      </c>
      <c r="K11" s="9">
        <v>44819</v>
      </c>
      <c r="L11" s="4">
        <v>86.3</v>
      </c>
      <c r="M11" s="9">
        <v>44819</v>
      </c>
      <c r="N11" s="4">
        <v>87</v>
      </c>
      <c r="O11" s="4"/>
      <c r="P11" s="4"/>
      <c r="Q11" s="9">
        <v>44819</v>
      </c>
      <c r="R11" s="4">
        <v>93.7</v>
      </c>
      <c r="S11" s="9">
        <v>44819</v>
      </c>
      <c r="T11" s="4">
        <v>87.4</v>
      </c>
      <c r="U11" s="9">
        <v>44819</v>
      </c>
      <c r="V11" s="4">
        <v>87.7</v>
      </c>
      <c r="W11" s="9">
        <v>44819</v>
      </c>
      <c r="X11" s="4">
        <v>87.9</v>
      </c>
      <c r="Y11" s="9">
        <v>44819</v>
      </c>
      <c r="Z11" s="4">
        <v>88.1</v>
      </c>
      <c r="AA11" s="9">
        <v>44819</v>
      </c>
      <c r="AB11" s="4">
        <v>88.2</v>
      </c>
      <c r="AC11" s="4"/>
      <c r="AD11" s="4"/>
      <c r="AE11" s="9">
        <v>44819</v>
      </c>
      <c r="AF11" s="4">
        <v>88.7</v>
      </c>
      <c r="AG11" s="9">
        <v>44819</v>
      </c>
      <c r="AH11" s="4">
        <v>89.5</v>
      </c>
      <c r="AI11" s="9">
        <v>44819</v>
      </c>
      <c r="AJ11" s="4">
        <v>91</v>
      </c>
      <c r="AK11" s="9">
        <v>44819</v>
      </c>
      <c r="AL11" s="4">
        <v>93.2</v>
      </c>
      <c r="AM11" s="9">
        <v>44819</v>
      </c>
      <c r="AN11" s="4">
        <v>96.2</v>
      </c>
      <c r="AO11" s="9">
        <v>44819</v>
      </c>
      <c r="AP11" s="4">
        <v>99.7</v>
      </c>
      <c r="AQ11" s="9">
        <v>44819</v>
      </c>
      <c r="AR11" s="4">
        <v>103.6</v>
      </c>
      <c r="AS11" s="9">
        <v>44819</v>
      </c>
      <c r="AT11" s="4">
        <v>107.8</v>
      </c>
      <c r="AW11" s="9">
        <v>44819</v>
      </c>
      <c r="AX11" s="4">
        <v>116.8</v>
      </c>
      <c r="BA11" s="9">
        <v>44819</v>
      </c>
      <c r="BB11" s="4">
        <v>126.2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44818</v>
      </c>
      <c r="J12" s="4">
        <v>84.8</v>
      </c>
      <c r="K12" s="9">
        <v>44818</v>
      </c>
      <c r="L12" s="4">
        <v>85.6</v>
      </c>
      <c r="M12" s="9">
        <v>44818</v>
      </c>
      <c r="N12" s="4">
        <v>86.3</v>
      </c>
      <c r="O12" s="4"/>
      <c r="P12" s="4"/>
      <c r="Q12" s="9">
        <v>44818</v>
      </c>
      <c r="R12" s="4">
        <v>92.4</v>
      </c>
      <c r="S12" s="9">
        <v>44818</v>
      </c>
      <c r="T12" s="4">
        <v>86.7</v>
      </c>
      <c r="U12" s="9">
        <v>44818</v>
      </c>
      <c r="V12" s="4">
        <v>87</v>
      </c>
      <c r="W12" s="9">
        <v>44818</v>
      </c>
      <c r="X12" s="4">
        <v>87.1</v>
      </c>
      <c r="Y12" s="9">
        <v>44818</v>
      </c>
      <c r="Z12" s="4">
        <v>87.3</v>
      </c>
      <c r="AA12" s="9">
        <v>44818</v>
      </c>
      <c r="AB12" s="4">
        <v>87.4</v>
      </c>
      <c r="AC12" s="4"/>
      <c r="AD12" s="4"/>
      <c r="AE12" s="9">
        <v>44818</v>
      </c>
      <c r="AF12" s="4">
        <v>87.7</v>
      </c>
      <c r="AG12" s="9">
        <v>44818</v>
      </c>
      <c r="AH12" s="4">
        <v>88.5</v>
      </c>
      <c r="AI12" s="9">
        <v>44818</v>
      </c>
      <c r="AJ12" s="4">
        <v>89.9</v>
      </c>
      <c r="AK12" s="9">
        <v>44818</v>
      </c>
      <c r="AL12" s="4">
        <v>92.1</v>
      </c>
      <c r="AM12" s="9">
        <v>44818</v>
      </c>
      <c r="AN12" s="4">
        <v>95</v>
      </c>
      <c r="AO12" s="9">
        <v>44818</v>
      </c>
      <c r="AP12" s="4">
        <v>98.4</v>
      </c>
      <c r="AQ12" s="9">
        <v>44818</v>
      </c>
      <c r="AR12" s="4">
        <v>102.3</v>
      </c>
      <c r="AS12" s="9">
        <v>44818</v>
      </c>
      <c r="AT12" s="4">
        <v>106.5</v>
      </c>
      <c r="AW12" s="9">
        <v>44818</v>
      </c>
      <c r="AX12" s="4">
        <v>115.4</v>
      </c>
      <c r="BA12" s="9">
        <v>44818</v>
      </c>
      <c r="BB12" s="4">
        <v>124.8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44817</v>
      </c>
      <c r="J13" s="4">
        <v>84.9</v>
      </c>
      <c r="K13" s="9">
        <v>44817</v>
      </c>
      <c r="L13" s="4">
        <v>85.7</v>
      </c>
      <c r="M13" s="9">
        <v>44817</v>
      </c>
      <c r="N13" s="4">
        <v>86.4</v>
      </c>
      <c r="O13" s="4"/>
      <c r="P13" s="4"/>
      <c r="Q13" s="9">
        <v>44817</v>
      </c>
      <c r="R13" s="4">
        <v>92.3</v>
      </c>
      <c r="S13" s="9">
        <v>44817</v>
      </c>
      <c r="T13" s="4">
        <v>86.8</v>
      </c>
      <c r="U13" s="9">
        <v>44817</v>
      </c>
      <c r="V13" s="4">
        <v>87.1</v>
      </c>
      <c r="W13" s="9">
        <v>44817</v>
      </c>
      <c r="X13" s="4">
        <v>87.2</v>
      </c>
      <c r="Y13" s="9">
        <v>44817</v>
      </c>
      <c r="Z13" s="4">
        <v>87.3</v>
      </c>
      <c r="AA13" s="9">
        <v>44817</v>
      </c>
      <c r="AB13" s="4">
        <v>87.4</v>
      </c>
      <c r="AC13" s="4"/>
      <c r="AD13" s="4"/>
      <c r="AE13" s="9">
        <v>44817</v>
      </c>
      <c r="AF13" s="4">
        <v>87.7</v>
      </c>
      <c r="AG13" s="9">
        <v>44817</v>
      </c>
      <c r="AH13" s="4">
        <v>88.4</v>
      </c>
      <c r="AI13" s="9">
        <v>44817</v>
      </c>
      <c r="AJ13" s="4">
        <v>89.8</v>
      </c>
      <c r="AK13" s="9">
        <v>44817</v>
      </c>
      <c r="AL13" s="4">
        <v>91.8</v>
      </c>
      <c r="AM13" s="9">
        <v>44817</v>
      </c>
      <c r="AN13" s="4">
        <v>94.6</v>
      </c>
      <c r="AO13" s="9">
        <v>44817</v>
      </c>
      <c r="AP13" s="4">
        <v>98</v>
      </c>
      <c r="AQ13" s="9">
        <v>44817</v>
      </c>
      <c r="AR13" s="4">
        <v>101.8</v>
      </c>
      <c r="AS13" s="9">
        <v>44817</v>
      </c>
      <c r="AT13" s="4">
        <v>106</v>
      </c>
      <c r="AW13" s="9">
        <v>44817</v>
      </c>
      <c r="AX13" s="4">
        <v>115</v>
      </c>
      <c r="BA13" s="9">
        <v>44817</v>
      </c>
      <c r="BB13" s="4">
        <v>124.4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44816</v>
      </c>
      <c r="J14" s="4">
        <v>85</v>
      </c>
      <c r="K14" s="9">
        <v>44816</v>
      </c>
      <c r="L14" s="4">
        <v>85.8</v>
      </c>
      <c r="M14" s="9">
        <v>44816</v>
      </c>
      <c r="N14" s="4">
        <v>86.4</v>
      </c>
      <c r="O14" s="4"/>
      <c r="P14" s="4"/>
      <c r="Q14" s="9">
        <v>44816</v>
      </c>
      <c r="R14" s="4">
        <v>91.3</v>
      </c>
      <c r="S14" s="9">
        <v>44816</v>
      </c>
      <c r="T14" s="4">
        <v>86.7</v>
      </c>
      <c r="U14" s="9">
        <v>44816</v>
      </c>
      <c r="V14" s="4">
        <v>87</v>
      </c>
      <c r="W14" s="9">
        <v>44816</v>
      </c>
      <c r="X14" s="4">
        <v>87.1</v>
      </c>
      <c r="Y14" s="9">
        <v>44816</v>
      </c>
      <c r="Z14" s="4">
        <v>87.1</v>
      </c>
      <c r="AA14" s="9">
        <v>44816</v>
      </c>
      <c r="AB14" s="4">
        <v>87.1</v>
      </c>
      <c r="AC14" s="4"/>
      <c r="AD14" s="4"/>
      <c r="AE14" s="9">
        <v>44816</v>
      </c>
      <c r="AF14" s="4">
        <v>87.3</v>
      </c>
      <c r="AG14" s="9">
        <v>44816</v>
      </c>
      <c r="AH14" s="4">
        <v>87.8</v>
      </c>
      <c r="AI14" s="9">
        <v>44816</v>
      </c>
      <c r="AJ14" s="4">
        <v>89</v>
      </c>
      <c r="AK14" s="9">
        <v>44816</v>
      </c>
      <c r="AL14" s="4">
        <v>90.9</v>
      </c>
      <c r="AM14" s="9">
        <v>44816</v>
      </c>
      <c r="AN14" s="4">
        <v>93.6</v>
      </c>
      <c r="AO14" s="9">
        <v>44816</v>
      </c>
      <c r="AP14" s="4">
        <v>96.8</v>
      </c>
      <c r="AQ14" s="9">
        <v>44816</v>
      </c>
      <c r="AR14" s="4">
        <v>100.5</v>
      </c>
      <c r="AS14" s="9">
        <v>44816</v>
      </c>
      <c r="AT14" s="4">
        <v>104.6</v>
      </c>
      <c r="AW14" s="9">
        <v>44816</v>
      </c>
      <c r="AX14" s="4">
        <v>113.4</v>
      </c>
      <c r="BA14" s="9">
        <v>44816</v>
      </c>
      <c r="BB14" s="4">
        <v>122.9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44813</v>
      </c>
      <c r="J15" s="4">
        <v>84.7</v>
      </c>
      <c r="K15" s="9">
        <v>44813</v>
      </c>
      <c r="L15" s="4">
        <v>85.5</v>
      </c>
      <c r="M15" s="9">
        <v>44813</v>
      </c>
      <c r="N15" s="4">
        <v>86.1</v>
      </c>
      <c r="O15" s="4"/>
      <c r="P15" s="4"/>
      <c r="Q15" s="9">
        <v>44813</v>
      </c>
      <c r="R15" s="4">
        <v>91.5</v>
      </c>
      <c r="S15" s="9">
        <v>44813</v>
      </c>
      <c r="T15" s="4">
        <v>86.5</v>
      </c>
      <c r="U15" s="9">
        <v>44813</v>
      </c>
      <c r="V15" s="4">
        <v>86.8</v>
      </c>
      <c r="W15" s="9">
        <v>44813</v>
      </c>
      <c r="X15" s="4">
        <v>86.9</v>
      </c>
      <c r="Y15" s="9">
        <v>44813</v>
      </c>
      <c r="Z15" s="4">
        <v>87</v>
      </c>
      <c r="AA15" s="9">
        <v>44813</v>
      </c>
      <c r="AB15" s="4">
        <v>87</v>
      </c>
      <c r="AC15" s="4"/>
      <c r="AD15" s="4"/>
      <c r="AE15" s="9">
        <v>44813</v>
      </c>
      <c r="AF15" s="4">
        <v>87.3</v>
      </c>
      <c r="AG15" s="9">
        <v>44813</v>
      </c>
      <c r="AH15" s="4">
        <v>88</v>
      </c>
      <c r="AI15" s="9">
        <v>44813</v>
      </c>
      <c r="AJ15" s="4">
        <v>89.3</v>
      </c>
      <c r="AK15" s="9">
        <v>44813</v>
      </c>
      <c r="AL15" s="4">
        <v>91.3</v>
      </c>
      <c r="AM15" s="9">
        <v>44813</v>
      </c>
      <c r="AN15" s="4">
        <v>94.1</v>
      </c>
      <c r="AO15" s="9">
        <v>44813</v>
      </c>
      <c r="AP15" s="4">
        <v>97.4</v>
      </c>
      <c r="AQ15" s="9">
        <v>44813</v>
      </c>
      <c r="AR15" s="4">
        <v>101.2</v>
      </c>
      <c r="AS15" s="9">
        <v>44813</v>
      </c>
      <c r="AT15" s="4">
        <v>105.3</v>
      </c>
      <c r="AW15" s="9">
        <v>44813</v>
      </c>
      <c r="AX15" s="4">
        <v>114.2</v>
      </c>
      <c r="BA15" s="9">
        <v>44813</v>
      </c>
      <c r="BB15" s="4">
        <v>123.6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44812</v>
      </c>
      <c r="J16" s="4">
        <v>84.9</v>
      </c>
      <c r="K16" s="9">
        <v>44812</v>
      </c>
      <c r="L16" s="4">
        <v>85.7</v>
      </c>
      <c r="M16" s="9">
        <v>44812</v>
      </c>
      <c r="N16" s="4">
        <v>86.3</v>
      </c>
      <c r="O16" s="4"/>
      <c r="P16" s="4"/>
      <c r="Q16" s="9">
        <v>44812</v>
      </c>
      <c r="R16" s="4">
        <v>91.8</v>
      </c>
      <c r="S16" s="9">
        <v>44812</v>
      </c>
      <c r="T16" s="4">
        <v>86.8</v>
      </c>
      <c r="U16" s="9">
        <v>44812</v>
      </c>
      <c r="V16" s="4">
        <v>87</v>
      </c>
      <c r="W16" s="9">
        <v>44812</v>
      </c>
      <c r="X16" s="4">
        <v>87.2</v>
      </c>
      <c r="Y16" s="9">
        <v>44812</v>
      </c>
      <c r="Z16" s="4">
        <v>87.2</v>
      </c>
      <c r="AA16" s="9">
        <v>44812</v>
      </c>
      <c r="AB16" s="4">
        <v>87.3</v>
      </c>
      <c r="AC16" s="4"/>
      <c r="AD16" s="4"/>
      <c r="AE16" s="9">
        <v>44812</v>
      </c>
      <c r="AF16" s="4">
        <v>87.6</v>
      </c>
      <c r="AG16" s="9">
        <v>44812</v>
      </c>
      <c r="AH16" s="4">
        <v>88.3</v>
      </c>
      <c r="AI16" s="9">
        <v>44812</v>
      </c>
      <c r="AJ16" s="4">
        <v>89.6</v>
      </c>
      <c r="AK16" s="9">
        <v>44812</v>
      </c>
      <c r="AL16" s="4">
        <v>91.7</v>
      </c>
      <c r="AM16" s="9">
        <v>44812</v>
      </c>
      <c r="AN16" s="4">
        <v>94.5</v>
      </c>
      <c r="AO16" s="9">
        <v>44812</v>
      </c>
      <c r="AP16" s="4">
        <v>97.8</v>
      </c>
      <c r="AQ16" s="9">
        <v>44812</v>
      </c>
      <c r="AR16" s="4">
        <v>101.5</v>
      </c>
      <c r="AS16" s="9">
        <v>44812</v>
      </c>
      <c r="AT16" s="4">
        <v>105.6</v>
      </c>
      <c r="AW16" s="9">
        <v>44812</v>
      </c>
      <c r="AX16" s="4">
        <v>114.4</v>
      </c>
      <c r="BA16" s="9">
        <v>44812</v>
      </c>
      <c r="BB16" s="4">
        <v>123.7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44811</v>
      </c>
      <c r="J17" s="4">
        <v>84.7</v>
      </c>
      <c r="K17" s="9">
        <v>44811</v>
      </c>
      <c r="L17" s="4">
        <v>85.5</v>
      </c>
      <c r="M17" s="9">
        <v>44811</v>
      </c>
      <c r="N17" s="4">
        <v>86.1</v>
      </c>
      <c r="O17" s="4"/>
      <c r="P17" s="4"/>
      <c r="Q17" s="9">
        <v>44811</v>
      </c>
      <c r="R17" s="4">
        <v>91.8</v>
      </c>
      <c r="S17" s="9">
        <v>44811</v>
      </c>
      <c r="T17" s="4">
        <v>86.6</v>
      </c>
      <c r="U17" s="9">
        <v>44811</v>
      </c>
      <c r="V17" s="4">
        <v>86.9</v>
      </c>
      <c r="W17" s="9">
        <v>44811</v>
      </c>
      <c r="X17" s="4">
        <v>87</v>
      </c>
      <c r="Y17" s="9">
        <v>44811</v>
      </c>
      <c r="Z17" s="4">
        <v>87.1</v>
      </c>
      <c r="AA17" s="9">
        <v>44811</v>
      </c>
      <c r="AB17" s="4">
        <v>87.2</v>
      </c>
      <c r="AC17" s="4"/>
      <c r="AD17" s="4"/>
      <c r="AE17" s="9">
        <v>44811</v>
      </c>
      <c r="AF17" s="4">
        <v>87.5</v>
      </c>
      <c r="AG17" s="9">
        <v>44811</v>
      </c>
      <c r="AH17" s="4">
        <v>88.3</v>
      </c>
      <c r="AI17" s="9">
        <v>44811</v>
      </c>
      <c r="AJ17" s="4">
        <v>89.7</v>
      </c>
      <c r="AK17" s="9">
        <v>44811</v>
      </c>
      <c r="AL17" s="4">
        <v>91.8</v>
      </c>
      <c r="AM17" s="9">
        <v>44811</v>
      </c>
      <c r="AN17" s="4">
        <v>94.7</v>
      </c>
      <c r="AO17" s="9">
        <v>44811</v>
      </c>
      <c r="AP17" s="4">
        <v>98</v>
      </c>
      <c r="AQ17" s="9">
        <v>44811</v>
      </c>
      <c r="AR17" s="4">
        <v>101.8</v>
      </c>
      <c r="AS17" s="9">
        <v>44811</v>
      </c>
      <c r="AT17" s="4">
        <v>105.8</v>
      </c>
      <c r="AW17" s="9">
        <v>44811</v>
      </c>
      <c r="AX17" s="4">
        <v>114.6</v>
      </c>
      <c r="BA17" s="9">
        <v>44811</v>
      </c>
      <c r="BB17" s="4">
        <v>123.9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44810</v>
      </c>
      <c r="J18" s="4">
        <v>85.1</v>
      </c>
      <c r="K18" s="9">
        <v>44810</v>
      </c>
      <c r="L18" s="4">
        <v>85.9</v>
      </c>
      <c r="M18" s="9">
        <v>44810</v>
      </c>
      <c r="N18" s="4">
        <v>86.5</v>
      </c>
      <c r="O18" s="4"/>
      <c r="P18" s="4"/>
      <c r="Q18" s="9">
        <v>44810</v>
      </c>
      <c r="R18" s="4">
        <v>92</v>
      </c>
      <c r="S18" s="9">
        <v>44810</v>
      </c>
      <c r="T18" s="4">
        <v>86.9</v>
      </c>
      <c r="U18" s="9">
        <v>44810</v>
      </c>
      <c r="V18" s="4">
        <v>87.2</v>
      </c>
      <c r="W18" s="9">
        <v>44810</v>
      </c>
      <c r="X18" s="4">
        <v>87.3</v>
      </c>
      <c r="Y18" s="9">
        <v>44810</v>
      </c>
      <c r="Z18" s="4">
        <v>87.4</v>
      </c>
      <c r="AA18" s="9">
        <v>44810</v>
      </c>
      <c r="AB18" s="4">
        <v>87.4</v>
      </c>
      <c r="AC18" s="4"/>
      <c r="AD18" s="4"/>
      <c r="AE18" s="9">
        <v>44810</v>
      </c>
      <c r="AF18" s="4">
        <v>87.7</v>
      </c>
      <c r="AG18" s="9">
        <v>44810</v>
      </c>
      <c r="AH18" s="4">
        <v>88.4</v>
      </c>
      <c r="AI18" s="9">
        <v>44810</v>
      </c>
      <c r="AJ18" s="4">
        <v>89.6</v>
      </c>
      <c r="AK18" s="9">
        <v>44810</v>
      </c>
      <c r="AL18" s="4">
        <v>91.7</v>
      </c>
      <c r="AM18" s="9">
        <v>44810</v>
      </c>
      <c r="AN18" s="4">
        <v>94.4</v>
      </c>
      <c r="AO18" s="9">
        <v>44810</v>
      </c>
      <c r="AP18" s="4">
        <v>97.7</v>
      </c>
      <c r="AQ18" s="9">
        <v>44810</v>
      </c>
      <c r="AR18" s="4">
        <v>101.3</v>
      </c>
      <c r="AS18" s="9">
        <v>44810</v>
      </c>
      <c r="AT18" s="4">
        <v>105.3</v>
      </c>
      <c r="AW18" s="9">
        <v>44810</v>
      </c>
      <c r="AX18" s="4">
        <v>114.1</v>
      </c>
      <c r="BA18" s="9">
        <v>44810</v>
      </c>
      <c r="BB18" s="4">
        <v>123.4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44809</v>
      </c>
      <c r="J19" s="4">
        <v>83.2</v>
      </c>
      <c r="K19" s="9">
        <v>44809</v>
      </c>
      <c r="L19" s="4">
        <v>84</v>
      </c>
      <c r="M19" s="9">
        <v>44809</v>
      </c>
      <c r="N19" s="4">
        <v>84.7</v>
      </c>
      <c r="O19" s="4"/>
      <c r="P19" s="4"/>
      <c r="Q19" s="9">
        <v>44809</v>
      </c>
      <c r="R19" s="4">
        <v>90.3</v>
      </c>
      <c r="S19" s="9">
        <v>44809</v>
      </c>
      <c r="T19" s="4">
        <v>85.1</v>
      </c>
      <c r="U19" s="9">
        <v>44809</v>
      </c>
      <c r="V19" s="4">
        <v>85.4</v>
      </c>
      <c r="W19" s="9">
        <v>44809</v>
      </c>
      <c r="X19" s="4">
        <v>85.5</v>
      </c>
      <c r="Y19" s="9">
        <v>44809</v>
      </c>
      <c r="Z19" s="4">
        <v>85.6</v>
      </c>
      <c r="AA19" s="9">
        <v>44809</v>
      </c>
      <c r="AB19" s="4">
        <v>85.7</v>
      </c>
      <c r="AC19" s="4"/>
      <c r="AD19" s="4"/>
      <c r="AE19" s="9">
        <v>44809</v>
      </c>
      <c r="AF19" s="4">
        <v>86.1</v>
      </c>
      <c r="AG19" s="9">
        <v>44809</v>
      </c>
      <c r="AH19" s="4">
        <v>86.9</v>
      </c>
      <c r="AI19" s="9">
        <v>44809</v>
      </c>
      <c r="AJ19" s="4">
        <v>88.4</v>
      </c>
      <c r="AK19" s="9">
        <v>44809</v>
      </c>
      <c r="AL19" s="4">
        <v>90.7</v>
      </c>
      <c r="AM19" s="9">
        <v>44809</v>
      </c>
      <c r="AN19" s="4">
        <v>93.7</v>
      </c>
      <c r="AO19" s="9">
        <v>44809</v>
      </c>
      <c r="AP19" s="4">
        <v>97.1</v>
      </c>
      <c r="AQ19" s="9">
        <v>44809</v>
      </c>
      <c r="AR19" s="4">
        <v>100.9</v>
      </c>
      <c r="AS19" s="9">
        <v>44809</v>
      </c>
      <c r="AT19" s="4">
        <v>105</v>
      </c>
      <c r="AW19" s="9">
        <v>44809</v>
      </c>
      <c r="AX19" s="4">
        <v>113.9</v>
      </c>
      <c r="BA19" s="9">
        <v>44809</v>
      </c>
      <c r="BB19" s="4">
        <v>123.3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44806</v>
      </c>
      <c r="J20" s="4">
        <v>83.2</v>
      </c>
      <c r="K20" s="9">
        <v>44806</v>
      </c>
      <c r="L20" s="4">
        <v>84</v>
      </c>
      <c r="M20" s="9">
        <v>44806</v>
      </c>
      <c r="N20" s="4">
        <v>84.7</v>
      </c>
      <c r="O20" s="4"/>
      <c r="P20" s="4"/>
      <c r="Q20" s="9">
        <v>44806</v>
      </c>
      <c r="R20" s="4">
        <v>90.3</v>
      </c>
      <c r="S20" s="9">
        <v>44806</v>
      </c>
      <c r="T20" s="4">
        <v>85.1</v>
      </c>
      <c r="U20" s="9">
        <v>44806</v>
      </c>
      <c r="V20" s="4">
        <v>85.4</v>
      </c>
      <c r="W20" s="9">
        <v>44806</v>
      </c>
      <c r="X20" s="4">
        <v>85.5</v>
      </c>
      <c r="Y20" s="9">
        <v>44806</v>
      </c>
      <c r="Z20" s="4">
        <v>85.6</v>
      </c>
      <c r="AA20" s="9">
        <v>44806</v>
      </c>
      <c r="AB20" s="4">
        <v>85.7</v>
      </c>
      <c r="AC20" s="4"/>
      <c r="AD20" s="4"/>
      <c r="AE20" s="9">
        <v>44806</v>
      </c>
      <c r="AF20" s="4">
        <v>86.1</v>
      </c>
      <c r="AG20" s="9">
        <v>44806</v>
      </c>
      <c r="AH20" s="4">
        <v>86.9</v>
      </c>
      <c r="AI20" s="9">
        <v>44806</v>
      </c>
      <c r="AJ20" s="4">
        <v>88.4</v>
      </c>
      <c r="AK20" s="9">
        <v>44806</v>
      </c>
      <c r="AL20" s="4">
        <v>90.7</v>
      </c>
      <c r="AM20" s="9">
        <v>44806</v>
      </c>
      <c r="AN20" s="4">
        <v>93.7</v>
      </c>
      <c r="AO20" s="9">
        <v>44806</v>
      </c>
      <c r="AP20" s="4">
        <v>97.1</v>
      </c>
      <c r="AQ20" s="9">
        <v>44806</v>
      </c>
      <c r="AR20" s="4">
        <v>100.9</v>
      </c>
      <c r="AS20" s="9">
        <v>44806</v>
      </c>
      <c r="AT20" s="4">
        <v>105</v>
      </c>
      <c r="AW20" s="9">
        <v>44806</v>
      </c>
      <c r="AX20" s="4">
        <v>113.9</v>
      </c>
      <c r="BA20" s="9">
        <v>44806</v>
      </c>
      <c r="BB20" s="4">
        <v>123.3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44805</v>
      </c>
      <c r="J21" s="4">
        <v>83.6</v>
      </c>
      <c r="K21" s="9">
        <v>44805</v>
      </c>
      <c r="L21" s="4">
        <v>84.3</v>
      </c>
      <c r="M21" s="9">
        <v>44805</v>
      </c>
      <c r="N21" s="4">
        <v>84.9</v>
      </c>
      <c r="O21" s="4"/>
      <c r="P21" s="4"/>
      <c r="Q21" s="9">
        <v>44805</v>
      </c>
      <c r="R21" s="4">
        <v>90.5</v>
      </c>
      <c r="S21" s="9">
        <v>44805</v>
      </c>
      <c r="T21" s="4">
        <v>85.3</v>
      </c>
      <c r="U21" s="9">
        <v>44805</v>
      </c>
      <c r="V21" s="4">
        <v>85.6</v>
      </c>
      <c r="W21" s="9">
        <v>44805</v>
      </c>
      <c r="X21" s="4">
        <v>85.7</v>
      </c>
      <c r="Y21" s="9">
        <v>44805</v>
      </c>
      <c r="Z21" s="4">
        <v>85.8</v>
      </c>
      <c r="AA21" s="9">
        <v>44805</v>
      </c>
      <c r="AB21" s="4">
        <v>85.8</v>
      </c>
      <c r="AC21" s="4"/>
      <c r="AD21" s="4"/>
      <c r="AE21" s="9">
        <v>44805</v>
      </c>
      <c r="AF21" s="4">
        <v>86.1</v>
      </c>
      <c r="AG21" s="9">
        <v>44805</v>
      </c>
      <c r="AH21" s="4">
        <v>86.9</v>
      </c>
      <c r="AI21" s="9">
        <v>44805</v>
      </c>
      <c r="AJ21" s="4">
        <v>88.3</v>
      </c>
      <c r="AK21" s="9">
        <v>44805</v>
      </c>
      <c r="AL21" s="4">
        <v>90.6</v>
      </c>
      <c r="AM21" s="9">
        <v>44805</v>
      </c>
      <c r="AN21" s="4">
        <v>93.4</v>
      </c>
      <c r="AO21" s="9">
        <v>44805</v>
      </c>
      <c r="AP21" s="4">
        <v>96.8</v>
      </c>
      <c r="AQ21" s="9">
        <v>44805</v>
      </c>
      <c r="AR21" s="4">
        <v>100.6</v>
      </c>
      <c r="AS21" s="9">
        <v>44805</v>
      </c>
      <c r="AT21" s="4">
        <v>104.7</v>
      </c>
      <c r="AW21" s="9">
        <v>44805</v>
      </c>
      <c r="AX21" s="4">
        <v>113.4</v>
      </c>
      <c r="BA21" s="9">
        <v>44805</v>
      </c>
      <c r="BB21" s="4">
        <v>122.8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44804</v>
      </c>
      <c r="J22" s="4">
        <v>82.7</v>
      </c>
      <c r="K22" s="9">
        <v>44804</v>
      </c>
      <c r="L22" s="4">
        <v>83.5</v>
      </c>
      <c r="M22" s="9">
        <v>44804</v>
      </c>
      <c r="N22" s="4">
        <v>84.1</v>
      </c>
      <c r="O22" s="4"/>
      <c r="P22" s="4"/>
      <c r="Q22" s="9">
        <v>44804</v>
      </c>
      <c r="R22" s="4">
        <v>89.9</v>
      </c>
      <c r="S22" s="9">
        <v>44804</v>
      </c>
      <c r="T22" s="4">
        <v>84.5</v>
      </c>
      <c r="U22" s="9">
        <v>44804</v>
      </c>
      <c r="V22" s="4">
        <v>84.8</v>
      </c>
      <c r="W22" s="9">
        <v>44804</v>
      </c>
      <c r="X22" s="4">
        <v>84.9</v>
      </c>
      <c r="Y22" s="9">
        <v>44804</v>
      </c>
      <c r="Z22" s="4">
        <v>85.1</v>
      </c>
      <c r="AA22" s="9">
        <v>44804</v>
      </c>
      <c r="AB22" s="4">
        <v>85.2</v>
      </c>
      <c r="AC22" s="4"/>
      <c r="AD22" s="4"/>
      <c r="AE22" s="9">
        <v>44804</v>
      </c>
      <c r="AF22" s="4">
        <v>85.6</v>
      </c>
      <c r="AG22" s="9">
        <v>44804</v>
      </c>
      <c r="AH22" s="4">
        <v>86.5</v>
      </c>
      <c r="AI22" s="9">
        <v>44804</v>
      </c>
      <c r="AJ22" s="4">
        <v>88.1</v>
      </c>
      <c r="AK22" s="9">
        <v>44804</v>
      </c>
      <c r="AL22" s="4">
        <v>90.5</v>
      </c>
      <c r="AM22" s="9">
        <v>44804</v>
      </c>
      <c r="AN22" s="4">
        <v>93.5</v>
      </c>
      <c r="AO22" s="9">
        <v>44804</v>
      </c>
      <c r="AP22" s="4">
        <v>97</v>
      </c>
      <c r="AQ22" s="9">
        <v>44804</v>
      </c>
      <c r="AR22" s="4">
        <v>100.9</v>
      </c>
      <c r="AS22" s="9">
        <v>44804</v>
      </c>
      <c r="AT22" s="4">
        <v>105</v>
      </c>
      <c r="AW22" s="9">
        <v>44804</v>
      </c>
      <c r="AX22" s="4">
        <v>113.9</v>
      </c>
      <c r="BA22" s="9">
        <v>44804</v>
      </c>
      <c r="BB22" s="4">
        <v>123.3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44803</v>
      </c>
      <c r="J23" s="4">
        <v>81.900000000000006</v>
      </c>
      <c r="K23" s="9">
        <v>44803</v>
      </c>
      <c r="L23" s="4">
        <v>82.7</v>
      </c>
      <c r="M23" s="9">
        <v>44803</v>
      </c>
      <c r="N23" s="4">
        <v>83.3</v>
      </c>
      <c r="O23" s="4"/>
      <c r="P23" s="4"/>
      <c r="Q23" s="9">
        <v>44803</v>
      </c>
      <c r="R23" s="4">
        <v>89.1</v>
      </c>
      <c r="S23" s="9">
        <v>44803</v>
      </c>
      <c r="T23" s="4">
        <v>83.7</v>
      </c>
      <c r="U23" s="9">
        <v>44803</v>
      </c>
      <c r="V23" s="4">
        <v>84</v>
      </c>
      <c r="W23" s="9">
        <v>44803</v>
      </c>
      <c r="X23" s="4">
        <v>84.1</v>
      </c>
      <c r="Y23" s="9">
        <v>44803</v>
      </c>
      <c r="Z23" s="4">
        <v>84.2</v>
      </c>
      <c r="AA23" s="9">
        <v>44803</v>
      </c>
      <c r="AB23" s="4">
        <v>84.4</v>
      </c>
      <c r="AC23" s="4"/>
      <c r="AD23" s="4"/>
      <c r="AE23" s="9">
        <v>44803</v>
      </c>
      <c r="AF23" s="4">
        <v>84.8</v>
      </c>
      <c r="AG23" s="9">
        <v>44803</v>
      </c>
      <c r="AH23" s="4">
        <v>85.8</v>
      </c>
      <c r="AI23" s="9">
        <v>44803</v>
      </c>
      <c r="AJ23" s="4">
        <v>87.4</v>
      </c>
      <c r="AK23" s="9">
        <v>44803</v>
      </c>
      <c r="AL23" s="4">
        <v>89.9</v>
      </c>
      <c r="AM23" s="9">
        <v>44803</v>
      </c>
      <c r="AN23" s="4">
        <v>93</v>
      </c>
      <c r="AO23" s="9">
        <v>44803</v>
      </c>
      <c r="AP23" s="4">
        <v>96.6</v>
      </c>
      <c r="AQ23" s="9">
        <v>44803</v>
      </c>
      <c r="AR23" s="4">
        <v>100.5</v>
      </c>
      <c r="AS23" s="9">
        <v>44803</v>
      </c>
      <c r="AT23" s="4">
        <v>104.6</v>
      </c>
      <c r="AW23" s="9">
        <v>44803</v>
      </c>
      <c r="AX23" s="4">
        <v>113.6</v>
      </c>
      <c r="BA23" s="9">
        <v>44803</v>
      </c>
      <c r="BB23" s="4">
        <v>122.9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44802</v>
      </c>
      <c r="J24" s="4">
        <v>81.2</v>
      </c>
      <c r="K24" s="9">
        <v>44802</v>
      </c>
      <c r="L24" s="4">
        <v>81.900000000000006</v>
      </c>
      <c r="M24" s="9">
        <v>44802</v>
      </c>
      <c r="N24" s="4">
        <v>82.5</v>
      </c>
      <c r="O24" s="4"/>
      <c r="P24" s="4"/>
      <c r="Q24" s="9">
        <v>44802</v>
      </c>
      <c r="R24" s="4">
        <v>87.8</v>
      </c>
      <c r="S24" s="9">
        <v>44802</v>
      </c>
      <c r="T24" s="4">
        <v>82.8</v>
      </c>
      <c r="U24" s="9">
        <v>44802</v>
      </c>
      <c r="V24" s="4">
        <v>83</v>
      </c>
      <c r="W24" s="9">
        <v>44802</v>
      </c>
      <c r="X24" s="4">
        <v>83.2</v>
      </c>
      <c r="Y24" s="9">
        <v>44802</v>
      </c>
      <c r="Z24" s="4">
        <v>83.2</v>
      </c>
      <c r="AA24" s="9">
        <v>44802</v>
      </c>
      <c r="AB24" s="4">
        <v>83.3</v>
      </c>
      <c r="AC24" s="4"/>
      <c r="AD24" s="4"/>
      <c r="AE24" s="9">
        <v>44802</v>
      </c>
      <c r="AF24" s="4">
        <v>83.7</v>
      </c>
      <c r="AG24" s="9">
        <v>44802</v>
      </c>
      <c r="AH24" s="4">
        <v>84.6</v>
      </c>
      <c r="AI24" s="9">
        <v>44802</v>
      </c>
      <c r="AJ24" s="4">
        <v>86.1</v>
      </c>
      <c r="AK24" s="9">
        <v>44802</v>
      </c>
      <c r="AL24" s="4">
        <v>88.6</v>
      </c>
      <c r="AM24" s="9">
        <v>44802</v>
      </c>
      <c r="AN24" s="4">
        <v>91.6</v>
      </c>
      <c r="AO24" s="9">
        <v>44802</v>
      </c>
      <c r="AP24" s="4">
        <v>95.1</v>
      </c>
      <c r="AQ24" s="9">
        <v>44802</v>
      </c>
      <c r="AR24" s="4">
        <v>99</v>
      </c>
      <c r="AS24" s="9">
        <v>44802</v>
      </c>
      <c r="AT24" s="4">
        <v>103.2</v>
      </c>
      <c r="AW24" s="9">
        <v>44802</v>
      </c>
      <c r="AX24" s="4">
        <v>112</v>
      </c>
      <c r="BA24" s="9">
        <v>44802</v>
      </c>
      <c r="BB24" s="4">
        <v>121.4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44799</v>
      </c>
      <c r="J25" s="4">
        <v>80.3</v>
      </c>
      <c r="K25" s="9">
        <v>44799</v>
      </c>
      <c r="L25" s="4">
        <v>81</v>
      </c>
      <c r="M25" s="9">
        <v>44799</v>
      </c>
      <c r="N25" s="4">
        <v>81.5</v>
      </c>
      <c r="O25" s="4"/>
      <c r="P25" s="4"/>
      <c r="Q25" s="9">
        <v>44799</v>
      </c>
      <c r="R25" s="4">
        <v>86.8</v>
      </c>
      <c r="S25" s="9">
        <v>44799</v>
      </c>
      <c r="T25" s="4">
        <v>81.900000000000006</v>
      </c>
      <c r="U25" s="9">
        <v>44799</v>
      </c>
      <c r="V25" s="4">
        <v>82.1</v>
      </c>
      <c r="W25" s="9">
        <v>44799</v>
      </c>
      <c r="X25" s="4">
        <v>82.2</v>
      </c>
      <c r="Y25" s="9">
        <v>44799</v>
      </c>
      <c r="Z25" s="4">
        <v>82.3</v>
      </c>
      <c r="AA25" s="9">
        <v>44799</v>
      </c>
      <c r="AB25" s="4">
        <v>82.4</v>
      </c>
      <c r="AC25" s="4"/>
      <c r="AD25" s="4"/>
      <c r="AE25" s="9">
        <v>44799</v>
      </c>
      <c r="AF25" s="4">
        <v>82.8</v>
      </c>
      <c r="AG25" s="9">
        <v>44799</v>
      </c>
      <c r="AH25" s="4">
        <v>83.7</v>
      </c>
      <c r="AI25" s="9">
        <v>44799</v>
      </c>
      <c r="AJ25" s="4">
        <v>85.4</v>
      </c>
      <c r="AK25" s="9">
        <v>44799</v>
      </c>
      <c r="AL25" s="4">
        <v>88</v>
      </c>
      <c r="AM25" s="9">
        <v>44799</v>
      </c>
      <c r="AN25" s="4">
        <v>91.1</v>
      </c>
      <c r="AO25" s="9">
        <v>44799</v>
      </c>
      <c r="AP25" s="4">
        <v>94.7</v>
      </c>
      <c r="AQ25" s="9">
        <v>44799</v>
      </c>
      <c r="AR25" s="4">
        <v>98.6</v>
      </c>
      <c r="AS25" s="9">
        <v>44799</v>
      </c>
      <c r="AT25" s="4">
        <v>102.8</v>
      </c>
      <c r="AW25" s="9">
        <v>44799</v>
      </c>
      <c r="AX25" s="4">
        <v>111.7</v>
      </c>
      <c r="BA25" s="9">
        <v>44799</v>
      </c>
      <c r="BB25" s="4">
        <v>121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44798</v>
      </c>
      <c r="J26" s="4">
        <v>81.2</v>
      </c>
      <c r="K26" s="9">
        <v>44798</v>
      </c>
      <c r="L26" s="4">
        <v>81.900000000000006</v>
      </c>
      <c r="M26" s="9">
        <v>44798</v>
      </c>
      <c r="N26" s="4">
        <v>82.4</v>
      </c>
      <c r="O26" s="4"/>
      <c r="P26" s="4"/>
      <c r="Q26" s="9">
        <v>44798</v>
      </c>
      <c r="R26" s="4">
        <v>87.5</v>
      </c>
      <c r="S26" s="9">
        <v>44798</v>
      </c>
      <c r="T26" s="4">
        <v>82.8</v>
      </c>
      <c r="U26" s="9">
        <v>44798</v>
      </c>
      <c r="V26" s="4">
        <v>83</v>
      </c>
      <c r="W26" s="9">
        <v>44798</v>
      </c>
      <c r="X26" s="4">
        <v>83.1</v>
      </c>
      <c r="Y26" s="9">
        <v>44798</v>
      </c>
      <c r="Z26" s="4">
        <v>83.1</v>
      </c>
      <c r="AA26" s="9">
        <v>44798</v>
      </c>
      <c r="AB26" s="4">
        <v>83.2</v>
      </c>
      <c r="AC26" s="4"/>
      <c r="AD26" s="4"/>
      <c r="AE26" s="9">
        <v>44798</v>
      </c>
      <c r="AF26" s="4">
        <v>83.5</v>
      </c>
      <c r="AG26" s="9">
        <v>44798</v>
      </c>
      <c r="AH26" s="4">
        <v>84.4</v>
      </c>
      <c r="AI26" s="9">
        <v>44798</v>
      </c>
      <c r="AJ26" s="4">
        <v>86</v>
      </c>
      <c r="AK26" s="9">
        <v>44798</v>
      </c>
      <c r="AL26" s="4">
        <v>88.5</v>
      </c>
      <c r="AM26" s="9">
        <v>44798</v>
      </c>
      <c r="AN26" s="4">
        <v>91.5</v>
      </c>
      <c r="AO26" s="9">
        <v>44798</v>
      </c>
      <c r="AP26" s="4">
        <v>95</v>
      </c>
      <c r="AQ26" s="9">
        <v>44798</v>
      </c>
      <c r="AR26" s="4">
        <v>98.8</v>
      </c>
      <c r="AS26" s="9">
        <v>44798</v>
      </c>
      <c r="AT26" s="4">
        <v>102.8</v>
      </c>
      <c r="AW26" s="9">
        <v>44798</v>
      </c>
      <c r="AX26" s="4">
        <v>111.6</v>
      </c>
      <c r="BA26" s="9">
        <v>44798</v>
      </c>
      <c r="BB26" s="4">
        <v>120.8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44797</v>
      </c>
      <c r="J27" s="4">
        <v>82.5</v>
      </c>
      <c r="K27" s="9">
        <v>44797</v>
      </c>
      <c r="L27" s="4">
        <v>83.2</v>
      </c>
      <c r="M27" s="9">
        <v>44797</v>
      </c>
      <c r="N27" s="4">
        <v>83.7</v>
      </c>
      <c r="O27" s="4"/>
      <c r="P27" s="4"/>
      <c r="Q27" s="9">
        <v>44797</v>
      </c>
      <c r="R27" s="4">
        <v>88.9</v>
      </c>
      <c r="S27" s="9">
        <v>44797</v>
      </c>
      <c r="T27" s="4">
        <v>84.1</v>
      </c>
      <c r="U27" s="9">
        <v>44797</v>
      </c>
      <c r="V27" s="4">
        <v>84.3</v>
      </c>
      <c r="W27" s="9">
        <v>44797</v>
      </c>
      <c r="X27" s="4">
        <v>84.4</v>
      </c>
      <c r="Y27" s="9">
        <v>44797</v>
      </c>
      <c r="Z27" s="4">
        <v>84.4</v>
      </c>
      <c r="AA27" s="9">
        <v>44797</v>
      </c>
      <c r="AB27" s="4">
        <v>84.5</v>
      </c>
      <c r="AC27" s="4"/>
      <c r="AD27" s="4"/>
      <c r="AE27" s="9">
        <v>44797</v>
      </c>
      <c r="AF27" s="4">
        <v>84.8</v>
      </c>
      <c r="AG27" s="9">
        <v>44797</v>
      </c>
      <c r="AH27" s="4">
        <v>85.6</v>
      </c>
      <c r="AI27" s="9">
        <v>44797</v>
      </c>
      <c r="AJ27" s="4">
        <v>87.1</v>
      </c>
      <c r="AK27" s="9">
        <v>44797</v>
      </c>
      <c r="AL27" s="4">
        <v>89.5</v>
      </c>
      <c r="AM27" s="9">
        <v>44797</v>
      </c>
      <c r="AN27" s="4">
        <v>92.4</v>
      </c>
      <c r="AO27" s="9">
        <v>44797</v>
      </c>
      <c r="AP27" s="4">
        <v>95.7</v>
      </c>
      <c r="AQ27" s="9">
        <v>44797</v>
      </c>
      <c r="AR27" s="4">
        <v>99.4</v>
      </c>
      <c r="AS27" s="9">
        <v>44797</v>
      </c>
      <c r="AT27" s="4">
        <v>103.3</v>
      </c>
      <c r="AW27" s="9">
        <v>44797</v>
      </c>
      <c r="AX27" s="4">
        <v>111.9</v>
      </c>
      <c r="BA27" s="9">
        <v>44797</v>
      </c>
      <c r="BB27" s="4">
        <v>121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44796</v>
      </c>
      <c r="J28" s="4">
        <v>83</v>
      </c>
      <c r="K28" s="9">
        <v>44796</v>
      </c>
      <c r="L28" s="4">
        <v>83.5</v>
      </c>
      <c r="M28" s="9">
        <v>44796</v>
      </c>
      <c r="N28" s="4">
        <v>83.9</v>
      </c>
      <c r="O28" s="4"/>
      <c r="P28" s="4"/>
      <c r="Q28" s="9">
        <v>44796</v>
      </c>
      <c r="R28" s="4">
        <v>87.8</v>
      </c>
      <c r="S28" s="9">
        <v>44796</v>
      </c>
      <c r="T28" s="4">
        <v>84.1</v>
      </c>
      <c r="U28" s="9">
        <v>44796</v>
      </c>
      <c r="V28" s="4">
        <v>84.2</v>
      </c>
      <c r="W28" s="9">
        <v>44796</v>
      </c>
      <c r="X28" s="4">
        <v>84.1</v>
      </c>
      <c r="Y28" s="9">
        <v>44796</v>
      </c>
      <c r="Z28" s="4">
        <v>84</v>
      </c>
      <c r="AA28" s="9">
        <v>44796</v>
      </c>
      <c r="AB28" s="4">
        <v>84</v>
      </c>
      <c r="AC28" s="4"/>
      <c r="AD28" s="4"/>
      <c r="AE28" s="9">
        <v>44796</v>
      </c>
      <c r="AF28" s="4">
        <v>84.1</v>
      </c>
      <c r="AG28" s="9">
        <v>44796</v>
      </c>
      <c r="AH28" s="4">
        <v>84.7</v>
      </c>
      <c r="AI28" s="9">
        <v>44796</v>
      </c>
      <c r="AJ28" s="4">
        <v>86.2</v>
      </c>
      <c r="AK28" s="9">
        <v>44796</v>
      </c>
      <c r="AL28" s="4">
        <v>88.7</v>
      </c>
      <c r="AM28" s="9">
        <v>44796</v>
      </c>
      <c r="AN28" s="4">
        <v>91.8</v>
      </c>
      <c r="AO28" s="9">
        <v>44796</v>
      </c>
      <c r="AP28" s="4">
        <v>95.4</v>
      </c>
      <c r="AQ28" s="9">
        <v>44796</v>
      </c>
      <c r="AR28" s="4">
        <v>99.3</v>
      </c>
      <c r="AS28" s="9">
        <v>44796</v>
      </c>
      <c r="AT28" s="4">
        <v>103.5</v>
      </c>
      <c r="AW28" s="9">
        <v>44796</v>
      </c>
      <c r="AX28" s="4">
        <v>112.7</v>
      </c>
      <c r="BA28" s="9">
        <v>44796</v>
      </c>
      <c r="BB28" s="4">
        <v>122.4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44795</v>
      </c>
      <c r="J29" s="4">
        <v>82.6</v>
      </c>
      <c r="K29" s="9">
        <v>44795</v>
      </c>
      <c r="L29" s="4">
        <v>83.1</v>
      </c>
      <c r="M29" s="9">
        <v>44795</v>
      </c>
      <c r="N29" s="4">
        <v>83.5</v>
      </c>
      <c r="O29" s="4"/>
      <c r="P29" s="4"/>
      <c r="Q29" s="9">
        <v>44795</v>
      </c>
      <c r="R29" s="4">
        <v>87.7</v>
      </c>
      <c r="S29" s="9">
        <v>44795</v>
      </c>
      <c r="T29" s="4">
        <v>83.8</v>
      </c>
      <c r="U29" s="9">
        <v>44795</v>
      </c>
      <c r="V29" s="4">
        <v>83.9</v>
      </c>
      <c r="W29" s="9">
        <v>44795</v>
      </c>
      <c r="X29" s="4">
        <v>83.8</v>
      </c>
      <c r="Y29" s="9">
        <v>44795</v>
      </c>
      <c r="Z29" s="4">
        <v>83.8</v>
      </c>
      <c r="AA29" s="9">
        <v>44795</v>
      </c>
      <c r="AB29" s="4">
        <v>83.7</v>
      </c>
      <c r="AC29" s="4"/>
      <c r="AD29" s="4"/>
      <c r="AE29" s="9">
        <v>44795</v>
      </c>
      <c r="AF29" s="4">
        <v>83.9</v>
      </c>
      <c r="AG29" s="9">
        <v>44795</v>
      </c>
      <c r="AH29" s="4">
        <v>84.7</v>
      </c>
      <c r="AI29" s="9">
        <v>44795</v>
      </c>
      <c r="AJ29" s="4">
        <v>86.3</v>
      </c>
      <c r="AK29" s="9">
        <v>44795</v>
      </c>
      <c r="AL29" s="4">
        <v>88.9</v>
      </c>
      <c r="AM29" s="9">
        <v>44795</v>
      </c>
      <c r="AN29" s="4">
        <v>92.1</v>
      </c>
      <c r="AO29" s="9">
        <v>44795</v>
      </c>
      <c r="AP29" s="4">
        <v>95.8</v>
      </c>
      <c r="AQ29" s="9">
        <v>44795</v>
      </c>
      <c r="AR29" s="4">
        <v>99.8</v>
      </c>
      <c r="AS29" s="9">
        <v>44795</v>
      </c>
      <c r="AT29" s="4">
        <v>104.1</v>
      </c>
      <c r="AW29" s="9">
        <v>44795</v>
      </c>
      <c r="AX29" s="4">
        <v>113.3</v>
      </c>
      <c r="BA29" s="9">
        <v>44795</v>
      </c>
      <c r="BB29" s="4">
        <v>123.1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44792</v>
      </c>
      <c r="J30" s="4">
        <v>81.900000000000006</v>
      </c>
      <c r="K30" s="9">
        <v>44792</v>
      </c>
      <c r="L30" s="4">
        <v>82.4</v>
      </c>
      <c r="M30" s="9">
        <v>44792</v>
      </c>
      <c r="N30" s="4">
        <v>82.8</v>
      </c>
      <c r="O30" s="4"/>
      <c r="P30" s="4"/>
      <c r="Q30" s="9">
        <v>44792</v>
      </c>
      <c r="R30" s="4">
        <v>86.7</v>
      </c>
      <c r="S30" s="9">
        <v>44792</v>
      </c>
      <c r="T30" s="4">
        <v>83.1</v>
      </c>
      <c r="U30" s="9">
        <v>44792</v>
      </c>
      <c r="V30" s="4">
        <v>83.1</v>
      </c>
      <c r="W30" s="9">
        <v>44792</v>
      </c>
      <c r="X30" s="4">
        <v>83.1</v>
      </c>
      <c r="Y30" s="9">
        <v>44792</v>
      </c>
      <c r="Z30" s="4">
        <v>83.1</v>
      </c>
      <c r="AA30" s="9">
        <v>44792</v>
      </c>
      <c r="AB30" s="4">
        <v>83</v>
      </c>
      <c r="AC30" s="4"/>
      <c r="AD30" s="4"/>
      <c r="AE30" s="9">
        <v>44792</v>
      </c>
      <c r="AF30" s="4">
        <v>83.2</v>
      </c>
      <c r="AG30" s="9">
        <v>44792</v>
      </c>
      <c r="AH30" s="4">
        <v>84</v>
      </c>
      <c r="AI30" s="9">
        <v>44792</v>
      </c>
      <c r="AJ30" s="4">
        <v>85.6</v>
      </c>
      <c r="AK30" s="9">
        <v>44792</v>
      </c>
      <c r="AL30" s="4">
        <v>88</v>
      </c>
      <c r="AM30" s="9">
        <v>44792</v>
      </c>
      <c r="AN30" s="4">
        <v>91.1</v>
      </c>
      <c r="AO30" s="9">
        <v>44792</v>
      </c>
      <c r="AP30" s="4">
        <v>94.7</v>
      </c>
      <c r="AQ30" s="9">
        <v>44792</v>
      </c>
      <c r="AR30" s="4">
        <v>98.7</v>
      </c>
      <c r="AS30" s="9">
        <v>44792</v>
      </c>
      <c r="AT30" s="4">
        <v>102.9</v>
      </c>
      <c r="AW30" s="9">
        <v>44792</v>
      </c>
      <c r="AX30" s="4">
        <v>112</v>
      </c>
      <c r="BA30" s="9">
        <v>44792</v>
      </c>
      <c r="BB30" s="4">
        <v>121.7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44791</v>
      </c>
      <c r="J31" s="4">
        <v>80.599999999999994</v>
      </c>
      <c r="K31" s="9">
        <v>44791</v>
      </c>
      <c r="L31" s="4">
        <v>81.2</v>
      </c>
      <c r="M31" s="9">
        <v>44791</v>
      </c>
      <c r="N31" s="4">
        <v>81.599999999999994</v>
      </c>
      <c r="O31" s="4"/>
      <c r="P31" s="4"/>
      <c r="Q31" s="9">
        <v>44791</v>
      </c>
      <c r="R31" s="4">
        <v>85.7</v>
      </c>
      <c r="S31" s="9">
        <v>44791</v>
      </c>
      <c r="T31" s="4">
        <v>81.8</v>
      </c>
      <c r="U31" s="9">
        <v>44791</v>
      </c>
      <c r="V31" s="4">
        <v>81.900000000000006</v>
      </c>
      <c r="W31" s="9">
        <v>44791</v>
      </c>
      <c r="X31" s="4">
        <v>81.900000000000006</v>
      </c>
      <c r="Y31" s="9">
        <v>44791</v>
      </c>
      <c r="Z31" s="4">
        <v>81.900000000000006</v>
      </c>
      <c r="AA31" s="9">
        <v>44791</v>
      </c>
      <c r="AB31" s="4">
        <v>81.900000000000006</v>
      </c>
      <c r="AC31" s="4"/>
      <c r="AD31" s="4"/>
      <c r="AE31" s="9">
        <v>44791</v>
      </c>
      <c r="AF31" s="4">
        <v>82.2</v>
      </c>
      <c r="AG31" s="9">
        <v>44791</v>
      </c>
      <c r="AH31" s="4">
        <v>83.1</v>
      </c>
      <c r="AI31" s="9">
        <v>44791</v>
      </c>
      <c r="AJ31" s="4">
        <v>84.9</v>
      </c>
      <c r="AK31" s="9">
        <v>44791</v>
      </c>
      <c r="AL31" s="4">
        <v>87.6</v>
      </c>
      <c r="AM31" s="9">
        <v>44791</v>
      </c>
      <c r="AN31" s="4">
        <v>90.9</v>
      </c>
      <c r="AO31" s="9">
        <v>44791</v>
      </c>
      <c r="AP31" s="4">
        <v>94.6</v>
      </c>
      <c r="AQ31" s="9">
        <v>44791</v>
      </c>
      <c r="AR31" s="4">
        <v>98.6</v>
      </c>
      <c r="AS31" s="9">
        <v>44791</v>
      </c>
      <c r="AT31" s="4">
        <v>102.9</v>
      </c>
      <c r="AW31" s="9">
        <v>44791</v>
      </c>
      <c r="AX31" s="4">
        <v>112.1</v>
      </c>
      <c r="BA31" s="9">
        <v>44791</v>
      </c>
      <c r="BB31" s="4">
        <v>121.9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44790</v>
      </c>
      <c r="J32" s="4">
        <v>80.3</v>
      </c>
      <c r="K32" s="9">
        <v>44790</v>
      </c>
      <c r="L32" s="4">
        <v>80.900000000000006</v>
      </c>
      <c r="M32" s="9">
        <v>44790</v>
      </c>
      <c r="N32" s="4">
        <v>81.2</v>
      </c>
      <c r="O32" s="4"/>
      <c r="P32" s="4"/>
      <c r="Q32" s="9">
        <v>44790</v>
      </c>
      <c r="R32" s="4">
        <v>85</v>
      </c>
      <c r="S32" s="9">
        <v>44790</v>
      </c>
      <c r="T32" s="4">
        <v>81.400000000000006</v>
      </c>
      <c r="U32" s="9">
        <v>44790</v>
      </c>
      <c r="V32" s="4">
        <v>81.5</v>
      </c>
      <c r="W32" s="9">
        <v>44790</v>
      </c>
      <c r="X32" s="4">
        <v>81.400000000000006</v>
      </c>
      <c r="Y32" s="9">
        <v>44790</v>
      </c>
      <c r="Z32" s="4">
        <v>81.400000000000006</v>
      </c>
      <c r="AA32" s="9">
        <v>44790</v>
      </c>
      <c r="AB32" s="4">
        <v>81.400000000000006</v>
      </c>
      <c r="AC32" s="4"/>
      <c r="AD32" s="4"/>
      <c r="AE32" s="9">
        <v>44790</v>
      </c>
      <c r="AF32" s="4">
        <v>81.599999999999994</v>
      </c>
      <c r="AG32" s="9">
        <v>44790</v>
      </c>
      <c r="AH32" s="4">
        <v>82.4</v>
      </c>
      <c r="AI32" s="9">
        <v>44790</v>
      </c>
      <c r="AJ32" s="4">
        <v>84.2</v>
      </c>
      <c r="AK32" s="9">
        <v>44790</v>
      </c>
      <c r="AL32" s="4">
        <v>86.8</v>
      </c>
      <c r="AM32" s="9">
        <v>44790</v>
      </c>
      <c r="AN32" s="4">
        <v>90</v>
      </c>
      <c r="AO32" s="9">
        <v>44790</v>
      </c>
      <c r="AP32" s="4">
        <v>93.7</v>
      </c>
      <c r="AQ32" s="9">
        <v>44790</v>
      </c>
      <c r="AR32" s="4">
        <v>97.8</v>
      </c>
      <c r="AS32" s="9">
        <v>44790</v>
      </c>
      <c r="AT32" s="4">
        <v>102.1</v>
      </c>
      <c r="AW32" s="9">
        <v>44790</v>
      </c>
      <c r="AX32" s="4">
        <v>111.3</v>
      </c>
      <c r="BA32" s="9">
        <v>44790</v>
      </c>
      <c r="BB32" s="4">
        <v>121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44789</v>
      </c>
      <c r="J33" s="4">
        <v>82.2</v>
      </c>
      <c r="K33" s="9">
        <v>44789</v>
      </c>
      <c r="L33" s="4">
        <v>82.6</v>
      </c>
      <c r="M33" s="9">
        <v>44789</v>
      </c>
      <c r="N33" s="4">
        <v>82.8</v>
      </c>
      <c r="O33" s="4"/>
      <c r="P33" s="4"/>
      <c r="Q33" s="9">
        <v>44789</v>
      </c>
      <c r="R33" s="4">
        <v>83.1</v>
      </c>
      <c r="S33" s="9">
        <v>44789</v>
      </c>
      <c r="T33" s="4">
        <v>82.8</v>
      </c>
      <c r="U33" s="9">
        <v>44789</v>
      </c>
      <c r="V33" s="4">
        <v>82.7</v>
      </c>
      <c r="W33" s="9">
        <v>44789</v>
      </c>
      <c r="X33" s="4">
        <v>82.4</v>
      </c>
      <c r="Y33" s="9">
        <v>44789</v>
      </c>
      <c r="Z33" s="4">
        <v>82.2</v>
      </c>
      <c r="AA33" s="9">
        <v>44789</v>
      </c>
      <c r="AB33" s="4">
        <v>81.900000000000006</v>
      </c>
      <c r="AC33" s="4"/>
      <c r="AD33" s="4"/>
      <c r="AE33" s="9">
        <v>44789</v>
      </c>
      <c r="AF33" s="4">
        <v>81.5</v>
      </c>
      <c r="AG33" s="9">
        <v>44789</v>
      </c>
      <c r="AH33" s="4">
        <v>81.7</v>
      </c>
      <c r="AI33" s="9">
        <v>44789</v>
      </c>
      <c r="AJ33" s="4">
        <v>82.7</v>
      </c>
      <c r="AK33" s="9">
        <v>44789</v>
      </c>
      <c r="AL33" s="4">
        <v>84.6</v>
      </c>
      <c r="AM33" s="9">
        <v>44789</v>
      </c>
      <c r="AN33" s="4">
        <v>87.2</v>
      </c>
      <c r="AO33" s="9">
        <v>44789</v>
      </c>
      <c r="AP33" s="4">
        <v>90.3</v>
      </c>
      <c r="AQ33" s="9">
        <v>44789</v>
      </c>
      <c r="AR33" s="4">
        <v>93.8</v>
      </c>
      <c r="AS33" s="9">
        <v>44789</v>
      </c>
      <c r="AT33" s="4">
        <v>97.7</v>
      </c>
      <c r="AW33" s="9">
        <v>44789</v>
      </c>
      <c r="AX33" s="4">
        <v>106.4</v>
      </c>
      <c r="BA33" s="9">
        <v>44789</v>
      </c>
      <c r="BB33" s="4">
        <v>115.7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44788</v>
      </c>
      <c r="J34" s="4">
        <v>82.2</v>
      </c>
      <c r="K34" s="9">
        <v>44788</v>
      </c>
      <c r="L34" s="4">
        <v>82.5</v>
      </c>
      <c r="M34" s="9">
        <v>44788</v>
      </c>
      <c r="N34" s="4">
        <v>82.7</v>
      </c>
      <c r="O34" s="4"/>
      <c r="P34" s="4"/>
      <c r="Q34" s="9">
        <v>44788</v>
      </c>
      <c r="R34" s="4">
        <v>82.7</v>
      </c>
      <c r="S34" s="9">
        <v>44788</v>
      </c>
      <c r="T34" s="4">
        <v>82.8</v>
      </c>
      <c r="U34" s="9">
        <v>44788</v>
      </c>
      <c r="V34" s="4">
        <v>82.6</v>
      </c>
      <c r="W34" s="9">
        <v>44788</v>
      </c>
      <c r="X34" s="4">
        <v>82.4</v>
      </c>
      <c r="Y34" s="9">
        <v>44788</v>
      </c>
      <c r="Z34" s="4">
        <v>82.1</v>
      </c>
      <c r="AA34" s="9">
        <v>44788</v>
      </c>
      <c r="AB34" s="4">
        <v>81.8</v>
      </c>
      <c r="AC34" s="4"/>
      <c r="AD34" s="4"/>
      <c r="AE34" s="9">
        <v>44788</v>
      </c>
      <c r="AF34" s="4">
        <v>81.3</v>
      </c>
      <c r="AG34" s="9">
        <v>44788</v>
      </c>
      <c r="AH34" s="4">
        <v>81.5</v>
      </c>
      <c r="AI34" s="9">
        <v>44788</v>
      </c>
      <c r="AJ34" s="4">
        <v>82.4</v>
      </c>
      <c r="AK34" s="9">
        <v>44788</v>
      </c>
      <c r="AL34" s="4">
        <v>84.2</v>
      </c>
      <c r="AM34" s="9">
        <v>44788</v>
      </c>
      <c r="AN34" s="4">
        <v>86.6</v>
      </c>
      <c r="AO34" s="9">
        <v>44788</v>
      </c>
      <c r="AP34" s="4">
        <v>89.7</v>
      </c>
      <c r="AQ34" s="9">
        <v>44788</v>
      </c>
      <c r="AR34" s="4">
        <v>93.2</v>
      </c>
      <c r="AS34" s="9">
        <v>44788</v>
      </c>
      <c r="AT34" s="4">
        <v>97</v>
      </c>
      <c r="AW34" s="9">
        <v>44788</v>
      </c>
      <c r="AX34" s="4">
        <v>105.7</v>
      </c>
      <c r="BA34" s="9">
        <v>44788</v>
      </c>
      <c r="BB34" s="4">
        <v>115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44785</v>
      </c>
      <c r="J35" s="4">
        <v>82.7</v>
      </c>
      <c r="K35" s="9">
        <v>44785</v>
      </c>
      <c r="L35" s="4">
        <v>83.1</v>
      </c>
      <c r="M35" s="9">
        <v>44785</v>
      </c>
      <c r="N35" s="4">
        <v>83.3</v>
      </c>
      <c r="O35" s="4"/>
      <c r="P35" s="4"/>
      <c r="Q35" s="9">
        <v>44785</v>
      </c>
      <c r="R35" s="4">
        <v>83.7</v>
      </c>
      <c r="S35" s="9">
        <v>44785</v>
      </c>
      <c r="T35" s="4">
        <v>83.3</v>
      </c>
      <c r="U35" s="9">
        <v>44785</v>
      </c>
      <c r="V35" s="4">
        <v>83.2</v>
      </c>
      <c r="W35" s="9">
        <v>44785</v>
      </c>
      <c r="X35" s="4">
        <v>82.9</v>
      </c>
      <c r="Y35" s="9">
        <v>44785</v>
      </c>
      <c r="Z35" s="4">
        <v>82.6</v>
      </c>
      <c r="AA35" s="9">
        <v>44785</v>
      </c>
      <c r="AB35" s="4">
        <v>82.3</v>
      </c>
      <c r="AC35" s="4"/>
      <c r="AD35" s="4"/>
      <c r="AE35" s="9">
        <v>44785</v>
      </c>
      <c r="AF35" s="4">
        <v>82</v>
      </c>
      <c r="AG35" s="9">
        <v>44785</v>
      </c>
      <c r="AH35" s="4">
        <v>82.1</v>
      </c>
      <c r="AI35" s="9">
        <v>44785</v>
      </c>
      <c r="AJ35" s="4">
        <v>83.2</v>
      </c>
      <c r="AK35" s="9">
        <v>44785</v>
      </c>
      <c r="AL35" s="4">
        <v>85.1</v>
      </c>
      <c r="AM35" s="9">
        <v>44785</v>
      </c>
      <c r="AN35" s="4">
        <v>87.6</v>
      </c>
      <c r="AO35" s="9">
        <v>44785</v>
      </c>
      <c r="AP35" s="4">
        <v>90.7</v>
      </c>
      <c r="AQ35" s="9">
        <v>44785</v>
      </c>
      <c r="AR35" s="4">
        <v>94.1</v>
      </c>
      <c r="AS35" s="9">
        <v>44785</v>
      </c>
      <c r="AT35" s="4">
        <v>97.9</v>
      </c>
      <c r="AW35" s="9">
        <v>44785</v>
      </c>
      <c r="AX35" s="4">
        <v>106.4</v>
      </c>
      <c r="BA35" s="9">
        <v>44785</v>
      </c>
      <c r="BB35" s="4">
        <v>115.6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44784</v>
      </c>
      <c r="J36" s="4">
        <v>83.6</v>
      </c>
      <c r="K36" s="9">
        <v>44784</v>
      </c>
      <c r="L36" s="4">
        <v>84.1</v>
      </c>
      <c r="M36" s="9">
        <v>44784</v>
      </c>
      <c r="N36" s="4">
        <v>84.3</v>
      </c>
      <c r="O36" s="4"/>
      <c r="P36" s="4"/>
      <c r="Q36" s="9">
        <v>44784</v>
      </c>
      <c r="R36" s="4">
        <v>85.2</v>
      </c>
      <c r="S36" s="9">
        <v>44784</v>
      </c>
      <c r="T36" s="4">
        <v>84.4</v>
      </c>
      <c r="U36" s="9">
        <v>44784</v>
      </c>
      <c r="V36" s="4">
        <v>84.3</v>
      </c>
      <c r="W36" s="9">
        <v>44784</v>
      </c>
      <c r="X36" s="4">
        <v>84.1</v>
      </c>
      <c r="Y36" s="9">
        <v>44784</v>
      </c>
      <c r="Z36" s="4">
        <v>83.8</v>
      </c>
      <c r="AA36" s="9">
        <v>44784</v>
      </c>
      <c r="AB36" s="4">
        <v>83.6</v>
      </c>
      <c r="AC36" s="4"/>
      <c r="AD36" s="4"/>
      <c r="AE36" s="9">
        <v>44784</v>
      </c>
      <c r="AF36" s="4">
        <v>83.3</v>
      </c>
      <c r="AG36" s="9">
        <v>44784</v>
      </c>
      <c r="AH36" s="4">
        <v>83.5</v>
      </c>
      <c r="AI36" s="9">
        <v>44784</v>
      </c>
      <c r="AJ36" s="4">
        <v>84.6</v>
      </c>
      <c r="AK36" s="9">
        <v>44784</v>
      </c>
      <c r="AL36" s="4">
        <v>86.4</v>
      </c>
      <c r="AM36" s="9">
        <v>44784</v>
      </c>
      <c r="AN36" s="4">
        <v>88.8</v>
      </c>
      <c r="AO36" s="9">
        <v>44784</v>
      </c>
      <c r="AP36" s="4">
        <v>91.7</v>
      </c>
      <c r="AQ36" s="9">
        <v>44784</v>
      </c>
      <c r="AR36" s="4">
        <v>95.1</v>
      </c>
      <c r="AS36" s="9">
        <v>44784</v>
      </c>
      <c r="AT36" s="4">
        <v>98.8</v>
      </c>
      <c r="AW36" s="9">
        <v>44784</v>
      </c>
      <c r="AX36" s="4">
        <v>107.1</v>
      </c>
      <c r="BA36" s="9">
        <v>44784</v>
      </c>
      <c r="BB36" s="4">
        <v>116.2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44783</v>
      </c>
      <c r="J37" s="4">
        <v>82.7</v>
      </c>
      <c r="K37" s="9">
        <v>44783</v>
      </c>
      <c r="L37" s="4">
        <v>83.2</v>
      </c>
      <c r="M37" s="9">
        <v>44783</v>
      </c>
      <c r="N37" s="4">
        <v>83.6</v>
      </c>
      <c r="O37" s="4"/>
      <c r="P37" s="4"/>
      <c r="Q37" s="9">
        <v>44783</v>
      </c>
      <c r="R37" s="4">
        <v>85.9</v>
      </c>
      <c r="S37" s="9">
        <v>44783</v>
      </c>
      <c r="T37" s="4">
        <v>83.8</v>
      </c>
      <c r="U37" s="9">
        <v>44783</v>
      </c>
      <c r="V37" s="4">
        <v>83.8</v>
      </c>
      <c r="W37" s="9">
        <v>44783</v>
      </c>
      <c r="X37" s="4">
        <v>83.8</v>
      </c>
      <c r="Y37" s="9">
        <v>44783</v>
      </c>
      <c r="Z37" s="4">
        <v>83.7</v>
      </c>
      <c r="AA37" s="9">
        <v>44783</v>
      </c>
      <c r="AB37" s="4">
        <v>83.6</v>
      </c>
      <c r="AC37" s="4"/>
      <c r="AD37" s="4"/>
      <c r="AE37" s="9">
        <v>44783</v>
      </c>
      <c r="AF37" s="4">
        <v>83.6</v>
      </c>
      <c r="AG37" s="9">
        <v>44783</v>
      </c>
      <c r="AH37" s="4">
        <v>84.2</v>
      </c>
      <c r="AI37" s="9">
        <v>44783</v>
      </c>
      <c r="AJ37" s="4">
        <v>85.7</v>
      </c>
      <c r="AK37" s="9">
        <v>44783</v>
      </c>
      <c r="AL37" s="4">
        <v>87.9</v>
      </c>
      <c r="AM37" s="9">
        <v>44783</v>
      </c>
      <c r="AN37" s="4">
        <v>90.7</v>
      </c>
      <c r="AO37" s="9">
        <v>44783</v>
      </c>
      <c r="AP37" s="4">
        <v>93.9</v>
      </c>
      <c r="AQ37" s="9">
        <v>44783</v>
      </c>
      <c r="AR37" s="4">
        <v>97.5</v>
      </c>
      <c r="AS37" s="9">
        <v>44783</v>
      </c>
      <c r="AT37" s="4">
        <v>101.3</v>
      </c>
      <c r="AW37" s="9">
        <v>44783</v>
      </c>
      <c r="AX37" s="4">
        <v>109.9</v>
      </c>
      <c r="BA37" s="9">
        <v>44783</v>
      </c>
      <c r="BB37" s="4">
        <v>119.1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44782</v>
      </c>
      <c r="J38" s="4">
        <v>83.1</v>
      </c>
      <c r="K38" s="9">
        <v>44782</v>
      </c>
      <c r="L38" s="4">
        <v>83.7</v>
      </c>
      <c r="M38" s="9">
        <v>44782</v>
      </c>
      <c r="N38" s="4">
        <v>84.1</v>
      </c>
      <c r="O38" s="4"/>
      <c r="P38" s="4"/>
      <c r="Q38" s="9">
        <v>44782</v>
      </c>
      <c r="R38" s="4">
        <v>87</v>
      </c>
      <c r="S38" s="9">
        <v>44782</v>
      </c>
      <c r="T38" s="4">
        <v>84.3</v>
      </c>
      <c r="U38" s="9">
        <v>44782</v>
      </c>
      <c r="V38" s="4">
        <v>84.4</v>
      </c>
      <c r="W38" s="9">
        <v>44782</v>
      </c>
      <c r="X38" s="4">
        <v>84.4</v>
      </c>
      <c r="Y38" s="9">
        <v>44782</v>
      </c>
      <c r="Z38" s="4">
        <v>84.4</v>
      </c>
      <c r="AA38" s="9">
        <v>44782</v>
      </c>
      <c r="AB38" s="4">
        <v>84.3</v>
      </c>
      <c r="AC38" s="4"/>
      <c r="AD38" s="4"/>
      <c r="AE38" s="9">
        <v>44782</v>
      </c>
      <c r="AF38" s="4">
        <v>84.5</v>
      </c>
      <c r="AG38" s="9">
        <v>44782</v>
      </c>
      <c r="AH38" s="4">
        <v>85.2</v>
      </c>
      <c r="AI38" s="9">
        <v>44782</v>
      </c>
      <c r="AJ38" s="4">
        <v>86.7</v>
      </c>
      <c r="AK38" s="9">
        <v>44782</v>
      </c>
      <c r="AL38" s="4">
        <v>89</v>
      </c>
      <c r="AM38" s="9">
        <v>44782</v>
      </c>
      <c r="AN38" s="4">
        <v>91.9</v>
      </c>
      <c r="AO38" s="9">
        <v>44782</v>
      </c>
      <c r="AP38" s="4">
        <v>95.2</v>
      </c>
      <c r="AQ38" s="9">
        <v>44782</v>
      </c>
      <c r="AR38" s="4">
        <v>98.8</v>
      </c>
      <c r="AS38" s="9">
        <v>44782</v>
      </c>
      <c r="AT38" s="4">
        <v>102.7</v>
      </c>
      <c r="AW38" s="9">
        <v>44782</v>
      </c>
      <c r="AX38" s="4">
        <v>111.2</v>
      </c>
      <c r="BA38" s="9">
        <v>44782</v>
      </c>
      <c r="BB38" s="4">
        <v>120.5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44781</v>
      </c>
      <c r="J39" s="4">
        <v>82.2</v>
      </c>
      <c r="K39" s="9">
        <v>44781</v>
      </c>
      <c r="L39" s="4">
        <v>82.8</v>
      </c>
      <c r="M39" s="9">
        <v>44781</v>
      </c>
      <c r="N39" s="4">
        <v>83.2</v>
      </c>
      <c r="O39" s="4"/>
      <c r="P39" s="4"/>
      <c r="Q39" s="9">
        <v>44781</v>
      </c>
      <c r="R39" s="4">
        <v>85.5</v>
      </c>
      <c r="S39" s="9">
        <v>44781</v>
      </c>
      <c r="T39" s="4">
        <v>83.4</v>
      </c>
      <c r="U39" s="9">
        <v>44781</v>
      </c>
      <c r="V39" s="4">
        <v>83.4</v>
      </c>
      <c r="W39" s="9">
        <v>44781</v>
      </c>
      <c r="X39" s="4">
        <v>83.4</v>
      </c>
      <c r="Y39" s="9">
        <v>44781</v>
      </c>
      <c r="Z39" s="4">
        <v>83.3</v>
      </c>
      <c r="AA39" s="9">
        <v>44781</v>
      </c>
      <c r="AB39" s="4">
        <v>83.2</v>
      </c>
      <c r="AC39" s="4"/>
      <c r="AD39" s="4"/>
      <c r="AE39" s="9">
        <v>44781</v>
      </c>
      <c r="AF39" s="4">
        <v>83.3</v>
      </c>
      <c r="AG39" s="9">
        <v>44781</v>
      </c>
      <c r="AH39" s="4">
        <v>83.9</v>
      </c>
      <c r="AI39" s="9">
        <v>44781</v>
      </c>
      <c r="AJ39" s="4">
        <v>85.3</v>
      </c>
      <c r="AK39" s="9">
        <v>44781</v>
      </c>
      <c r="AL39" s="4">
        <v>87.5</v>
      </c>
      <c r="AM39" s="9">
        <v>44781</v>
      </c>
      <c r="AN39" s="4">
        <v>90.3</v>
      </c>
      <c r="AO39" s="9">
        <v>44781</v>
      </c>
      <c r="AP39" s="4">
        <v>93.6</v>
      </c>
      <c r="AQ39" s="9">
        <v>44781</v>
      </c>
      <c r="AR39" s="4">
        <v>97.1</v>
      </c>
      <c r="AS39" s="9">
        <v>44781</v>
      </c>
      <c r="AT39" s="4">
        <v>101</v>
      </c>
      <c r="AW39" s="9">
        <v>44781</v>
      </c>
      <c r="AX39" s="4">
        <v>109.6</v>
      </c>
      <c r="BA39" s="9">
        <v>44781</v>
      </c>
      <c r="BB39" s="4">
        <v>118.8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44778</v>
      </c>
      <c r="J40" s="4">
        <v>83</v>
      </c>
      <c r="K40" s="9">
        <v>44778</v>
      </c>
      <c r="L40" s="4">
        <v>83.5</v>
      </c>
      <c r="M40" s="9">
        <v>44778</v>
      </c>
      <c r="N40" s="4">
        <v>83.8</v>
      </c>
      <c r="O40" s="4"/>
      <c r="P40" s="4"/>
      <c r="Q40" s="9">
        <v>44778</v>
      </c>
      <c r="R40" s="4">
        <v>85.6</v>
      </c>
      <c r="S40" s="9">
        <v>44778</v>
      </c>
      <c r="T40" s="4">
        <v>84</v>
      </c>
      <c r="U40" s="9">
        <v>44778</v>
      </c>
      <c r="V40" s="4">
        <v>84</v>
      </c>
      <c r="W40" s="9">
        <v>44778</v>
      </c>
      <c r="X40" s="4">
        <v>83.9</v>
      </c>
      <c r="Y40" s="9">
        <v>44778</v>
      </c>
      <c r="Z40" s="4">
        <v>83.7</v>
      </c>
      <c r="AA40" s="9">
        <v>44778</v>
      </c>
      <c r="AB40" s="4">
        <v>83.6</v>
      </c>
      <c r="AC40" s="4"/>
      <c r="AD40" s="4"/>
      <c r="AE40" s="9">
        <v>44778</v>
      </c>
      <c r="AF40" s="4">
        <v>83.5</v>
      </c>
      <c r="AG40" s="9">
        <v>44778</v>
      </c>
      <c r="AH40" s="4">
        <v>84</v>
      </c>
      <c r="AI40" s="9">
        <v>44778</v>
      </c>
      <c r="AJ40" s="4">
        <v>85.2</v>
      </c>
      <c r="AK40" s="9">
        <v>44778</v>
      </c>
      <c r="AL40" s="4">
        <v>87.2</v>
      </c>
      <c r="AM40" s="9">
        <v>44778</v>
      </c>
      <c r="AN40" s="4">
        <v>89.8</v>
      </c>
      <c r="AO40" s="9">
        <v>44778</v>
      </c>
      <c r="AP40" s="4">
        <v>92.9</v>
      </c>
      <c r="AQ40" s="9">
        <v>44778</v>
      </c>
      <c r="AR40" s="4">
        <v>96.4</v>
      </c>
      <c r="AS40" s="9">
        <v>44778</v>
      </c>
      <c r="AT40" s="4">
        <v>100.2</v>
      </c>
      <c r="AW40" s="9">
        <v>44778</v>
      </c>
      <c r="AX40" s="4">
        <v>108.7</v>
      </c>
      <c r="BA40" s="9">
        <v>44778</v>
      </c>
      <c r="BB40" s="4">
        <v>117.9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44777</v>
      </c>
      <c r="J41" s="4">
        <v>82.1</v>
      </c>
      <c r="K41" s="9">
        <v>44777</v>
      </c>
      <c r="L41" s="4">
        <v>82.7</v>
      </c>
      <c r="M41" s="9">
        <v>44777</v>
      </c>
      <c r="N41" s="4">
        <v>83</v>
      </c>
      <c r="O41" s="4"/>
      <c r="P41" s="4"/>
      <c r="Q41" s="9">
        <v>44777</v>
      </c>
      <c r="R41" s="4">
        <v>84.9</v>
      </c>
      <c r="S41" s="9">
        <v>44777</v>
      </c>
      <c r="T41" s="4">
        <v>83.2</v>
      </c>
      <c r="U41" s="9">
        <v>44777</v>
      </c>
      <c r="V41" s="4">
        <v>83.2</v>
      </c>
      <c r="W41" s="9">
        <v>44777</v>
      </c>
      <c r="X41" s="4">
        <v>83.1</v>
      </c>
      <c r="Y41" s="9">
        <v>44777</v>
      </c>
      <c r="Z41" s="4">
        <v>83</v>
      </c>
      <c r="AA41" s="9">
        <v>44777</v>
      </c>
      <c r="AB41" s="4">
        <v>82.8</v>
      </c>
      <c r="AC41" s="4"/>
      <c r="AD41" s="4"/>
      <c r="AE41" s="9">
        <v>44777</v>
      </c>
      <c r="AF41" s="4">
        <v>82.8</v>
      </c>
      <c r="AG41" s="9">
        <v>44777</v>
      </c>
      <c r="AH41" s="4">
        <v>83.4</v>
      </c>
      <c r="AI41" s="9">
        <v>44777</v>
      </c>
      <c r="AJ41" s="4">
        <v>84.8</v>
      </c>
      <c r="AK41" s="9">
        <v>44777</v>
      </c>
      <c r="AL41" s="4">
        <v>86.9</v>
      </c>
      <c r="AM41" s="9">
        <v>44777</v>
      </c>
      <c r="AN41" s="4">
        <v>89.5</v>
      </c>
      <c r="AO41" s="9">
        <v>44777</v>
      </c>
      <c r="AP41" s="4">
        <v>92.7</v>
      </c>
      <c r="AQ41" s="9">
        <v>44777</v>
      </c>
      <c r="AR41" s="4">
        <v>96.2</v>
      </c>
      <c r="AS41" s="9">
        <v>44777</v>
      </c>
      <c r="AT41" s="4">
        <v>100.1</v>
      </c>
      <c r="AW41" s="9">
        <v>44777</v>
      </c>
      <c r="AX41" s="4">
        <v>108.8</v>
      </c>
      <c r="BA41" s="9">
        <v>44777</v>
      </c>
      <c r="BB41" s="4">
        <v>118.2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44776</v>
      </c>
      <c r="J42" s="4">
        <v>81.7</v>
      </c>
      <c r="K42" s="9">
        <v>44776</v>
      </c>
      <c r="L42" s="4">
        <v>82.2</v>
      </c>
      <c r="M42" s="9">
        <v>44776</v>
      </c>
      <c r="N42" s="4">
        <v>82.5</v>
      </c>
      <c r="O42" s="4"/>
      <c r="P42" s="4"/>
      <c r="Q42" s="9">
        <v>44776</v>
      </c>
      <c r="R42" s="4">
        <v>84.6</v>
      </c>
      <c r="S42" s="9">
        <v>44776</v>
      </c>
      <c r="T42" s="4">
        <v>82.7</v>
      </c>
      <c r="U42" s="9">
        <v>44776</v>
      </c>
      <c r="V42" s="4">
        <v>82.7</v>
      </c>
      <c r="W42" s="9">
        <v>44776</v>
      </c>
      <c r="X42" s="4">
        <v>82.6</v>
      </c>
      <c r="Y42" s="9">
        <v>44776</v>
      </c>
      <c r="Z42" s="4">
        <v>82.5</v>
      </c>
      <c r="AA42" s="9">
        <v>44776</v>
      </c>
      <c r="AB42" s="4">
        <v>82.4</v>
      </c>
      <c r="AC42" s="4"/>
      <c r="AD42" s="4"/>
      <c r="AE42" s="9">
        <v>44776</v>
      </c>
      <c r="AF42" s="4">
        <v>82.4</v>
      </c>
      <c r="AG42" s="9">
        <v>44776</v>
      </c>
      <c r="AH42" s="4">
        <v>83.1</v>
      </c>
      <c r="AI42" s="9">
        <v>44776</v>
      </c>
      <c r="AJ42" s="4">
        <v>84.5</v>
      </c>
      <c r="AK42" s="9">
        <v>44776</v>
      </c>
      <c r="AL42" s="4">
        <v>86.7</v>
      </c>
      <c r="AM42" s="9">
        <v>44776</v>
      </c>
      <c r="AN42" s="4">
        <v>89.5</v>
      </c>
      <c r="AO42" s="9">
        <v>44776</v>
      </c>
      <c r="AP42" s="4">
        <v>92.7</v>
      </c>
      <c r="AQ42" s="9">
        <v>44776</v>
      </c>
      <c r="AR42" s="4">
        <v>96.3</v>
      </c>
      <c r="AS42" s="9">
        <v>44776</v>
      </c>
      <c r="AT42" s="4">
        <v>100.3</v>
      </c>
      <c r="AW42" s="9">
        <v>44776</v>
      </c>
      <c r="AX42" s="4">
        <v>109.1</v>
      </c>
      <c r="BA42" s="9">
        <v>44776</v>
      </c>
      <c r="BB42" s="4">
        <v>118.5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44775</v>
      </c>
      <c r="J43" s="4">
        <v>82.3</v>
      </c>
      <c r="K43" s="9">
        <v>44775</v>
      </c>
      <c r="L43" s="4">
        <v>82.8</v>
      </c>
      <c r="M43" s="9">
        <v>44775</v>
      </c>
      <c r="N43" s="4">
        <v>83.1</v>
      </c>
      <c r="O43" s="4"/>
      <c r="P43" s="4"/>
      <c r="Q43" s="9">
        <v>44775</v>
      </c>
      <c r="R43" s="4">
        <v>84.6</v>
      </c>
      <c r="S43" s="9">
        <v>44775</v>
      </c>
      <c r="T43" s="4">
        <v>83.2</v>
      </c>
      <c r="U43" s="9">
        <v>44775</v>
      </c>
      <c r="V43" s="4">
        <v>83.2</v>
      </c>
      <c r="W43" s="9">
        <v>44775</v>
      </c>
      <c r="X43" s="4">
        <v>83</v>
      </c>
      <c r="Y43" s="9">
        <v>44775</v>
      </c>
      <c r="Z43" s="4">
        <v>82.8</v>
      </c>
      <c r="AA43" s="9">
        <v>44775</v>
      </c>
      <c r="AB43" s="4">
        <v>82.7</v>
      </c>
      <c r="AC43" s="4"/>
      <c r="AD43" s="4"/>
      <c r="AE43" s="9">
        <v>44775</v>
      </c>
      <c r="AF43" s="4">
        <v>82.6</v>
      </c>
      <c r="AG43" s="9">
        <v>44775</v>
      </c>
      <c r="AH43" s="4">
        <v>83</v>
      </c>
      <c r="AI43" s="9">
        <v>44775</v>
      </c>
      <c r="AJ43" s="4">
        <v>84.3</v>
      </c>
      <c r="AK43" s="9">
        <v>44775</v>
      </c>
      <c r="AL43" s="4">
        <v>86.3</v>
      </c>
      <c r="AM43" s="9">
        <v>44775</v>
      </c>
      <c r="AN43" s="4">
        <v>88.8</v>
      </c>
      <c r="AO43" s="9">
        <v>44775</v>
      </c>
      <c r="AP43" s="4">
        <v>91.9</v>
      </c>
      <c r="AQ43" s="9">
        <v>44775</v>
      </c>
      <c r="AR43" s="4">
        <v>95.4</v>
      </c>
      <c r="AS43" s="9">
        <v>44775</v>
      </c>
      <c r="AT43" s="4">
        <v>99.3</v>
      </c>
      <c r="AW43" s="9">
        <v>44775</v>
      </c>
      <c r="AX43" s="4">
        <v>107.9</v>
      </c>
      <c r="BA43" s="9">
        <v>44775</v>
      </c>
      <c r="BB43" s="4">
        <v>117.2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44774</v>
      </c>
      <c r="J44" s="4">
        <v>80.599999999999994</v>
      </c>
      <c r="K44" s="9">
        <v>44774</v>
      </c>
      <c r="L44" s="4">
        <v>81</v>
      </c>
      <c r="M44" s="9">
        <v>44774</v>
      </c>
      <c r="N44" s="4">
        <v>81.3</v>
      </c>
      <c r="O44" s="4"/>
      <c r="P44" s="4"/>
      <c r="Q44" s="9">
        <v>44774</v>
      </c>
      <c r="R44" s="4">
        <v>82.5</v>
      </c>
      <c r="S44" s="9">
        <v>44774</v>
      </c>
      <c r="T44" s="4">
        <v>81.400000000000006</v>
      </c>
      <c r="U44" s="9">
        <v>44774</v>
      </c>
      <c r="V44" s="4">
        <v>81.400000000000006</v>
      </c>
      <c r="W44" s="9">
        <v>44774</v>
      </c>
      <c r="X44" s="4">
        <v>81.2</v>
      </c>
      <c r="Y44" s="9">
        <v>44774</v>
      </c>
      <c r="Z44" s="4">
        <v>81</v>
      </c>
      <c r="AA44" s="9">
        <v>44774</v>
      </c>
      <c r="AB44" s="4">
        <v>80.900000000000006</v>
      </c>
      <c r="AC44" s="4"/>
      <c r="AD44" s="4"/>
      <c r="AE44" s="9">
        <v>44774</v>
      </c>
      <c r="AF44" s="4">
        <v>80.8</v>
      </c>
      <c r="AG44" s="9">
        <v>44774</v>
      </c>
      <c r="AH44" s="4">
        <v>81.400000000000006</v>
      </c>
      <c r="AI44" s="9">
        <v>44774</v>
      </c>
      <c r="AJ44" s="4">
        <v>82.7</v>
      </c>
      <c r="AK44" s="9">
        <v>44774</v>
      </c>
      <c r="AL44" s="4">
        <v>84.7</v>
      </c>
      <c r="AM44" s="9">
        <v>44774</v>
      </c>
      <c r="AN44" s="4">
        <v>87.2</v>
      </c>
      <c r="AO44" s="9">
        <v>44774</v>
      </c>
      <c r="AP44" s="4">
        <v>90.3</v>
      </c>
      <c r="AQ44" s="9">
        <v>44774</v>
      </c>
      <c r="AR44" s="4">
        <v>93.8</v>
      </c>
      <c r="AS44" s="9">
        <v>44774</v>
      </c>
      <c r="AT44" s="4">
        <v>97.8</v>
      </c>
      <c r="AW44" s="9">
        <v>44774</v>
      </c>
      <c r="AX44" s="4">
        <v>106.5</v>
      </c>
      <c r="BA44" s="9">
        <v>44774</v>
      </c>
      <c r="BB44" s="4">
        <v>116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44771</v>
      </c>
      <c r="J45" s="4">
        <v>81.8</v>
      </c>
      <c r="K45" s="9">
        <v>44771</v>
      </c>
      <c r="L45" s="4">
        <v>82.2</v>
      </c>
      <c r="M45" s="9">
        <v>44771</v>
      </c>
      <c r="N45" s="4">
        <v>82.4</v>
      </c>
      <c r="O45" s="4"/>
      <c r="P45" s="4"/>
      <c r="Q45" s="9">
        <v>44771</v>
      </c>
      <c r="R45" s="4">
        <v>82.6</v>
      </c>
      <c r="S45" s="9">
        <v>44771</v>
      </c>
      <c r="T45" s="4">
        <v>82.5</v>
      </c>
      <c r="U45" s="9">
        <v>44771</v>
      </c>
      <c r="V45" s="4">
        <v>82.3</v>
      </c>
      <c r="W45" s="9">
        <v>44771</v>
      </c>
      <c r="X45" s="4">
        <v>82.1</v>
      </c>
      <c r="Y45" s="9">
        <v>44771</v>
      </c>
      <c r="Z45" s="4">
        <v>81.900000000000006</v>
      </c>
      <c r="AA45" s="9">
        <v>44771</v>
      </c>
      <c r="AB45" s="4">
        <v>81.599999999999994</v>
      </c>
      <c r="AC45" s="4"/>
      <c r="AD45" s="4"/>
      <c r="AE45" s="9">
        <v>44771</v>
      </c>
      <c r="AF45" s="4">
        <v>81.3</v>
      </c>
      <c r="AG45" s="9">
        <v>44771</v>
      </c>
      <c r="AH45" s="4">
        <v>81.5</v>
      </c>
      <c r="AI45" s="9">
        <v>44771</v>
      </c>
      <c r="AJ45" s="4">
        <v>82.5</v>
      </c>
      <c r="AK45" s="9">
        <v>44771</v>
      </c>
      <c r="AL45" s="4">
        <v>84.1</v>
      </c>
      <c r="AM45" s="9">
        <v>44771</v>
      </c>
      <c r="AN45" s="4">
        <v>86.4</v>
      </c>
      <c r="AO45" s="9">
        <v>44771</v>
      </c>
      <c r="AP45" s="4">
        <v>89.2</v>
      </c>
      <c r="AQ45" s="9">
        <v>44771</v>
      </c>
      <c r="AR45" s="4">
        <v>92.5</v>
      </c>
      <c r="AS45" s="9">
        <v>44771</v>
      </c>
      <c r="AT45" s="4">
        <v>96.4</v>
      </c>
      <c r="AW45" s="9">
        <v>44771</v>
      </c>
      <c r="AX45" s="4">
        <v>105</v>
      </c>
      <c r="BA45" s="9">
        <v>44771</v>
      </c>
      <c r="BB45" s="4">
        <v>114.4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44770</v>
      </c>
      <c r="J46" s="4">
        <v>82.3</v>
      </c>
      <c r="K46" s="9">
        <v>44770</v>
      </c>
      <c r="L46" s="4">
        <v>82.8</v>
      </c>
      <c r="M46" s="9">
        <v>44770</v>
      </c>
      <c r="N46" s="4">
        <v>83.1</v>
      </c>
      <c r="O46" s="4"/>
      <c r="P46" s="4"/>
      <c r="Q46" s="9">
        <v>44770</v>
      </c>
      <c r="R46" s="4">
        <v>84.2</v>
      </c>
      <c r="S46" s="9">
        <v>44770</v>
      </c>
      <c r="T46" s="4">
        <v>83.2</v>
      </c>
      <c r="U46" s="9">
        <v>44770</v>
      </c>
      <c r="V46" s="4">
        <v>83.2</v>
      </c>
      <c r="W46" s="9">
        <v>44770</v>
      </c>
      <c r="X46" s="4">
        <v>83.1</v>
      </c>
      <c r="Y46" s="9">
        <v>44770</v>
      </c>
      <c r="Z46" s="4">
        <v>82.9</v>
      </c>
      <c r="AA46" s="9">
        <v>44770</v>
      </c>
      <c r="AB46" s="4">
        <v>82.8</v>
      </c>
      <c r="AC46" s="4"/>
      <c r="AD46" s="4"/>
      <c r="AE46" s="9">
        <v>44770</v>
      </c>
      <c r="AF46" s="4">
        <v>82.6</v>
      </c>
      <c r="AG46" s="9">
        <v>44770</v>
      </c>
      <c r="AH46" s="4">
        <v>83</v>
      </c>
      <c r="AI46" s="9">
        <v>44770</v>
      </c>
      <c r="AJ46" s="4">
        <v>84</v>
      </c>
      <c r="AK46" s="9">
        <v>44770</v>
      </c>
      <c r="AL46" s="4">
        <v>85.6</v>
      </c>
      <c r="AM46" s="9">
        <v>44770</v>
      </c>
      <c r="AN46" s="4">
        <v>87.7</v>
      </c>
      <c r="AO46" s="9">
        <v>44770</v>
      </c>
      <c r="AP46" s="4">
        <v>90.4</v>
      </c>
      <c r="AQ46" s="9">
        <v>44770</v>
      </c>
      <c r="AR46" s="4">
        <v>93.7</v>
      </c>
      <c r="AS46" s="9">
        <v>44770</v>
      </c>
      <c r="AT46" s="4">
        <v>97.4</v>
      </c>
      <c r="AW46" s="9">
        <v>44770</v>
      </c>
      <c r="AX46" s="4">
        <v>105.8</v>
      </c>
      <c r="BA46" s="9">
        <v>44770</v>
      </c>
      <c r="BB46" s="4">
        <v>115.1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44769</v>
      </c>
      <c r="J47" s="4">
        <v>82.6</v>
      </c>
      <c r="K47" s="9">
        <v>44769</v>
      </c>
      <c r="L47" s="4">
        <v>83</v>
      </c>
      <c r="M47" s="9">
        <v>44769</v>
      </c>
      <c r="N47" s="4">
        <v>83.3</v>
      </c>
      <c r="O47" s="4"/>
      <c r="P47" s="4"/>
      <c r="Q47" s="9">
        <v>44769</v>
      </c>
      <c r="R47" s="4">
        <v>84.1</v>
      </c>
      <c r="S47" s="9">
        <v>44769</v>
      </c>
      <c r="T47" s="4">
        <v>83.4</v>
      </c>
      <c r="U47" s="9">
        <v>44769</v>
      </c>
      <c r="V47" s="4">
        <v>83.3</v>
      </c>
      <c r="W47" s="9">
        <v>44769</v>
      </c>
      <c r="X47" s="4">
        <v>83.2</v>
      </c>
      <c r="Y47" s="9">
        <v>44769</v>
      </c>
      <c r="Z47" s="4">
        <v>82.9</v>
      </c>
      <c r="AA47" s="9">
        <v>44769</v>
      </c>
      <c r="AB47" s="4">
        <v>82.7</v>
      </c>
      <c r="AC47" s="4"/>
      <c r="AD47" s="4"/>
      <c r="AE47" s="9">
        <v>44769</v>
      </c>
      <c r="AF47" s="4">
        <v>82.5</v>
      </c>
      <c r="AG47" s="9">
        <v>44769</v>
      </c>
      <c r="AH47" s="4">
        <v>82.8</v>
      </c>
      <c r="AI47" s="9">
        <v>44769</v>
      </c>
      <c r="AJ47" s="4">
        <v>83.7</v>
      </c>
      <c r="AK47" s="9">
        <v>44769</v>
      </c>
      <c r="AL47" s="4">
        <v>85.3</v>
      </c>
      <c r="AM47" s="9">
        <v>44769</v>
      </c>
      <c r="AN47" s="4">
        <v>87.5</v>
      </c>
      <c r="AO47" s="9">
        <v>44769</v>
      </c>
      <c r="AP47" s="4">
        <v>90.2</v>
      </c>
      <c r="AQ47" s="9">
        <v>44769</v>
      </c>
      <c r="AR47" s="4">
        <v>93.4</v>
      </c>
      <c r="AS47" s="9">
        <v>44769</v>
      </c>
      <c r="AT47" s="4">
        <v>97.1</v>
      </c>
      <c r="AW47" s="9">
        <v>44769</v>
      </c>
      <c r="AX47" s="4">
        <v>105.6</v>
      </c>
      <c r="BA47" s="9">
        <v>44769</v>
      </c>
      <c r="BB47" s="4">
        <v>114.8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44768</v>
      </c>
      <c r="J48" s="4">
        <v>83.1</v>
      </c>
      <c r="K48" s="9">
        <v>44768</v>
      </c>
      <c r="L48" s="4">
        <v>83.6</v>
      </c>
      <c r="M48" s="9">
        <v>44768</v>
      </c>
      <c r="N48" s="4">
        <v>84</v>
      </c>
      <c r="O48" s="4"/>
      <c r="P48" s="4"/>
      <c r="Q48" s="9">
        <v>44768</v>
      </c>
      <c r="R48" s="4">
        <v>85.8</v>
      </c>
      <c r="S48" s="9">
        <v>44768</v>
      </c>
      <c r="T48" s="4">
        <v>84.1</v>
      </c>
      <c r="U48" s="9">
        <v>44768</v>
      </c>
      <c r="V48" s="4">
        <v>84.1</v>
      </c>
      <c r="W48" s="9">
        <v>44768</v>
      </c>
      <c r="X48" s="4">
        <v>84.1</v>
      </c>
      <c r="Y48" s="9">
        <v>44768</v>
      </c>
      <c r="Z48" s="4">
        <v>83.9</v>
      </c>
      <c r="AA48" s="9">
        <v>44768</v>
      </c>
      <c r="AB48" s="4">
        <v>83.8</v>
      </c>
      <c r="AC48" s="4"/>
      <c r="AD48" s="4"/>
      <c r="AE48" s="9">
        <v>44768</v>
      </c>
      <c r="AF48" s="4">
        <v>83.7</v>
      </c>
      <c r="AG48" s="9">
        <v>44768</v>
      </c>
      <c r="AH48" s="4">
        <v>84.2</v>
      </c>
      <c r="AI48" s="9">
        <v>44768</v>
      </c>
      <c r="AJ48" s="4">
        <v>85.3</v>
      </c>
      <c r="AK48" s="9">
        <v>44768</v>
      </c>
      <c r="AL48" s="4">
        <v>87.1</v>
      </c>
      <c r="AM48" s="9">
        <v>44768</v>
      </c>
      <c r="AN48" s="4">
        <v>89.5</v>
      </c>
      <c r="AO48" s="9">
        <v>44768</v>
      </c>
      <c r="AP48" s="4">
        <v>92.3</v>
      </c>
      <c r="AQ48" s="9">
        <v>44768</v>
      </c>
      <c r="AR48" s="4">
        <v>95.6</v>
      </c>
      <c r="AS48" s="9">
        <v>44768</v>
      </c>
      <c r="AT48" s="4">
        <v>99.4</v>
      </c>
      <c r="AW48" s="9">
        <v>44768</v>
      </c>
      <c r="AX48" s="4">
        <v>107.8</v>
      </c>
      <c r="BA48" s="9">
        <v>44768</v>
      </c>
      <c r="BB48" s="4">
        <v>116.9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44767</v>
      </c>
      <c r="J49" s="4">
        <v>85.2</v>
      </c>
      <c r="K49" s="9">
        <v>44767</v>
      </c>
      <c r="L49" s="4">
        <v>85.8</v>
      </c>
      <c r="M49" s="9">
        <v>44767</v>
      </c>
      <c r="N49" s="4">
        <v>86.2</v>
      </c>
      <c r="O49" s="4"/>
      <c r="P49" s="4"/>
      <c r="Q49" s="9">
        <v>44767</v>
      </c>
      <c r="R49" s="4">
        <v>89.2</v>
      </c>
      <c r="S49" s="9">
        <v>44767</v>
      </c>
      <c r="T49" s="4">
        <v>86.5</v>
      </c>
      <c r="U49" s="9">
        <v>44767</v>
      </c>
      <c r="V49" s="4">
        <v>86.6</v>
      </c>
      <c r="W49" s="9">
        <v>44767</v>
      </c>
      <c r="X49" s="4">
        <v>86.6</v>
      </c>
      <c r="Y49" s="9">
        <v>44767</v>
      </c>
      <c r="Z49" s="4">
        <v>86.6</v>
      </c>
      <c r="AA49" s="9">
        <v>44767</v>
      </c>
      <c r="AB49" s="4">
        <v>86.6</v>
      </c>
      <c r="AC49" s="4"/>
      <c r="AD49" s="4"/>
      <c r="AE49" s="9">
        <v>44767</v>
      </c>
      <c r="AF49" s="4">
        <v>86.7</v>
      </c>
      <c r="AG49" s="9">
        <v>44767</v>
      </c>
      <c r="AH49" s="4">
        <v>87.4</v>
      </c>
      <c r="AI49" s="9">
        <v>44767</v>
      </c>
      <c r="AJ49" s="4">
        <v>88.7</v>
      </c>
      <c r="AK49" s="9">
        <v>44767</v>
      </c>
      <c r="AL49" s="4">
        <v>90.5</v>
      </c>
      <c r="AM49" s="9">
        <v>44767</v>
      </c>
      <c r="AN49" s="4">
        <v>92.9</v>
      </c>
      <c r="AO49" s="9">
        <v>44767</v>
      </c>
      <c r="AP49" s="4">
        <v>95.7</v>
      </c>
      <c r="AQ49" s="9">
        <v>44767</v>
      </c>
      <c r="AR49" s="4">
        <v>99</v>
      </c>
      <c r="AS49" s="9">
        <v>44767</v>
      </c>
      <c r="AT49" s="4">
        <v>102.7</v>
      </c>
      <c r="AW49" s="9">
        <v>44767</v>
      </c>
      <c r="AX49" s="4">
        <v>110.9</v>
      </c>
      <c r="BA49" s="9">
        <v>44767</v>
      </c>
      <c r="BB49" s="4">
        <v>120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44764</v>
      </c>
      <c r="J50" s="4">
        <v>84.9</v>
      </c>
      <c r="K50" s="9">
        <v>44764</v>
      </c>
      <c r="L50" s="4">
        <v>85.6</v>
      </c>
      <c r="M50" s="9">
        <v>44764</v>
      </c>
      <c r="N50" s="4">
        <v>86.1</v>
      </c>
      <c r="O50" s="4"/>
      <c r="P50" s="4"/>
      <c r="Q50" s="9">
        <v>44764</v>
      </c>
      <c r="R50" s="4">
        <v>89.6</v>
      </c>
      <c r="S50" s="9">
        <v>44764</v>
      </c>
      <c r="T50" s="4">
        <v>86.4</v>
      </c>
      <c r="U50" s="9">
        <v>44764</v>
      </c>
      <c r="V50" s="4">
        <v>86.6</v>
      </c>
      <c r="W50" s="9">
        <v>44764</v>
      </c>
      <c r="X50" s="4">
        <v>86.7</v>
      </c>
      <c r="Y50" s="9">
        <v>44764</v>
      </c>
      <c r="Z50" s="4">
        <v>86.7</v>
      </c>
      <c r="AA50" s="9">
        <v>44764</v>
      </c>
      <c r="AB50" s="4">
        <v>86.7</v>
      </c>
      <c r="AC50" s="4"/>
      <c r="AD50" s="4"/>
      <c r="AE50" s="9">
        <v>44764</v>
      </c>
      <c r="AF50" s="4">
        <v>87</v>
      </c>
      <c r="AG50" s="9">
        <v>44764</v>
      </c>
      <c r="AH50" s="4">
        <v>87.8</v>
      </c>
      <c r="AI50" s="9">
        <v>44764</v>
      </c>
      <c r="AJ50" s="4">
        <v>89.2</v>
      </c>
      <c r="AK50" s="9">
        <v>44764</v>
      </c>
      <c r="AL50" s="4">
        <v>91.2</v>
      </c>
      <c r="AM50" s="9">
        <v>44764</v>
      </c>
      <c r="AN50" s="4">
        <v>93.6</v>
      </c>
      <c r="AO50" s="9">
        <v>44764</v>
      </c>
      <c r="AP50" s="4">
        <v>96.5</v>
      </c>
      <c r="AQ50" s="9">
        <v>44764</v>
      </c>
      <c r="AR50" s="4">
        <v>99.8</v>
      </c>
      <c r="AS50" s="9">
        <v>44764</v>
      </c>
      <c r="AT50" s="4">
        <v>103.6</v>
      </c>
      <c r="AW50" s="9">
        <v>44764</v>
      </c>
      <c r="AX50" s="4">
        <v>111.9</v>
      </c>
      <c r="BA50" s="9">
        <v>44764</v>
      </c>
      <c r="BB50" s="4">
        <v>121.1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44763</v>
      </c>
      <c r="J51" s="4">
        <v>84.9</v>
      </c>
      <c r="K51" s="9">
        <v>44763</v>
      </c>
      <c r="L51" s="4">
        <v>85.5</v>
      </c>
      <c r="M51" s="9">
        <v>44763</v>
      </c>
      <c r="N51" s="4">
        <v>86</v>
      </c>
      <c r="O51" s="4"/>
      <c r="P51" s="4"/>
      <c r="Q51" s="9">
        <v>44763</v>
      </c>
      <c r="R51" s="4">
        <v>89.3</v>
      </c>
      <c r="S51" s="9">
        <v>44763</v>
      </c>
      <c r="T51" s="4">
        <v>86.3</v>
      </c>
      <c r="U51" s="9">
        <v>44763</v>
      </c>
      <c r="V51" s="4">
        <v>86.4</v>
      </c>
      <c r="W51" s="9">
        <v>44763</v>
      </c>
      <c r="X51" s="4">
        <v>86.4</v>
      </c>
      <c r="Y51" s="9">
        <v>44763</v>
      </c>
      <c r="Z51" s="4">
        <v>86.4</v>
      </c>
      <c r="AA51" s="9">
        <v>44763</v>
      </c>
      <c r="AB51" s="4">
        <v>86.4</v>
      </c>
      <c r="AC51" s="4"/>
      <c r="AD51" s="4"/>
      <c r="AE51" s="9">
        <v>44763</v>
      </c>
      <c r="AF51" s="4">
        <v>86.6</v>
      </c>
      <c r="AG51" s="9">
        <v>44763</v>
      </c>
      <c r="AH51" s="4">
        <v>87.3</v>
      </c>
      <c r="AI51" s="9">
        <v>44763</v>
      </c>
      <c r="AJ51" s="4">
        <v>88.7</v>
      </c>
      <c r="AK51" s="9">
        <v>44763</v>
      </c>
      <c r="AL51" s="4">
        <v>90.7</v>
      </c>
      <c r="AM51" s="9">
        <v>44763</v>
      </c>
      <c r="AN51" s="4">
        <v>93.1</v>
      </c>
      <c r="AO51" s="9">
        <v>44763</v>
      </c>
      <c r="AP51" s="4">
        <v>96.1</v>
      </c>
      <c r="AQ51" s="9">
        <v>44763</v>
      </c>
      <c r="AR51" s="4">
        <v>99.4</v>
      </c>
      <c r="AS51" s="9">
        <v>44763</v>
      </c>
      <c r="AT51" s="4">
        <v>103.1</v>
      </c>
      <c r="AW51" s="9">
        <v>44763</v>
      </c>
      <c r="AX51" s="4">
        <v>111.3</v>
      </c>
      <c r="BA51" s="9">
        <v>44763</v>
      </c>
      <c r="BB51" s="4">
        <v>120.3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44762</v>
      </c>
      <c r="J52" s="4">
        <v>86.1</v>
      </c>
      <c r="K52" s="9">
        <v>44762</v>
      </c>
      <c r="L52" s="4">
        <v>86.7</v>
      </c>
      <c r="M52" s="9">
        <v>44762</v>
      </c>
      <c r="N52" s="4">
        <v>87.2</v>
      </c>
      <c r="O52" s="4"/>
      <c r="P52" s="4"/>
      <c r="Q52" s="9">
        <v>44762</v>
      </c>
      <c r="R52" s="4">
        <v>90.7</v>
      </c>
      <c r="S52" s="9">
        <v>44762</v>
      </c>
      <c r="T52" s="4">
        <v>87.4</v>
      </c>
      <c r="U52" s="9">
        <v>44762</v>
      </c>
      <c r="V52" s="4">
        <v>87.6</v>
      </c>
      <c r="W52" s="9">
        <v>44762</v>
      </c>
      <c r="X52" s="4">
        <v>87.6</v>
      </c>
      <c r="Y52" s="9">
        <v>44762</v>
      </c>
      <c r="Z52" s="4">
        <v>87.6</v>
      </c>
      <c r="AA52" s="9">
        <v>44762</v>
      </c>
      <c r="AB52" s="4">
        <v>87.5</v>
      </c>
      <c r="AC52" s="4"/>
      <c r="AD52" s="4"/>
      <c r="AE52" s="9">
        <v>44762</v>
      </c>
      <c r="AF52" s="4">
        <v>87.7</v>
      </c>
      <c r="AG52" s="9">
        <v>44762</v>
      </c>
      <c r="AH52" s="4">
        <v>88.3</v>
      </c>
      <c r="AI52" s="9">
        <v>44762</v>
      </c>
      <c r="AJ52" s="4">
        <v>89.6</v>
      </c>
      <c r="AK52" s="9">
        <v>44762</v>
      </c>
      <c r="AL52" s="4">
        <v>91.5</v>
      </c>
      <c r="AM52" s="9">
        <v>44762</v>
      </c>
      <c r="AN52" s="4">
        <v>94</v>
      </c>
      <c r="AO52" s="9">
        <v>44762</v>
      </c>
      <c r="AP52" s="4">
        <v>96.9</v>
      </c>
      <c r="AQ52" s="9">
        <v>44762</v>
      </c>
      <c r="AR52" s="4">
        <v>100.1</v>
      </c>
      <c r="AS52" s="9">
        <v>44762</v>
      </c>
      <c r="AT52" s="4">
        <v>103.8</v>
      </c>
      <c r="AW52" s="9">
        <v>44762</v>
      </c>
      <c r="AX52" s="4">
        <v>111.9</v>
      </c>
      <c r="BA52" s="9">
        <v>44762</v>
      </c>
      <c r="BB52" s="4">
        <v>120.8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44761</v>
      </c>
      <c r="J53" s="4">
        <v>85.4</v>
      </c>
      <c r="K53" s="9">
        <v>44761</v>
      </c>
      <c r="L53" s="4">
        <v>85.9</v>
      </c>
      <c r="M53" s="9">
        <v>44761</v>
      </c>
      <c r="N53" s="4">
        <v>86.3</v>
      </c>
      <c r="O53" s="4"/>
      <c r="P53" s="4"/>
      <c r="Q53" s="9">
        <v>44761</v>
      </c>
      <c r="R53" s="4">
        <v>88.9</v>
      </c>
      <c r="S53" s="9">
        <v>44761</v>
      </c>
      <c r="T53" s="4">
        <v>86.5</v>
      </c>
      <c r="U53" s="9">
        <v>44761</v>
      </c>
      <c r="V53" s="4">
        <v>86.5</v>
      </c>
      <c r="W53" s="9">
        <v>44761</v>
      </c>
      <c r="X53" s="4">
        <v>86.5</v>
      </c>
      <c r="Y53" s="9">
        <v>44761</v>
      </c>
      <c r="Z53" s="4">
        <v>86.4</v>
      </c>
      <c r="AA53" s="9">
        <v>44761</v>
      </c>
      <c r="AB53" s="4">
        <v>86.3</v>
      </c>
      <c r="AC53" s="4"/>
      <c r="AD53" s="4"/>
      <c r="AE53" s="9">
        <v>44761</v>
      </c>
      <c r="AF53" s="4">
        <v>86.2</v>
      </c>
      <c r="AG53" s="9">
        <v>44761</v>
      </c>
      <c r="AH53" s="4">
        <v>86.7</v>
      </c>
      <c r="AI53" s="9">
        <v>44761</v>
      </c>
      <c r="AJ53" s="4">
        <v>87.9</v>
      </c>
      <c r="AK53" s="9">
        <v>44761</v>
      </c>
      <c r="AL53" s="4">
        <v>89.7</v>
      </c>
      <c r="AM53" s="9">
        <v>44761</v>
      </c>
      <c r="AN53" s="4">
        <v>92</v>
      </c>
      <c r="AO53" s="9">
        <v>44761</v>
      </c>
      <c r="AP53" s="4">
        <v>94.8</v>
      </c>
      <c r="AQ53" s="9">
        <v>44761</v>
      </c>
      <c r="AR53" s="4">
        <v>98</v>
      </c>
      <c r="AS53" s="9">
        <v>44761</v>
      </c>
      <c r="AT53" s="4">
        <v>101.5</v>
      </c>
      <c r="AW53" s="9">
        <v>44761</v>
      </c>
      <c r="AX53" s="4">
        <v>109.6</v>
      </c>
      <c r="BA53" s="9">
        <v>44761</v>
      </c>
      <c r="BB53" s="4">
        <v>118.5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44760</v>
      </c>
      <c r="J54" s="4">
        <v>85.4</v>
      </c>
      <c r="K54" s="9">
        <v>44760</v>
      </c>
      <c r="L54" s="4">
        <v>85.9</v>
      </c>
      <c r="M54" s="9">
        <v>44760</v>
      </c>
      <c r="N54" s="4">
        <v>86.3</v>
      </c>
      <c r="O54" s="4"/>
      <c r="P54" s="4"/>
      <c r="Q54" s="9">
        <v>44760</v>
      </c>
      <c r="R54" s="4">
        <v>89.2</v>
      </c>
      <c r="S54" s="9">
        <v>44760</v>
      </c>
      <c r="T54" s="4">
        <v>86.5</v>
      </c>
      <c r="U54" s="9">
        <v>44760</v>
      </c>
      <c r="V54" s="4">
        <v>86.6</v>
      </c>
      <c r="W54" s="9">
        <v>44760</v>
      </c>
      <c r="X54" s="4">
        <v>86.5</v>
      </c>
      <c r="Y54" s="9">
        <v>44760</v>
      </c>
      <c r="Z54" s="4">
        <v>86.4</v>
      </c>
      <c r="AA54" s="9">
        <v>44760</v>
      </c>
      <c r="AB54" s="4">
        <v>86.4</v>
      </c>
      <c r="AC54" s="4"/>
      <c r="AD54" s="4"/>
      <c r="AE54" s="9">
        <v>44760</v>
      </c>
      <c r="AF54" s="4">
        <v>86.4</v>
      </c>
      <c r="AG54" s="9">
        <v>44760</v>
      </c>
      <c r="AH54" s="4">
        <v>87</v>
      </c>
      <c r="AI54" s="9">
        <v>44760</v>
      </c>
      <c r="AJ54" s="4">
        <v>88.3</v>
      </c>
      <c r="AK54" s="9">
        <v>44760</v>
      </c>
      <c r="AL54" s="4">
        <v>90.1</v>
      </c>
      <c r="AM54" s="9">
        <v>44760</v>
      </c>
      <c r="AN54" s="4">
        <v>92.4</v>
      </c>
      <c r="AO54" s="9">
        <v>44760</v>
      </c>
      <c r="AP54" s="4">
        <v>95.2</v>
      </c>
      <c r="AQ54" s="9">
        <v>44760</v>
      </c>
      <c r="AR54" s="4">
        <v>98.3</v>
      </c>
      <c r="AS54" s="9">
        <v>44760</v>
      </c>
      <c r="AT54" s="4">
        <v>101.9</v>
      </c>
      <c r="AW54" s="9">
        <v>44760</v>
      </c>
      <c r="AX54" s="4">
        <v>109.9</v>
      </c>
      <c r="BA54" s="9">
        <v>44760</v>
      </c>
      <c r="BB54" s="4">
        <v>118.7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44757</v>
      </c>
      <c r="J55" s="4">
        <v>85.1</v>
      </c>
      <c r="K55" s="9">
        <v>44757</v>
      </c>
      <c r="L55" s="4">
        <v>85.6</v>
      </c>
      <c r="M55" s="9">
        <v>44757</v>
      </c>
      <c r="N55" s="4">
        <v>86.1</v>
      </c>
      <c r="O55" s="4"/>
      <c r="P55" s="4"/>
      <c r="Q55" s="9">
        <v>44757</v>
      </c>
      <c r="R55" s="4">
        <v>89.2</v>
      </c>
      <c r="S55" s="9">
        <v>44757</v>
      </c>
      <c r="T55" s="4">
        <v>86.3</v>
      </c>
      <c r="U55" s="9">
        <v>44757</v>
      </c>
      <c r="V55" s="4">
        <v>86.4</v>
      </c>
      <c r="W55" s="9">
        <v>44757</v>
      </c>
      <c r="X55" s="4">
        <v>86.3</v>
      </c>
      <c r="Y55" s="9">
        <v>44757</v>
      </c>
      <c r="Z55" s="4">
        <v>86.3</v>
      </c>
      <c r="AA55" s="9">
        <v>44757</v>
      </c>
      <c r="AB55" s="4">
        <v>86.2</v>
      </c>
      <c r="AC55" s="4"/>
      <c r="AD55" s="4"/>
      <c r="AE55" s="9">
        <v>44757</v>
      </c>
      <c r="AF55" s="4">
        <v>86.4</v>
      </c>
      <c r="AG55" s="9">
        <v>44757</v>
      </c>
      <c r="AH55" s="4">
        <v>87.1</v>
      </c>
      <c r="AI55" s="9">
        <v>44757</v>
      </c>
      <c r="AJ55" s="4">
        <v>88.4</v>
      </c>
      <c r="AK55" s="9">
        <v>44757</v>
      </c>
      <c r="AL55" s="4">
        <v>90.3</v>
      </c>
      <c r="AM55" s="9">
        <v>44757</v>
      </c>
      <c r="AN55" s="4">
        <v>92.7</v>
      </c>
      <c r="AO55" s="9">
        <v>44757</v>
      </c>
      <c r="AP55" s="4">
        <v>95.6</v>
      </c>
      <c r="AQ55" s="9">
        <v>44757</v>
      </c>
      <c r="AR55" s="4">
        <v>98.8</v>
      </c>
      <c r="AS55" s="9">
        <v>44757</v>
      </c>
      <c r="AT55" s="4">
        <v>102.4</v>
      </c>
      <c r="AW55" s="9">
        <v>44757</v>
      </c>
      <c r="AX55" s="4">
        <v>110.5</v>
      </c>
      <c r="BA55" s="9">
        <v>44757</v>
      </c>
      <c r="BB55" s="4">
        <v>119.4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44756</v>
      </c>
      <c r="J56" s="4">
        <v>86.6</v>
      </c>
      <c r="K56" s="9">
        <v>44756</v>
      </c>
      <c r="L56" s="4">
        <v>87.3</v>
      </c>
      <c r="M56" s="9">
        <v>44756</v>
      </c>
      <c r="N56" s="4">
        <v>87.7</v>
      </c>
      <c r="O56" s="4"/>
      <c r="P56" s="4"/>
      <c r="Q56" s="9">
        <v>44756</v>
      </c>
      <c r="R56" s="4">
        <v>90.3</v>
      </c>
      <c r="S56" s="9">
        <v>44756</v>
      </c>
      <c r="T56" s="4">
        <v>88</v>
      </c>
      <c r="U56" s="9">
        <v>44756</v>
      </c>
      <c r="V56" s="4">
        <v>88.1</v>
      </c>
      <c r="W56" s="9">
        <v>44756</v>
      </c>
      <c r="X56" s="4">
        <v>88.1</v>
      </c>
      <c r="Y56" s="9">
        <v>44756</v>
      </c>
      <c r="Z56" s="4">
        <v>88</v>
      </c>
      <c r="AA56" s="9">
        <v>44756</v>
      </c>
      <c r="AB56" s="4">
        <v>87.9</v>
      </c>
      <c r="AC56" s="4"/>
      <c r="AD56" s="4"/>
      <c r="AE56" s="9">
        <v>44756</v>
      </c>
      <c r="AF56" s="4">
        <v>87.9</v>
      </c>
      <c r="AG56" s="9">
        <v>44756</v>
      </c>
      <c r="AH56" s="4">
        <v>88.4</v>
      </c>
      <c r="AI56" s="9">
        <v>44756</v>
      </c>
      <c r="AJ56" s="4">
        <v>89.5</v>
      </c>
      <c r="AK56" s="9">
        <v>44756</v>
      </c>
      <c r="AL56" s="4">
        <v>91.2</v>
      </c>
      <c r="AM56" s="9">
        <v>44756</v>
      </c>
      <c r="AN56" s="4">
        <v>93.4</v>
      </c>
      <c r="AO56" s="9">
        <v>44756</v>
      </c>
      <c r="AP56" s="4">
        <v>96.1</v>
      </c>
      <c r="AQ56" s="9">
        <v>44756</v>
      </c>
      <c r="AR56" s="4">
        <v>99.2</v>
      </c>
      <c r="AS56" s="9">
        <v>44756</v>
      </c>
      <c r="AT56" s="4">
        <v>102.6</v>
      </c>
      <c r="AW56" s="9">
        <v>44756</v>
      </c>
      <c r="AX56" s="4">
        <v>110.5</v>
      </c>
      <c r="BA56" s="9">
        <v>44756</v>
      </c>
      <c r="BB56" s="4">
        <v>119.2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44755</v>
      </c>
      <c r="J57" s="4">
        <v>89.1</v>
      </c>
      <c r="K57" s="9">
        <v>44755</v>
      </c>
      <c r="L57" s="4">
        <v>89.6</v>
      </c>
      <c r="M57" s="9">
        <v>44755</v>
      </c>
      <c r="N57" s="4">
        <v>90</v>
      </c>
      <c r="O57" s="4"/>
      <c r="P57" s="4"/>
      <c r="Q57" s="9">
        <v>44755</v>
      </c>
      <c r="R57" s="4">
        <v>90.2</v>
      </c>
      <c r="S57" s="9">
        <v>44755</v>
      </c>
      <c r="T57" s="4">
        <v>90.1</v>
      </c>
      <c r="U57" s="9">
        <v>44755</v>
      </c>
      <c r="V57" s="4">
        <v>90</v>
      </c>
      <c r="W57" s="9">
        <v>44755</v>
      </c>
      <c r="X57" s="4">
        <v>89.8</v>
      </c>
      <c r="Y57" s="9">
        <v>44755</v>
      </c>
      <c r="Z57" s="4">
        <v>89.5</v>
      </c>
      <c r="AA57" s="9">
        <v>44755</v>
      </c>
      <c r="AB57" s="4">
        <v>89.1</v>
      </c>
      <c r="AC57" s="4"/>
      <c r="AD57" s="4"/>
      <c r="AE57" s="9">
        <v>44755</v>
      </c>
      <c r="AF57" s="4">
        <v>88.6</v>
      </c>
      <c r="AG57" s="9">
        <v>44755</v>
      </c>
      <c r="AH57" s="4">
        <v>88.6</v>
      </c>
      <c r="AI57" s="9">
        <v>44755</v>
      </c>
      <c r="AJ57" s="4">
        <v>89.4</v>
      </c>
      <c r="AK57" s="9">
        <v>44755</v>
      </c>
      <c r="AL57" s="4">
        <v>91.1</v>
      </c>
      <c r="AM57" s="9">
        <v>44755</v>
      </c>
      <c r="AN57" s="4">
        <v>93.8</v>
      </c>
      <c r="AO57" s="9">
        <v>44755</v>
      </c>
      <c r="AP57" s="4">
        <v>97.1</v>
      </c>
      <c r="AQ57" s="9">
        <v>44755</v>
      </c>
      <c r="AR57" s="4">
        <v>100.9</v>
      </c>
      <c r="AS57" s="9">
        <v>44755</v>
      </c>
      <c r="AT57" s="4">
        <v>105</v>
      </c>
      <c r="AW57" s="9">
        <v>44755</v>
      </c>
      <c r="AX57" s="4">
        <v>114.1</v>
      </c>
      <c r="BA57" s="9">
        <v>44755</v>
      </c>
      <c r="BB57" s="4">
        <v>123.7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44754</v>
      </c>
      <c r="J58" s="4">
        <v>90</v>
      </c>
      <c r="K58" s="9">
        <v>44754</v>
      </c>
      <c r="L58" s="4">
        <v>90.5</v>
      </c>
      <c r="M58" s="9">
        <v>44754</v>
      </c>
      <c r="N58" s="4">
        <v>90.9</v>
      </c>
      <c r="O58" s="4"/>
      <c r="P58" s="4"/>
      <c r="Q58" s="9">
        <v>44754</v>
      </c>
      <c r="R58" s="4">
        <v>91.2</v>
      </c>
      <c r="S58" s="9">
        <v>44754</v>
      </c>
      <c r="T58" s="4">
        <v>91</v>
      </c>
      <c r="U58" s="9">
        <v>44754</v>
      </c>
      <c r="V58" s="4">
        <v>90.9</v>
      </c>
      <c r="W58" s="9">
        <v>44754</v>
      </c>
      <c r="X58" s="4">
        <v>90.7</v>
      </c>
      <c r="Y58" s="9">
        <v>44754</v>
      </c>
      <c r="Z58" s="4">
        <v>90.4</v>
      </c>
      <c r="AA58" s="9">
        <v>44754</v>
      </c>
      <c r="AB58" s="4">
        <v>90.1</v>
      </c>
      <c r="AC58" s="4"/>
      <c r="AD58" s="4"/>
      <c r="AE58" s="9">
        <v>44754</v>
      </c>
      <c r="AF58" s="4">
        <v>89.5</v>
      </c>
      <c r="AG58" s="9">
        <v>44754</v>
      </c>
      <c r="AH58" s="4">
        <v>89.5</v>
      </c>
      <c r="AI58" s="9">
        <v>44754</v>
      </c>
      <c r="AJ58" s="4">
        <v>90.3</v>
      </c>
      <c r="AK58" s="9">
        <v>44754</v>
      </c>
      <c r="AL58" s="4">
        <v>91.9</v>
      </c>
      <c r="AM58" s="9">
        <v>44754</v>
      </c>
      <c r="AN58" s="4">
        <v>94.5</v>
      </c>
      <c r="AO58" s="9">
        <v>44754</v>
      </c>
      <c r="AP58" s="4">
        <v>97.6</v>
      </c>
      <c r="AQ58" s="9">
        <v>44754</v>
      </c>
      <c r="AR58" s="4">
        <v>101.3</v>
      </c>
      <c r="AS58" s="9">
        <v>44754</v>
      </c>
      <c r="AT58" s="4">
        <v>105.4</v>
      </c>
      <c r="AW58" s="9">
        <v>44754</v>
      </c>
      <c r="AX58" s="4">
        <v>114.3</v>
      </c>
      <c r="BA58" s="9">
        <v>44754</v>
      </c>
      <c r="BB58" s="4">
        <v>124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44753</v>
      </c>
      <c r="J59" s="4">
        <v>87.3</v>
      </c>
      <c r="K59" s="9">
        <v>44753</v>
      </c>
      <c r="L59" s="4">
        <v>88</v>
      </c>
      <c r="M59" s="9">
        <v>44753</v>
      </c>
      <c r="N59" s="4">
        <v>88.5</v>
      </c>
      <c r="O59" s="4"/>
      <c r="P59" s="4"/>
      <c r="Q59" s="9">
        <v>44753</v>
      </c>
      <c r="R59" s="4">
        <v>91.3</v>
      </c>
      <c r="S59" s="9">
        <v>44753</v>
      </c>
      <c r="T59" s="4">
        <v>88.9</v>
      </c>
      <c r="U59" s="9">
        <v>44753</v>
      </c>
      <c r="V59" s="4">
        <v>89</v>
      </c>
      <c r="W59" s="9">
        <v>44753</v>
      </c>
      <c r="X59" s="4">
        <v>89</v>
      </c>
      <c r="Y59" s="9">
        <v>44753</v>
      </c>
      <c r="Z59" s="4">
        <v>88.9</v>
      </c>
      <c r="AA59" s="9">
        <v>44753</v>
      </c>
      <c r="AB59" s="4">
        <v>88.8</v>
      </c>
      <c r="AC59" s="4"/>
      <c r="AD59" s="4"/>
      <c r="AE59" s="9">
        <v>44753</v>
      </c>
      <c r="AF59" s="4">
        <v>88.7</v>
      </c>
      <c r="AG59" s="9">
        <v>44753</v>
      </c>
      <c r="AH59" s="4">
        <v>89.1</v>
      </c>
      <c r="AI59" s="9">
        <v>44753</v>
      </c>
      <c r="AJ59" s="4">
        <v>90.2</v>
      </c>
      <c r="AK59" s="9">
        <v>44753</v>
      </c>
      <c r="AL59" s="4">
        <v>92.1</v>
      </c>
      <c r="AM59" s="9">
        <v>44753</v>
      </c>
      <c r="AN59" s="4">
        <v>94.7</v>
      </c>
      <c r="AO59" s="9">
        <v>44753</v>
      </c>
      <c r="AP59" s="4">
        <v>97.9</v>
      </c>
      <c r="AQ59" s="9">
        <v>44753</v>
      </c>
      <c r="AR59" s="4">
        <v>101.5</v>
      </c>
      <c r="AS59" s="9">
        <v>44753</v>
      </c>
      <c r="AT59" s="4">
        <v>105.4</v>
      </c>
      <c r="AW59" s="9">
        <v>44753</v>
      </c>
      <c r="AX59" s="4">
        <v>114.2</v>
      </c>
      <c r="BA59" s="9">
        <v>44753</v>
      </c>
      <c r="BB59" s="4">
        <v>123.6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44750</v>
      </c>
      <c r="J60" s="4">
        <v>87.7</v>
      </c>
      <c r="K60" s="9">
        <v>44750</v>
      </c>
      <c r="L60" s="4">
        <v>88.4</v>
      </c>
      <c r="M60" s="9">
        <v>44750</v>
      </c>
      <c r="N60" s="4">
        <v>88.8</v>
      </c>
      <c r="O60" s="4"/>
      <c r="P60" s="4"/>
      <c r="Q60" s="9">
        <v>44750</v>
      </c>
      <c r="R60" s="4">
        <v>90.9</v>
      </c>
      <c r="S60" s="9">
        <v>44750</v>
      </c>
      <c r="T60" s="4">
        <v>89.1</v>
      </c>
      <c r="U60" s="9">
        <v>44750</v>
      </c>
      <c r="V60" s="4">
        <v>89.2</v>
      </c>
      <c r="W60" s="9">
        <v>44750</v>
      </c>
      <c r="X60" s="4">
        <v>89.1</v>
      </c>
      <c r="Y60" s="9">
        <v>44750</v>
      </c>
      <c r="Z60" s="4">
        <v>89</v>
      </c>
      <c r="AA60" s="9">
        <v>44750</v>
      </c>
      <c r="AB60" s="4">
        <v>88.8</v>
      </c>
      <c r="AC60" s="4"/>
      <c r="AD60" s="4"/>
      <c r="AE60" s="9">
        <v>44750</v>
      </c>
      <c r="AF60" s="4">
        <v>88.6</v>
      </c>
      <c r="AG60" s="9">
        <v>44750</v>
      </c>
      <c r="AH60" s="4">
        <v>88.8</v>
      </c>
      <c r="AI60" s="9">
        <v>44750</v>
      </c>
      <c r="AJ60" s="4">
        <v>89.7</v>
      </c>
      <c r="AK60" s="9">
        <v>44750</v>
      </c>
      <c r="AL60" s="4">
        <v>91.3</v>
      </c>
      <c r="AM60" s="9">
        <v>44750</v>
      </c>
      <c r="AN60" s="4">
        <v>93.8</v>
      </c>
      <c r="AO60" s="9">
        <v>44750</v>
      </c>
      <c r="AP60" s="4">
        <v>96.9</v>
      </c>
      <c r="AQ60" s="9">
        <v>44750</v>
      </c>
      <c r="AR60" s="4">
        <v>100.4</v>
      </c>
      <c r="AS60" s="9">
        <v>44750</v>
      </c>
      <c r="AT60" s="4">
        <v>104.3</v>
      </c>
      <c r="AW60" s="9">
        <v>44750</v>
      </c>
      <c r="AX60" s="4">
        <v>112.9</v>
      </c>
      <c r="BA60" s="9">
        <v>44750</v>
      </c>
      <c r="BB60" s="4">
        <v>122.2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44749</v>
      </c>
      <c r="J61" s="4">
        <v>87.3</v>
      </c>
      <c r="K61" s="9">
        <v>44749</v>
      </c>
      <c r="L61" s="4">
        <v>88</v>
      </c>
      <c r="M61" s="9">
        <v>44749</v>
      </c>
      <c r="N61" s="4">
        <v>88.4</v>
      </c>
      <c r="O61" s="4"/>
      <c r="P61" s="4"/>
      <c r="Q61" s="9">
        <v>44749</v>
      </c>
      <c r="R61" s="4">
        <v>91.4</v>
      </c>
      <c r="S61" s="9">
        <v>44749</v>
      </c>
      <c r="T61" s="4">
        <v>88.7</v>
      </c>
      <c r="U61" s="9">
        <v>44749</v>
      </c>
      <c r="V61" s="4">
        <v>88.8</v>
      </c>
      <c r="W61" s="9">
        <v>44749</v>
      </c>
      <c r="X61" s="4">
        <v>88.8</v>
      </c>
      <c r="Y61" s="9">
        <v>44749</v>
      </c>
      <c r="Z61" s="4">
        <v>88.8</v>
      </c>
      <c r="AA61" s="9">
        <v>44749</v>
      </c>
      <c r="AB61" s="4">
        <v>88.7</v>
      </c>
      <c r="AC61" s="4"/>
      <c r="AD61" s="4"/>
      <c r="AE61" s="9">
        <v>44749</v>
      </c>
      <c r="AF61" s="4">
        <v>88.7</v>
      </c>
      <c r="AG61" s="9">
        <v>44749</v>
      </c>
      <c r="AH61" s="4">
        <v>89.3</v>
      </c>
      <c r="AI61" s="9">
        <v>44749</v>
      </c>
      <c r="AJ61" s="4">
        <v>90.3</v>
      </c>
      <c r="AK61" s="9">
        <v>44749</v>
      </c>
      <c r="AL61" s="4">
        <v>92</v>
      </c>
      <c r="AM61" s="9">
        <v>44749</v>
      </c>
      <c r="AN61" s="4">
        <v>94.3</v>
      </c>
      <c r="AO61" s="9">
        <v>44749</v>
      </c>
      <c r="AP61" s="4">
        <v>97.1</v>
      </c>
      <c r="AQ61" s="9">
        <v>44749</v>
      </c>
      <c r="AR61" s="4">
        <v>100.2</v>
      </c>
      <c r="AS61" s="9">
        <v>44749</v>
      </c>
      <c r="AT61" s="4">
        <v>103.9</v>
      </c>
      <c r="AW61" s="9">
        <v>44749</v>
      </c>
      <c r="AX61" s="4">
        <v>112</v>
      </c>
      <c r="BA61" s="9">
        <v>44749</v>
      </c>
      <c r="BB61" s="4">
        <v>121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44748</v>
      </c>
      <c r="J62" s="4">
        <v>87.1</v>
      </c>
      <c r="K62" s="9">
        <v>44748</v>
      </c>
      <c r="L62" s="4">
        <v>87.7</v>
      </c>
      <c r="M62" s="9">
        <v>44748</v>
      </c>
      <c r="N62" s="4">
        <v>88.2</v>
      </c>
      <c r="O62" s="4"/>
      <c r="P62" s="4"/>
      <c r="Q62" s="9">
        <v>44748</v>
      </c>
      <c r="R62" s="4">
        <v>91.4</v>
      </c>
      <c r="S62" s="9">
        <v>44748</v>
      </c>
      <c r="T62" s="4">
        <v>88.5</v>
      </c>
      <c r="U62" s="9">
        <v>44748</v>
      </c>
      <c r="V62" s="4">
        <v>88.7</v>
      </c>
      <c r="W62" s="9">
        <v>44748</v>
      </c>
      <c r="X62" s="4">
        <v>88.7</v>
      </c>
      <c r="Y62" s="9">
        <v>44748</v>
      </c>
      <c r="Z62" s="4">
        <v>88.7</v>
      </c>
      <c r="AA62" s="9">
        <v>44748</v>
      </c>
      <c r="AB62" s="4">
        <v>88.6</v>
      </c>
      <c r="AC62" s="4"/>
      <c r="AD62" s="4"/>
      <c r="AE62" s="9">
        <v>44748</v>
      </c>
      <c r="AF62" s="4">
        <v>88.8</v>
      </c>
      <c r="AG62" s="9">
        <v>44748</v>
      </c>
      <c r="AH62" s="4">
        <v>89.4</v>
      </c>
      <c r="AI62" s="9">
        <v>44748</v>
      </c>
      <c r="AJ62" s="4">
        <v>90.6</v>
      </c>
      <c r="AK62" s="9">
        <v>44748</v>
      </c>
      <c r="AL62" s="4">
        <v>92.3</v>
      </c>
      <c r="AM62" s="9">
        <v>44748</v>
      </c>
      <c r="AN62" s="4">
        <v>94.7</v>
      </c>
      <c r="AO62" s="9">
        <v>44748</v>
      </c>
      <c r="AP62" s="4">
        <v>97.5</v>
      </c>
      <c r="AQ62" s="9">
        <v>44748</v>
      </c>
      <c r="AR62" s="4">
        <v>100.7</v>
      </c>
      <c r="AS62" s="9">
        <v>44748</v>
      </c>
      <c r="AT62" s="4">
        <v>104.4</v>
      </c>
      <c r="AW62" s="9">
        <v>44748</v>
      </c>
      <c r="AX62" s="4">
        <v>112.6</v>
      </c>
      <c r="BA62" s="9">
        <v>44748</v>
      </c>
      <c r="BB62" s="4">
        <v>121.7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44747</v>
      </c>
      <c r="J63" s="4">
        <v>86.9</v>
      </c>
      <c r="K63" s="9">
        <v>44747</v>
      </c>
      <c r="L63" s="4">
        <v>87.6</v>
      </c>
      <c r="M63" s="9">
        <v>44747</v>
      </c>
      <c r="N63" s="4">
        <v>88.1</v>
      </c>
      <c r="O63" s="4"/>
      <c r="P63" s="4"/>
      <c r="Q63" s="9">
        <v>44747</v>
      </c>
      <c r="R63" s="4">
        <v>91.5</v>
      </c>
      <c r="S63" s="9">
        <v>44747</v>
      </c>
      <c r="T63" s="4">
        <v>88.5</v>
      </c>
      <c r="U63" s="9">
        <v>44747</v>
      </c>
      <c r="V63" s="4">
        <v>88.6</v>
      </c>
      <c r="W63" s="9">
        <v>44747</v>
      </c>
      <c r="X63" s="4">
        <v>88.7</v>
      </c>
      <c r="Y63" s="9">
        <v>44747</v>
      </c>
      <c r="Z63" s="4">
        <v>88.7</v>
      </c>
      <c r="AA63" s="9">
        <v>44747</v>
      </c>
      <c r="AB63" s="4">
        <v>88.7</v>
      </c>
      <c r="AC63" s="4"/>
      <c r="AD63" s="4"/>
      <c r="AE63" s="9">
        <v>44747</v>
      </c>
      <c r="AF63" s="4">
        <v>88.9</v>
      </c>
      <c r="AG63" s="9">
        <v>44747</v>
      </c>
      <c r="AH63" s="4">
        <v>89.6</v>
      </c>
      <c r="AI63" s="9">
        <v>44747</v>
      </c>
      <c r="AJ63" s="4">
        <v>90.9</v>
      </c>
      <c r="AK63" s="9">
        <v>44747</v>
      </c>
      <c r="AL63" s="4">
        <v>92.6</v>
      </c>
      <c r="AM63" s="9">
        <v>44747</v>
      </c>
      <c r="AN63" s="4">
        <v>94.9</v>
      </c>
      <c r="AO63" s="9">
        <v>44747</v>
      </c>
      <c r="AP63" s="4">
        <v>97.7</v>
      </c>
      <c r="AQ63" s="9">
        <v>44747</v>
      </c>
      <c r="AR63" s="4">
        <v>101</v>
      </c>
      <c r="AS63" s="9">
        <v>44747</v>
      </c>
      <c r="AT63" s="4">
        <v>104.7</v>
      </c>
      <c r="AW63" s="9">
        <v>44747</v>
      </c>
      <c r="AX63" s="4">
        <v>113</v>
      </c>
      <c r="BA63" s="9">
        <v>44747</v>
      </c>
      <c r="BB63" s="4">
        <v>122.2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44746</v>
      </c>
      <c r="J64" s="4">
        <v>86.9</v>
      </c>
      <c r="K64" s="9">
        <v>44746</v>
      </c>
      <c r="L64" s="4">
        <v>87.5</v>
      </c>
      <c r="M64" s="9">
        <v>44746</v>
      </c>
      <c r="N64" s="4">
        <v>87.9</v>
      </c>
      <c r="O64" s="4"/>
      <c r="P64" s="4"/>
      <c r="Q64" s="9">
        <v>44746</v>
      </c>
      <c r="R64" s="4">
        <v>90.2</v>
      </c>
      <c r="S64" s="9">
        <v>44746</v>
      </c>
      <c r="T64" s="4">
        <v>88.1</v>
      </c>
      <c r="U64" s="9">
        <v>44746</v>
      </c>
      <c r="V64" s="4">
        <v>88.2</v>
      </c>
      <c r="W64" s="9">
        <v>44746</v>
      </c>
      <c r="X64" s="4">
        <v>88.2</v>
      </c>
      <c r="Y64" s="9">
        <v>44746</v>
      </c>
      <c r="Z64" s="4">
        <v>88.1</v>
      </c>
      <c r="AA64" s="9">
        <v>44746</v>
      </c>
      <c r="AB64" s="4">
        <v>88</v>
      </c>
      <c r="AC64" s="4"/>
      <c r="AD64" s="4"/>
      <c r="AE64" s="9">
        <v>44746</v>
      </c>
      <c r="AF64" s="4">
        <v>88</v>
      </c>
      <c r="AG64" s="9">
        <v>44746</v>
      </c>
      <c r="AH64" s="4">
        <v>88.4</v>
      </c>
      <c r="AI64" s="9">
        <v>44746</v>
      </c>
      <c r="AJ64" s="4">
        <v>89.4</v>
      </c>
      <c r="AK64" s="9">
        <v>44746</v>
      </c>
      <c r="AL64" s="4">
        <v>91.1</v>
      </c>
      <c r="AM64" s="9">
        <v>44746</v>
      </c>
      <c r="AN64" s="4">
        <v>93.3</v>
      </c>
      <c r="AO64" s="9">
        <v>44746</v>
      </c>
      <c r="AP64" s="4">
        <v>96</v>
      </c>
      <c r="AQ64" s="9">
        <v>44746</v>
      </c>
      <c r="AR64" s="4">
        <v>99.2</v>
      </c>
      <c r="AS64" s="9">
        <v>44746</v>
      </c>
      <c r="AT64" s="4">
        <v>102.8</v>
      </c>
      <c r="AW64" s="9">
        <v>44746</v>
      </c>
      <c r="AX64" s="4">
        <v>111</v>
      </c>
      <c r="BA64" s="9">
        <v>44746</v>
      </c>
      <c r="BB64" s="4">
        <v>120.1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44743</v>
      </c>
      <c r="J65" s="4">
        <v>86.9</v>
      </c>
      <c r="K65" s="9">
        <v>44743</v>
      </c>
      <c r="L65" s="4">
        <v>87.5</v>
      </c>
      <c r="M65" s="9">
        <v>44743</v>
      </c>
      <c r="N65" s="4">
        <v>87.9</v>
      </c>
      <c r="O65" s="4"/>
      <c r="P65" s="4"/>
      <c r="Q65" s="9">
        <v>44743</v>
      </c>
      <c r="R65" s="4">
        <v>90.2</v>
      </c>
      <c r="S65" s="9">
        <v>44743</v>
      </c>
      <c r="T65" s="4">
        <v>88.1</v>
      </c>
      <c r="U65" s="9">
        <v>44743</v>
      </c>
      <c r="V65" s="4">
        <v>88.2</v>
      </c>
      <c r="W65" s="9">
        <v>44743</v>
      </c>
      <c r="X65" s="4">
        <v>88.2</v>
      </c>
      <c r="Y65" s="9">
        <v>44743</v>
      </c>
      <c r="Z65" s="4">
        <v>88.1</v>
      </c>
      <c r="AA65" s="9">
        <v>44743</v>
      </c>
      <c r="AB65" s="4">
        <v>88</v>
      </c>
      <c r="AC65" s="4"/>
      <c r="AD65" s="4"/>
      <c r="AE65" s="9">
        <v>44743</v>
      </c>
      <c r="AF65" s="4">
        <v>88</v>
      </c>
      <c r="AG65" s="9">
        <v>44743</v>
      </c>
      <c r="AH65" s="4">
        <v>88.4</v>
      </c>
      <c r="AI65" s="9">
        <v>44743</v>
      </c>
      <c r="AJ65" s="4">
        <v>89.4</v>
      </c>
      <c r="AK65" s="9">
        <v>44743</v>
      </c>
      <c r="AL65" s="4">
        <v>91.1</v>
      </c>
      <c r="AM65" s="9">
        <v>44743</v>
      </c>
      <c r="AN65" s="4">
        <v>93.3</v>
      </c>
      <c r="AO65" s="9">
        <v>44743</v>
      </c>
      <c r="AP65" s="4">
        <v>96</v>
      </c>
      <c r="AQ65" s="9">
        <v>44743</v>
      </c>
      <c r="AR65" s="4">
        <v>99.2</v>
      </c>
      <c r="AS65" s="9">
        <v>44743</v>
      </c>
      <c r="AT65" s="4">
        <v>102.8</v>
      </c>
      <c r="AW65" s="9">
        <v>44743</v>
      </c>
      <c r="AX65" s="4">
        <v>111</v>
      </c>
      <c r="BA65" s="9">
        <v>44743</v>
      </c>
      <c r="BB65" s="4">
        <v>120.1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44742</v>
      </c>
      <c r="J66" s="4">
        <v>86</v>
      </c>
      <c r="K66" s="9">
        <v>44742</v>
      </c>
      <c r="L66" s="4">
        <v>86.6</v>
      </c>
      <c r="M66" s="9">
        <v>44742</v>
      </c>
      <c r="N66" s="4">
        <v>87</v>
      </c>
      <c r="O66" s="4"/>
      <c r="P66" s="4"/>
      <c r="Q66" s="9">
        <v>44742</v>
      </c>
      <c r="R66" s="4">
        <v>89.4</v>
      </c>
      <c r="S66" s="9">
        <v>44742</v>
      </c>
      <c r="T66" s="4">
        <v>87.2</v>
      </c>
      <c r="U66" s="9">
        <v>44742</v>
      </c>
      <c r="V66" s="4">
        <v>87.2</v>
      </c>
      <c r="W66" s="9">
        <v>44742</v>
      </c>
      <c r="X66" s="4">
        <v>87.2</v>
      </c>
      <c r="Y66" s="9">
        <v>44742</v>
      </c>
      <c r="Z66" s="4">
        <v>87</v>
      </c>
      <c r="AA66" s="9">
        <v>44742</v>
      </c>
      <c r="AB66" s="4">
        <v>86.9</v>
      </c>
      <c r="AC66" s="4"/>
      <c r="AD66" s="4"/>
      <c r="AE66" s="9">
        <v>44742</v>
      </c>
      <c r="AF66" s="4">
        <v>86.9</v>
      </c>
      <c r="AG66" s="9">
        <v>44742</v>
      </c>
      <c r="AH66" s="4">
        <v>87.3</v>
      </c>
      <c r="AI66" s="9">
        <v>44742</v>
      </c>
      <c r="AJ66" s="4">
        <v>88.4</v>
      </c>
      <c r="AK66" s="9">
        <v>44742</v>
      </c>
      <c r="AL66" s="4">
        <v>90.2</v>
      </c>
      <c r="AM66" s="9">
        <v>44742</v>
      </c>
      <c r="AN66" s="4">
        <v>92.6</v>
      </c>
      <c r="AO66" s="9">
        <v>44742</v>
      </c>
      <c r="AP66" s="4">
        <v>95.5</v>
      </c>
      <c r="AQ66" s="9">
        <v>44742</v>
      </c>
      <c r="AR66" s="4">
        <v>98.8</v>
      </c>
      <c r="AS66" s="9">
        <v>44742</v>
      </c>
      <c r="AT66" s="4">
        <v>102.5</v>
      </c>
      <c r="AW66" s="9">
        <v>44742</v>
      </c>
      <c r="AX66" s="4">
        <v>110.7</v>
      </c>
      <c r="BA66" s="9">
        <v>44742</v>
      </c>
      <c r="BB66" s="4">
        <v>119.8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44741</v>
      </c>
      <c r="J67" s="4">
        <v>87.3</v>
      </c>
      <c r="K67" s="9">
        <v>44741</v>
      </c>
      <c r="L67" s="4">
        <v>87.9</v>
      </c>
      <c r="M67" s="9">
        <v>44741</v>
      </c>
      <c r="N67" s="4">
        <v>88.3</v>
      </c>
      <c r="O67" s="4"/>
      <c r="P67" s="4"/>
      <c r="Q67" s="9">
        <v>44741</v>
      </c>
      <c r="R67" s="4">
        <v>90.7</v>
      </c>
      <c r="S67" s="9">
        <v>44741</v>
      </c>
      <c r="T67" s="4">
        <v>88.5</v>
      </c>
      <c r="U67" s="9">
        <v>44741</v>
      </c>
      <c r="V67" s="4">
        <v>88.5</v>
      </c>
      <c r="W67" s="9">
        <v>44741</v>
      </c>
      <c r="X67" s="4">
        <v>88.5</v>
      </c>
      <c r="Y67" s="9">
        <v>44741</v>
      </c>
      <c r="Z67" s="4">
        <v>88.3</v>
      </c>
      <c r="AA67" s="9">
        <v>44741</v>
      </c>
      <c r="AB67" s="4">
        <v>88.2</v>
      </c>
      <c r="AC67" s="4"/>
      <c r="AD67" s="4"/>
      <c r="AE67" s="9">
        <v>44741</v>
      </c>
      <c r="AF67" s="4">
        <v>88.1</v>
      </c>
      <c r="AG67" s="9">
        <v>44741</v>
      </c>
      <c r="AH67" s="4">
        <v>88.4</v>
      </c>
      <c r="AI67" s="9">
        <v>44741</v>
      </c>
      <c r="AJ67" s="4">
        <v>89.4</v>
      </c>
      <c r="AK67" s="9">
        <v>44741</v>
      </c>
      <c r="AL67" s="4">
        <v>91.2</v>
      </c>
      <c r="AM67" s="9">
        <v>44741</v>
      </c>
      <c r="AN67" s="4">
        <v>93.6</v>
      </c>
      <c r="AO67" s="9">
        <v>44741</v>
      </c>
      <c r="AP67" s="4">
        <v>96.5</v>
      </c>
      <c r="AQ67" s="9">
        <v>44741</v>
      </c>
      <c r="AR67" s="4">
        <v>99.7</v>
      </c>
      <c r="AS67" s="9">
        <v>44741</v>
      </c>
      <c r="AT67" s="4">
        <v>103.4</v>
      </c>
      <c r="AW67" s="9">
        <v>44741</v>
      </c>
      <c r="AX67" s="4">
        <v>111.6</v>
      </c>
      <c r="BA67" s="9">
        <v>44741</v>
      </c>
      <c r="BB67" s="4">
        <v>120.5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44740</v>
      </c>
      <c r="J68" s="4">
        <v>89.6</v>
      </c>
      <c r="K68" s="9">
        <v>44740</v>
      </c>
      <c r="L68" s="4">
        <v>90.3</v>
      </c>
      <c r="M68" s="9">
        <v>44740</v>
      </c>
      <c r="N68" s="4">
        <v>90.8</v>
      </c>
      <c r="O68" s="4"/>
      <c r="P68" s="4"/>
      <c r="Q68" s="9">
        <v>44740</v>
      </c>
      <c r="R68" s="4">
        <v>94.2</v>
      </c>
      <c r="S68" s="9">
        <v>44740</v>
      </c>
      <c r="T68" s="4">
        <v>91.1</v>
      </c>
      <c r="U68" s="9">
        <v>44740</v>
      </c>
      <c r="V68" s="4">
        <v>91.2</v>
      </c>
      <c r="W68" s="9">
        <v>44740</v>
      </c>
      <c r="X68" s="4">
        <v>91.2</v>
      </c>
      <c r="Y68" s="9">
        <v>44740</v>
      </c>
      <c r="Z68" s="4">
        <v>91.2</v>
      </c>
      <c r="AA68" s="9">
        <v>44740</v>
      </c>
      <c r="AB68" s="4">
        <v>91.1</v>
      </c>
      <c r="AC68" s="4"/>
      <c r="AD68" s="4"/>
      <c r="AE68" s="9">
        <v>44740</v>
      </c>
      <c r="AF68" s="4">
        <v>91.1</v>
      </c>
      <c r="AG68" s="9">
        <v>44740</v>
      </c>
      <c r="AH68" s="4">
        <v>91.6</v>
      </c>
      <c r="AI68" s="9">
        <v>44740</v>
      </c>
      <c r="AJ68" s="4">
        <v>92.6</v>
      </c>
      <c r="AK68" s="9">
        <v>44740</v>
      </c>
      <c r="AL68" s="4">
        <v>94.4</v>
      </c>
      <c r="AM68" s="9">
        <v>44740</v>
      </c>
      <c r="AN68" s="4">
        <v>96.8</v>
      </c>
      <c r="AO68" s="9">
        <v>44740</v>
      </c>
      <c r="AP68" s="4">
        <v>99.7</v>
      </c>
      <c r="AQ68" s="9">
        <v>44740</v>
      </c>
      <c r="AR68" s="4">
        <v>102.9</v>
      </c>
      <c r="AS68" s="9">
        <v>44740</v>
      </c>
      <c r="AT68" s="4">
        <v>106.5</v>
      </c>
      <c r="AW68" s="9">
        <v>44740</v>
      </c>
      <c r="AX68" s="4">
        <v>114.6</v>
      </c>
      <c r="BA68" s="9">
        <v>44740</v>
      </c>
      <c r="BB68" s="4">
        <v>123.5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44739</v>
      </c>
      <c r="J69" s="4">
        <v>91.3</v>
      </c>
      <c r="K69" s="9">
        <v>44739</v>
      </c>
      <c r="L69" s="4">
        <v>92</v>
      </c>
      <c r="M69" s="9">
        <v>44739</v>
      </c>
      <c r="N69" s="4">
        <v>92.5</v>
      </c>
      <c r="O69" s="4"/>
      <c r="P69" s="4"/>
      <c r="Q69" s="9">
        <v>44739</v>
      </c>
      <c r="R69" s="4">
        <v>95.6</v>
      </c>
      <c r="S69" s="9">
        <v>44739</v>
      </c>
      <c r="T69" s="4">
        <v>92.9</v>
      </c>
      <c r="U69" s="9">
        <v>44739</v>
      </c>
      <c r="V69" s="4">
        <v>93</v>
      </c>
      <c r="W69" s="9">
        <v>44739</v>
      </c>
      <c r="X69" s="4">
        <v>93</v>
      </c>
      <c r="Y69" s="9">
        <v>44739</v>
      </c>
      <c r="Z69" s="4">
        <v>92.9</v>
      </c>
      <c r="AA69" s="9">
        <v>44739</v>
      </c>
      <c r="AB69" s="4">
        <v>92.8</v>
      </c>
      <c r="AC69" s="4"/>
      <c r="AD69" s="4"/>
      <c r="AE69" s="9">
        <v>44739</v>
      </c>
      <c r="AF69" s="4">
        <v>92.8</v>
      </c>
      <c r="AG69" s="9">
        <v>44739</v>
      </c>
      <c r="AH69" s="4">
        <v>93</v>
      </c>
      <c r="AI69" s="9">
        <v>44739</v>
      </c>
      <c r="AJ69" s="4">
        <v>94</v>
      </c>
      <c r="AK69" s="9">
        <v>44739</v>
      </c>
      <c r="AL69" s="4">
        <v>95.7</v>
      </c>
      <c r="AM69" s="9">
        <v>44739</v>
      </c>
      <c r="AN69" s="4">
        <v>98.1</v>
      </c>
      <c r="AO69" s="9">
        <v>44739</v>
      </c>
      <c r="AP69" s="4">
        <v>101</v>
      </c>
      <c r="AQ69" s="9">
        <v>44739</v>
      </c>
      <c r="AR69" s="4">
        <v>104.4</v>
      </c>
      <c r="AS69" s="9">
        <v>44739</v>
      </c>
      <c r="AT69" s="4">
        <v>108</v>
      </c>
      <c r="AW69" s="9">
        <v>44739</v>
      </c>
      <c r="AX69" s="4">
        <v>116.2</v>
      </c>
      <c r="BA69" s="9">
        <v>44739</v>
      </c>
      <c r="BB69" s="4">
        <v>125.2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44736</v>
      </c>
      <c r="J70" s="4">
        <v>90.8</v>
      </c>
      <c r="K70" s="9">
        <v>44736</v>
      </c>
      <c r="L70" s="4">
        <v>91.5</v>
      </c>
      <c r="M70" s="9">
        <v>44736</v>
      </c>
      <c r="N70" s="4">
        <v>92.1</v>
      </c>
      <c r="O70" s="4"/>
      <c r="P70" s="4"/>
      <c r="Q70" s="9">
        <v>44736</v>
      </c>
      <c r="R70" s="4">
        <v>95.2</v>
      </c>
      <c r="S70" s="9">
        <v>44736</v>
      </c>
      <c r="T70" s="4">
        <v>92.4</v>
      </c>
      <c r="U70" s="9">
        <v>44736</v>
      </c>
      <c r="V70" s="4">
        <v>92.5</v>
      </c>
      <c r="W70" s="9">
        <v>44736</v>
      </c>
      <c r="X70" s="4">
        <v>92.6</v>
      </c>
      <c r="Y70" s="9">
        <v>44736</v>
      </c>
      <c r="Z70" s="4">
        <v>92.5</v>
      </c>
      <c r="AA70" s="9">
        <v>44736</v>
      </c>
      <c r="AB70" s="4">
        <v>92.5</v>
      </c>
      <c r="AC70" s="4"/>
      <c r="AD70" s="4"/>
      <c r="AE70" s="9">
        <v>44736</v>
      </c>
      <c r="AF70" s="4">
        <v>92.4</v>
      </c>
      <c r="AG70" s="9">
        <v>44736</v>
      </c>
      <c r="AH70" s="4">
        <v>92.7</v>
      </c>
      <c r="AI70" s="9">
        <v>44736</v>
      </c>
      <c r="AJ70" s="4">
        <v>93.7</v>
      </c>
      <c r="AK70" s="9">
        <v>44736</v>
      </c>
      <c r="AL70" s="4">
        <v>95.5</v>
      </c>
      <c r="AM70" s="9">
        <v>44736</v>
      </c>
      <c r="AN70" s="4">
        <v>98</v>
      </c>
      <c r="AO70" s="9">
        <v>44736</v>
      </c>
      <c r="AP70" s="4">
        <v>100.9</v>
      </c>
      <c r="AQ70" s="9">
        <v>44736</v>
      </c>
      <c r="AR70" s="4">
        <v>104.2</v>
      </c>
      <c r="AS70" s="9">
        <v>44736</v>
      </c>
      <c r="AT70" s="4">
        <v>107.9</v>
      </c>
      <c r="AW70" s="9">
        <v>44736</v>
      </c>
      <c r="AX70" s="4">
        <v>116.1</v>
      </c>
      <c r="BA70" s="9">
        <v>44736</v>
      </c>
      <c r="BB70" s="4">
        <v>125.2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44735</v>
      </c>
      <c r="J71" s="4">
        <v>89.9</v>
      </c>
      <c r="K71" s="9">
        <v>44735</v>
      </c>
      <c r="L71" s="4">
        <v>90.7</v>
      </c>
      <c r="M71" s="9">
        <v>44735</v>
      </c>
      <c r="N71" s="4">
        <v>91.3</v>
      </c>
      <c r="O71" s="4"/>
      <c r="P71" s="4"/>
      <c r="Q71" s="9">
        <v>44735</v>
      </c>
      <c r="R71" s="4">
        <v>94.5</v>
      </c>
      <c r="S71" s="9">
        <v>44735</v>
      </c>
      <c r="T71" s="4">
        <v>91.7</v>
      </c>
      <c r="U71" s="9">
        <v>44735</v>
      </c>
      <c r="V71" s="4">
        <v>91.9</v>
      </c>
      <c r="W71" s="9">
        <v>44735</v>
      </c>
      <c r="X71" s="4">
        <v>92</v>
      </c>
      <c r="Y71" s="9">
        <v>44735</v>
      </c>
      <c r="Z71" s="4">
        <v>92</v>
      </c>
      <c r="AA71" s="9">
        <v>44735</v>
      </c>
      <c r="AB71" s="4">
        <v>92.1</v>
      </c>
      <c r="AC71" s="4"/>
      <c r="AD71" s="4"/>
      <c r="AE71" s="9">
        <v>44735</v>
      </c>
      <c r="AF71" s="4">
        <v>92.3</v>
      </c>
      <c r="AG71" s="9">
        <v>44735</v>
      </c>
      <c r="AH71" s="4">
        <v>92.7</v>
      </c>
      <c r="AI71" s="9">
        <v>44735</v>
      </c>
      <c r="AJ71" s="4">
        <v>93.5</v>
      </c>
      <c r="AK71" s="9">
        <v>44735</v>
      </c>
      <c r="AL71" s="4">
        <v>94.9</v>
      </c>
      <c r="AM71" s="9">
        <v>44735</v>
      </c>
      <c r="AN71" s="4">
        <v>97.1</v>
      </c>
      <c r="AO71" s="9">
        <v>44735</v>
      </c>
      <c r="AP71" s="4">
        <v>100.3</v>
      </c>
      <c r="AQ71" s="9">
        <v>44735</v>
      </c>
      <c r="AR71" s="4">
        <v>104</v>
      </c>
      <c r="AS71" s="9">
        <v>44735</v>
      </c>
      <c r="AT71" s="4">
        <v>108.1</v>
      </c>
      <c r="AW71" s="9">
        <v>44735</v>
      </c>
      <c r="AX71" s="4">
        <v>116.9</v>
      </c>
      <c r="BA71" s="9">
        <v>44735</v>
      </c>
      <c r="BB71" s="4">
        <v>126.4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44734</v>
      </c>
      <c r="J72" s="4">
        <v>90.5</v>
      </c>
      <c r="K72" s="9">
        <v>44734</v>
      </c>
      <c r="L72" s="4">
        <v>91.3</v>
      </c>
      <c r="M72" s="9">
        <v>44734</v>
      </c>
      <c r="N72" s="4">
        <v>91.9</v>
      </c>
      <c r="O72" s="4"/>
      <c r="P72" s="4"/>
      <c r="Q72" s="9">
        <v>44734</v>
      </c>
      <c r="R72" s="4">
        <v>95.3</v>
      </c>
      <c r="S72" s="9">
        <v>44734</v>
      </c>
      <c r="T72" s="4">
        <v>92.3</v>
      </c>
      <c r="U72" s="9">
        <v>44734</v>
      </c>
      <c r="V72" s="4">
        <v>92.5</v>
      </c>
      <c r="W72" s="9">
        <v>44734</v>
      </c>
      <c r="X72" s="4">
        <v>92.6</v>
      </c>
      <c r="Y72" s="9">
        <v>44734</v>
      </c>
      <c r="Z72" s="4">
        <v>92.6</v>
      </c>
      <c r="AA72" s="9">
        <v>44734</v>
      </c>
      <c r="AB72" s="4">
        <v>92.6</v>
      </c>
      <c r="AC72" s="4"/>
      <c r="AD72" s="4"/>
      <c r="AE72" s="9">
        <v>44734</v>
      </c>
      <c r="AF72" s="4">
        <v>92.8</v>
      </c>
      <c r="AG72" s="9">
        <v>44734</v>
      </c>
      <c r="AH72" s="4">
        <v>93.3</v>
      </c>
      <c r="AI72" s="9">
        <v>44734</v>
      </c>
      <c r="AJ72" s="4">
        <v>94.1</v>
      </c>
      <c r="AK72" s="9">
        <v>44734</v>
      </c>
      <c r="AL72" s="4">
        <v>95.7</v>
      </c>
      <c r="AM72" s="9">
        <v>44734</v>
      </c>
      <c r="AN72" s="4">
        <v>98</v>
      </c>
      <c r="AO72" s="9">
        <v>44734</v>
      </c>
      <c r="AP72" s="4">
        <v>101</v>
      </c>
      <c r="AQ72" s="9">
        <v>44734</v>
      </c>
      <c r="AR72" s="4">
        <v>104.6</v>
      </c>
      <c r="AS72" s="9">
        <v>44734</v>
      </c>
      <c r="AT72" s="4">
        <v>108.6</v>
      </c>
      <c r="AW72" s="9">
        <v>44734</v>
      </c>
      <c r="AX72" s="4">
        <v>117.3</v>
      </c>
      <c r="BA72" s="9">
        <v>44734</v>
      </c>
      <c r="BB72" s="4">
        <v>126.7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44733</v>
      </c>
      <c r="J73" s="4">
        <v>92.6</v>
      </c>
      <c r="K73" s="9">
        <v>44733</v>
      </c>
      <c r="L73" s="4">
        <v>93.4</v>
      </c>
      <c r="M73" s="9">
        <v>44733</v>
      </c>
      <c r="N73" s="4">
        <v>94</v>
      </c>
      <c r="O73" s="4"/>
      <c r="P73" s="4"/>
      <c r="Q73" s="9">
        <v>44733</v>
      </c>
      <c r="R73" s="4">
        <v>97</v>
      </c>
      <c r="S73" s="9">
        <v>44733</v>
      </c>
      <c r="T73" s="4">
        <v>94.4</v>
      </c>
      <c r="U73" s="9">
        <v>44733</v>
      </c>
      <c r="V73" s="4">
        <v>94.6</v>
      </c>
      <c r="W73" s="9">
        <v>44733</v>
      </c>
      <c r="X73" s="4">
        <v>94.6</v>
      </c>
      <c r="Y73" s="9">
        <v>44733</v>
      </c>
      <c r="Z73" s="4">
        <v>94.6</v>
      </c>
      <c r="AA73" s="9">
        <v>44733</v>
      </c>
      <c r="AB73" s="4">
        <v>94.6</v>
      </c>
      <c r="AC73" s="4"/>
      <c r="AD73" s="4"/>
      <c r="AE73" s="9">
        <v>44733</v>
      </c>
      <c r="AF73" s="4">
        <v>94.7</v>
      </c>
      <c r="AG73" s="9">
        <v>44733</v>
      </c>
      <c r="AH73" s="4">
        <v>95</v>
      </c>
      <c r="AI73" s="9">
        <v>44733</v>
      </c>
      <c r="AJ73" s="4">
        <v>95.7</v>
      </c>
      <c r="AK73" s="9">
        <v>44733</v>
      </c>
      <c r="AL73" s="4">
        <v>96.9</v>
      </c>
      <c r="AM73" s="9">
        <v>44733</v>
      </c>
      <c r="AN73" s="4">
        <v>99</v>
      </c>
      <c r="AO73" s="9">
        <v>44733</v>
      </c>
      <c r="AP73" s="4">
        <v>101.8</v>
      </c>
      <c r="AQ73" s="9">
        <v>44733</v>
      </c>
      <c r="AR73" s="4">
        <v>105.2</v>
      </c>
      <c r="AS73" s="9">
        <v>44733</v>
      </c>
      <c r="AT73" s="4">
        <v>109.1</v>
      </c>
      <c r="AW73" s="9">
        <v>44733</v>
      </c>
      <c r="AX73" s="4">
        <v>117.7</v>
      </c>
      <c r="BA73" s="9">
        <v>44733</v>
      </c>
      <c r="BB73" s="4">
        <v>126.9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44732</v>
      </c>
      <c r="J74" s="4">
        <v>90.1</v>
      </c>
      <c r="K74" s="9">
        <v>44732</v>
      </c>
      <c r="L74" s="4">
        <v>90.9</v>
      </c>
      <c r="M74" s="9">
        <v>44732</v>
      </c>
      <c r="N74" s="4">
        <v>91.6</v>
      </c>
      <c r="O74" s="4"/>
      <c r="P74" s="4"/>
      <c r="Q74" s="9">
        <v>44732</v>
      </c>
      <c r="R74" s="4">
        <v>95.7</v>
      </c>
      <c r="S74" s="9">
        <v>44732</v>
      </c>
      <c r="T74" s="4">
        <v>92</v>
      </c>
      <c r="U74" s="9">
        <v>44732</v>
      </c>
      <c r="V74" s="4">
        <v>92.2</v>
      </c>
      <c r="W74" s="9">
        <v>44732</v>
      </c>
      <c r="X74" s="4">
        <v>92.3</v>
      </c>
      <c r="Y74" s="9">
        <v>44732</v>
      </c>
      <c r="Z74" s="4">
        <v>92.3</v>
      </c>
      <c r="AA74" s="9">
        <v>44732</v>
      </c>
      <c r="AB74" s="4">
        <v>92.3</v>
      </c>
      <c r="AC74" s="4"/>
      <c r="AD74" s="4"/>
      <c r="AE74" s="9">
        <v>44732</v>
      </c>
      <c r="AF74" s="4">
        <v>92.4</v>
      </c>
      <c r="AG74" s="9">
        <v>44732</v>
      </c>
      <c r="AH74" s="4">
        <v>93</v>
      </c>
      <c r="AI74" s="9">
        <v>44732</v>
      </c>
      <c r="AJ74" s="4">
        <v>94.1</v>
      </c>
      <c r="AK74" s="9">
        <v>44732</v>
      </c>
      <c r="AL74" s="4">
        <v>96.1</v>
      </c>
      <c r="AM74" s="9">
        <v>44732</v>
      </c>
      <c r="AN74" s="4">
        <v>98.7</v>
      </c>
      <c r="AO74" s="9">
        <v>44732</v>
      </c>
      <c r="AP74" s="4">
        <v>101.8</v>
      </c>
      <c r="AQ74" s="9">
        <v>44732</v>
      </c>
      <c r="AR74" s="4">
        <v>105.3</v>
      </c>
      <c r="AS74" s="9">
        <v>44732</v>
      </c>
      <c r="AT74" s="4">
        <v>109.2</v>
      </c>
      <c r="AW74" s="9">
        <v>44732</v>
      </c>
      <c r="AX74" s="4">
        <v>117.7</v>
      </c>
      <c r="BA74" s="9">
        <v>44732</v>
      </c>
      <c r="BB74" s="4">
        <v>126.9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44729</v>
      </c>
      <c r="J75" s="4">
        <v>90.1</v>
      </c>
      <c r="K75" s="9">
        <v>44729</v>
      </c>
      <c r="L75" s="4">
        <v>90.9</v>
      </c>
      <c r="M75" s="9">
        <v>44729</v>
      </c>
      <c r="N75" s="4">
        <v>91.6</v>
      </c>
      <c r="O75" s="4"/>
      <c r="P75" s="4"/>
      <c r="Q75" s="9">
        <v>44729</v>
      </c>
      <c r="R75" s="4">
        <v>95.7</v>
      </c>
      <c r="S75" s="9">
        <v>44729</v>
      </c>
      <c r="T75" s="4">
        <v>92</v>
      </c>
      <c r="U75" s="9">
        <v>44729</v>
      </c>
      <c r="V75" s="4">
        <v>92.2</v>
      </c>
      <c r="W75" s="9">
        <v>44729</v>
      </c>
      <c r="X75" s="4">
        <v>92.3</v>
      </c>
      <c r="Y75" s="9">
        <v>44729</v>
      </c>
      <c r="Z75" s="4">
        <v>92.3</v>
      </c>
      <c r="AA75" s="9">
        <v>44729</v>
      </c>
      <c r="AB75" s="4">
        <v>92.3</v>
      </c>
      <c r="AC75" s="4"/>
      <c r="AD75" s="4"/>
      <c r="AE75" s="9">
        <v>44729</v>
      </c>
      <c r="AF75" s="4">
        <v>92.4</v>
      </c>
      <c r="AG75" s="9">
        <v>44729</v>
      </c>
      <c r="AH75" s="4">
        <v>93</v>
      </c>
      <c r="AI75" s="9">
        <v>44729</v>
      </c>
      <c r="AJ75" s="4">
        <v>94.1</v>
      </c>
      <c r="AK75" s="9">
        <v>44729</v>
      </c>
      <c r="AL75" s="4">
        <v>96.1</v>
      </c>
      <c r="AM75" s="9">
        <v>44729</v>
      </c>
      <c r="AN75" s="4">
        <v>98.7</v>
      </c>
      <c r="AO75" s="9">
        <v>44729</v>
      </c>
      <c r="AP75" s="4">
        <v>101.8</v>
      </c>
      <c r="AQ75" s="9">
        <v>44729</v>
      </c>
      <c r="AR75" s="4">
        <v>105.3</v>
      </c>
      <c r="AS75" s="9">
        <v>44729</v>
      </c>
      <c r="AT75" s="4">
        <v>109.2</v>
      </c>
      <c r="AW75" s="9">
        <v>44729</v>
      </c>
      <c r="AX75" s="4">
        <v>117.7</v>
      </c>
      <c r="BA75" s="9">
        <v>44729</v>
      </c>
      <c r="BB75" s="4">
        <v>126.9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44728</v>
      </c>
      <c r="J76" s="4">
        <v>89.2</v>
      </c>
      <c r="K76" s="9">
        <v>44728</v>
      </c>
      <c r="L76" s="4">
        <v>90</v>
      </c>
      <c r="M76" s="9">
        <v>44728</v>
      </c>
      <c r="N76" s="4">
        <v>90.7</v>
      </c>
      <c r="O76" s="4"/>
      <c r="P76" s="4"/>
      <c r="Q76" s="9">
        <v>44728</v>
      </c>
      <c r="R76" s="4">
        <v>94.9</v>
      </c>
      <c r="S76" s="9">
        <v>44728</v>
      </c>
      <c r="T76" s="4">
        <v>91.1</v>
      </c>
      <c r="U76" s="9">
        <v>44728</v>
      </c>
      <c r="V76" s="4">
        <v>91.3</v>
      </c>
      <c r="W76" s="9">
        <v>44728</v>
      </c>
      <c r="X76" s="4">
        <v>91.4</v>
      </c>
      <c r="Y76" s="9">
        <v>44728</v>
      </c>
      <c r="Z76" s="4">
        <v>91.4</v>
      </c>
      <c r="AA76" s="9">
        <v>44728</v>
      </c>
      <c r="AB76" s="4">
        <v>91.4</v>
      </c>
      <c r="AC76" s="4"/>
      <c r="AD76" s="4"/>
      <c r="AE76" s="9">
        <v>44728</v>
      </c>
      <c r="AF76" s="4">
        <v>91.5</v>
      </c>
      <c r="AG76" s="9">
        <v>44728</v>
      </c>
      <c r="AH76" s="4">
        <v>92.2</v>
      </c>
      <c r="AI76" s="9">
        <v>44728</v>
      </c>
      <c r="AJ76" s="4">
        <v>93.5</v>
      </c>
      <c r="AK76" s="9">
        <v>44728</v>
      </c>
      <c r="AL76" s="4">
        <v>95.6</v>
      </c>
      <c r="AM76" s="9">
        <v>44728</v>
      </c>
      <c r="AN76" s="4">
        <v>98.4</v>
      </c>
      <c r="AO76" s="9">
        <v>44728</v>
      </c>
      <c r="AP76" s="4">
        <v>101.6</v>
      </c>
      <c r="AQ76" s="9">
        <v>44728</v>
      </c>
      <c r="AR76" s="4">
        <v>105.2</v>
      </c>
      <c r="AS76" s="9">
        <v>44728</v>
      </c>
      <c r="AT76" s="4">
        <v>109.1</v>
      </c>
      <c r="AW76" s="9">
        <v>44728</v>
      </c>
      <c r="AX76" s="4">
        <v>117.6</v>
      </c>
      <c r="BA76" s="9">
        <v>44728</v>
      </c>
      <c r="BB76" s="4">
        <v>126.7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44727</v>
      </c>
      <c r="J77" s="4">
        <v>88.6</v>
      </c>
      <c r="K77" s="9">
        <v>44727</v>
      </c>
      <c r="L77" s="4">
        <v>89.3</v>
      </c>
      <c r="M77" s="9">
        <v>44727</v>
      </c>
      <c r="N77" s="4">
        <v>89.8</v>
      </c>
      <c r="O77" s="4"/>
      <c r="P77" s="4"/>
      <c r="Q77" s="9">
        <v>44727</v>
      </c>
      <c r="R77" s="4">
        <v>92.2</v>
      </c>
      <c r="S77" s="9">
        <v>44727</v>
      </c>
      <c r="T77" s="4">
        <v>90</v>
      </c>
      <c r="U77" s="9">
        <v>44727</v>
      </c>
      <c r="V77" s="4">
        <v>90.1</v>
      </c>
      <c r="W77" s="9">
        <v>44727</v>
      </c>
      <c r="X77" s="4">
        <v>90.1</v>
      </c>
      <c r="Y77" s="9">
        <v>44727</v>
      </c>
      <c r="Z77" s="4">
        <v>89.9</v>
      </c>
      <c r="AA77" s="9">
        <v>44727</v>
      </c>
      <c r="AB77" s="4">
        <v>89.8</v>
      </c>
      <c r="AC77" s="4"/>
      <c r="AD77" s="4"/>
      <c r="AE77" s="9">
        <v>44727</v>
      </c>
      <c r="AF77" s="4">
        <v>89.7</v>
      </c>
      <c r="AG77" s="9">
        <v>44727</v>
      </c>
      <c r="AH77" s="4">
        <v>90</v>
      </c>
      <c r="AI77" s="9">
        <v>44727</v>
      </c>
      <c r="AJ77" s="4">
        <v>90.8</v>
      </c>
      <c r="AK77" s="9">
        <v>44727</v>
      </c>
      <c r="AL77" s="4">
        <v>92.3</v>
      </c>
      <c r="AM77" s="9">
        <v>44727</v>
      </c>
      <c r="AN77" s="4">
        <v>94.6</v>
      </c>
      <c r="AO77" s="9">
        <v>44727</v>
      </c>
      <c r="AP77" s="4">
        <v>97.5</v>
      </c>
      <c r="AQ77" s="9">
        <v>44727</v>
      </c>
      <c r="AR77" s="4">
        <v>101</v>
      </c>
      <c r="AS77" s="9">
        <v>44727</v>
      </c>
      <c r="AT77" s="4">
        <v>105</v>
      </c>
      <c r="AW77" s="9">
        <v>44727</v>
      </c>
      <c r="AX77" s="4">
        <v>113.7</v>
      </c>
      <c r="BA77" s="9">
        <v>44727</v>
      </c>
      <c r="BB77" s="4">
        <v>123.1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44726</v>
      </c>
      <c r="J78" s="4">
        <v>91.1</v>
      </c>
      <c r="K78" s="9">
        <v>44726</v>
      </c>
      <c r="L78" s="4">
        <v>91.8</v>
      </c>
      <c r="M78" s="9">
        <v>44726</v>
      </c>
      <c r="N78" s="4">
        <v>92.4</v>
      </c>
      <c r="O78" s="4"/>
      <c r="P78" s="4"/>
      <c r="Q78" s="9">
        <v>44726</v>
      </c>
      <c r="R78" s="4">
        <v>95.5</v>
      </c>
      <c r="S78" s="9">
        <v>44726</v>
      </c>
      <c r="T78" s="4">
        <v>92.7</v>
      </c>
      <c r="U78" s="9">
        <v>44726</v>
      </c>
      <c r="V78" s="4">
        <v>92.8</v>
      </c>
      <c r="W78" s="9">
        <v>44726</v>
      </c>
      <c r="X78" s="4">
        <v>92.8</v>
      </c>
      <c r="Y78" s="9">
        <v>44726</v>
      </c>
      <c r="Z78" s="4">
        <v>92.7</v>
      </c>
      <c r="AA78" s="9">
        <v>44726</v>
      </c>
      <c r="AB78" s="4">
        <v>92.6</v>
      </c>
      <c r="AC78" s="4"/>
      <c r="AD78" s="4"/>
      <c r="AE78" s="9">
        <v>44726</v>
      </c>
      <c r="AF78" s="4">
        <v>92.5</v>
      </c>
      <c r="AG78" s="9">
        <v>44726</v>
      </c>
      <c r="AH78" s="4">
        <v>92.8</v>
      </c>
      <c r="AI78" s="9">
        <v>44726</v>
      </c>
      <c r="AJ78" s="4">
        <v>93.6</v>
      </c>
      <c r="AK78" s="9">
        <v>44726</v>
      </c>
      <c r="AL78" s="4">
        <v>95.1</v>
      </c>
      <c r="AM78" s="9">
        <v>44726</v>
      </c>
      <c r="AN78" s="4">
        <v>97.3</v>
      </c>
      <c r="AO78" s="9">
        <v>44726</v>
      </c>
      <c r="AP78" s="4">
        <v>100.3</v>
      </c>
      <c r="AQ78" s="9">
        <v>44726</v>
      </c>
      <c r="AR78" s="4">
        <v>103.7</v>
      </c>
      <c r="AS78" s="9">
        <v>44726</v>
      </c>
      <c r="AT78" s="4">
        <v>107.6</v>
      </c>
      <c r="AW78" s="9">
        <v>44726</v>
      </c>
      <c r="AX78" s="4">
        <v>116.1</v>
      </c>
      <c r="BA78" s="9">
        <v>44726</v>
      </c>
      <c r="BB78" s="4">
        <v>125.4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44725</v>
      </c>
      <c r="J79" s="4">
        <v>91.7</v>
      </c>
      <c r="K79" s="9">
        <v>44725</v>
      </c>
      <c r="L79" s="4">
        <v>92.4</v>
      </c>
      <c r="M79" s="9">
        <v>44725</v>
      </c>
      <c r="N79" s="4">
        <v>93</v>
      </c>
      <c r="O79" s="4"/>
      <c r="P79" s="4"/>
      <c r="Q79" s="9">
        <v>44725</v>
      </c>
      <c r="R79" s="4">
        <v>96.1</v>
      </c>
      <c r="S79" s="9">
        <v>44725</v>
      </c>
      <c r="T79" s="4">
        <v>93.3</v>
      </c>
      <c r="U79" s="9">
        <v>44725</v>
      </c>
      <c r="V79" s="4">
        <v>93.5</v>
      </c>
      <c r="W79" s="9">
        <v>44725</v>
      </c>
      <c r="X79" s="4">
        <v>93.5</v>
      </c>
      <c r="Y79" s="9">
        <v>44725</v>
      </c>
      <c r="Z79" s="4">
        <v>93.4</v>
      </c>
      <c r="AA79" s="9">
        <v>44725</v>
      </c>
      <c r="AB79" s="4">
        <v>93.3</v>
      </c>
      <c r="AC79" s="4"/>
      <c r="AD79" s="4"/>
      <c r="AE79" s="9">
        <v>44725</v>
      </c>
      <c r="AF79" s="4">
        <v>93.3</v>
      </c>
      <c r="AG79" s="9">
        <v>44725</v>
      </c>
      <c r="AH79" s="4">
        <v>93.6</v>
      </c>
      <c r="AI79" s="9">
        <v>44725</v>
      </c>
      <c r="AJ79" s="4">
        <v>94.4</v>
      </c>
      <c r="AK79" s="9">
        <v>44725</v>
      </c>
      <c r="AL79" s="4">
        <v>95.9</v>
      </c>
      <c r="AM79" s="9">
        <v>44725</v>
      </c>
      <c r="AN79" s="4">
        <v>98.2</v>
      </c>
      <c r="AO79" s="9">
        <v>44725</v>
      </c>
      <c r="AP79" s="4">
        <v>101.1</v>
      </c>
      <c r="AQ79" s="9">
        <v>44725</v>
      </c>
      <c r="AR79" s="4">
        <v>104.5</v>
      </c>
      <c r="AS79" s="9">
        <v>44725</v>
      </c>
      <c r="AT79" s="4">
        <v>108.3</v>
      </c>
      <c r="AW79" s="9">
        <v>44725</v>
      </c>
      <c r="AX79" s="4">
        <v>116.8</v>
      </c>
      <c r="BA79" s="9">
        <v>44725</v>
      </c>
      <c r="BB79" s="4">
        <v>126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44722</v>
      </c>
      <c r="J80" s="4">
        <v>87.3</v>
      </c>
      <c r="K80" s="9">
        <v>44722</v>
      </c>
      <c r="L80" s="4">
        <v>87.9</v>
      </c>
      <c r="M80" s="9">
        <v>44722</v>
      </c>
      <c r="N80" s="4">
        <v>88.4</v>
      </c>
      <c r="O80" s="4"/>
      <c r="P80" s="4"/>
      <c r="Q80" s="9">
        <v>44722</v>
      </c>
      <c r="R80" s="4">
        <v>90</v>
      </c>
      <c r="S80" s="9">
        <v>44722</v>
      </c>
      <c r="T80" s="4">
        <v>88.6</v>
      </c>
      <c r="U80" s="9">
        <v>44722</v>
      </c>
      <c r="V80" s="4">
        <v>88.6</v>
      </c>
      <c r="W80" s="9">
        <v>44722</v>
      </c>
      <c r="X80" s="4">
        <v>88.5</v>
      </c>
      <c r="Y80" s="9">
        <v>44722</v>
      </c>
      <c r="Z80" s="4">
        <v>88.4</v>
      </c>
      <c r="AA80" s="9">
        <v>44722</v>
      </c>
      <c r="AB80" s="4">
        <v>88.2</v>
      </c>
      <c r="AC80" s="4"/>
      <c r="AD80" s="4"/>
      <c r="AE80" s="9">
        <v>44722</v>
      </c>
      <c r="AF80" s="4">
        <v>87.7</v>
      </c>
      <c r="AG80" s="9">
        <v>44722</v>
      </c>
      <c r="AH80" s="4">
        <v>88</v>
      </c>
      <c r="AI80" s="9">
        <v>44722</v>
      </c>
      <c r="AJ80" s="4">
        <v>88.8</v>
      </c>
      <c r="AK80" s="9">
        <v>44722</v>
      </c>
      <c r="AL80" s="4">
        <v>90.6</v>
      </c>
      <c r="AM80" s="9">
        <v>44722</v>
      </c>
      <c r="AN80" s="4">
        <v>93.1</v>
      </c>
      <c r="AO80" s="9">
        <v>44722</v>
      </c>
      <c r="AP80" s="4">
        <v>96.2</v>
      </c>
      <c r="AQ80" s="9">
        <v>44722</v>
      </c>
      <c r="AR80" s="4">
        <v>99.8</v>
      </c>
      <c r="AS80" s="9">
        <v>44722</v>
      </c>
      <c r="AT80" s="4">
        <v>103.8</v>
      </c>
      <c r="AW80" s="9">
        <v>44722</v>
      </c>
      <c r="AX80" s="4">
        <v>112.5</v>
      </c>
      <c r="BA80" s="9">
        <v>44722</v>
      </c>
      <c r="BB80" s="4">
        <v>121.8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44721</v>
      </c>
      <c r="J81" s="4">
        <v>85.8</v>
      </c>
      <c r="K81" s="9">
        <v>44721</v>
      </c>
      <c r="L81" s="4">
        <v>86.3</v>
      </c>
      <c r="M81" s="9">
        <v>44721</v>
      </c>
      <c r="N81" s="4">
        <v>86.6</v>
      </c>
      <c r="O81" s="4"/>
      <c r="P81" s="4"/>
      <c r="Q81" s="9">
        <v>44721</v>
      </c>
      <c r="R81" s="4">
        <v>86.3</v>
      </c>
      <c r="S81" s="9">
        <v>44721</v>
      </c>
      <c r="T81" s="4">
        <v>86.8</v>
      </c>
      <c r="U81" s="9">
        <v>44721</v>
      </c>
      <c r="V81" s="4">
        <v>86.7</v>
      </c>
      <c r="W81" s="9">
        <v>44721</v>
      </c>
      <c r="X81" s="4">
        <v>86.5</v>
      </c>
      <c r="Y81" s="9">
        <v>44721</v>
      </c>
      <c r="Z81" s="4">
        <v>86.2</v>
      </c>
      <c r="AA81" s="9">
        <v>44721</v>
      </c>
      <c r="AB81" s="4">
        <v>85.9</v>
      </c>
      <c r="AC81" s="4"/>
      <c r="AD81" s="4"/>
      <c r="AE81" s="9">
        <v>44721</v>
      </c>
      <c r="AF81" s="4">
        <v>85.5</v>
      </c>
      <c r="AG81" s="9">
        <v>44721</v>
      </c>
      <c r="AH81" s="4">
        <v>85.4</v>
      </c>
      <c r="AI81" s="9">
        <v>44721</v>
      </c>
      <c r="AJ81" s="4">
        <v>85.7</v>
      </c>
      <c r="AK81" s="9">
        <v>44721</v>
      </c>
      <c r="AL81" s="4">
        <v>86.8</v>
      </c>
      <c r="AM81" s="9">
        <v>44721</v>
      </c>
      <c r="AN81" s="4">
        <v>88.9</v>
      </c>
      <c r="AO81" s="9">
        <v>44721</v>
      </c>
      <c r="AP81" s="4">
        <v>92.1</v>
      </c>
      <c r="AQ81" s="9">
        <v>44721</v>
      </c>
      <c r="AR81" s="4">
        <v>95.7</v>
      </c>
      <c r="AS81" s="9">
        <v>44721</v>
      </c>
      <c r="AT81" s="4">
        <v>99.8</v>
      </c>
      <c r="AW81" s="9">
        <v>44721</v>
      </c>
      <c r="AX81" s="4">
        <v>108.6</v>
      </c>
      <c r="BA81" s="9">
        <v>44721</v>
      </c>
      <c r="BB81" s="4">
        <v>118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44720</v>
      </c>
      <c r="J82" s="4">
        <v>85.7</v>
      </c>
      <c r="K82" s="9">
        <v>44720</v>
      </c>
      <c r="L82" s="4">
        <v>86.2</v>
      </c>
      <c r="M82" s="9">
        <v>44720</v>
      </c>
      <c r="N82" s="4">
        <v>86.5</v>
      </c>
      <c r="O82" s="4"/>
      <c r="P82" s="4"/>
      <c r="Q82" s="9">
        <v>44720</v>
      </c>
      <c r="R82" s="4">
        <v>86.1</v>
      </c>
      <c r="S82" s="9">
        <v>44720</v>
      </c>
      <c r="T82" s="4">
        <v>86.6</v>
      </c>
      <c r="U82" s="9">
        <v>44720</v>
      </c>
      <c r="V82" s="4">
        <v>86.5</v>
      </c>
      <c r="W82" s="9">
        <v>44720</v>
      </c>
      <c r="X82" s="4">
        <v>86.2</v>
      </c>
      <c r="Y82" s="9">
        <v>44720</v>
      </c>
      <c r="Z82" s="4">
        <v>85.9</v>
      </c>
      <c r="AA82" s="9">
        <v>44720</v>
      </c>
      <c r="AB82" s="4">
        <v>85.5</v>
      </c>
      <c r="AC82" s="4"/>
      <c r="AD82" s="4"/>
      <c r="AE82" s="9">
        <v>44720</v>
      </c>
      <c r="AF82" s="4">
        <v>85</v>
      </c>
      <c r="AG82" s="9">
        <v>44720</v>
      </c>
      <c r="AH82" s="4">
        <v>84.9</v>
      </c>
      <c r="AI82" s="9">
        <v>44720</v>
      </c>
      <c r="AJ82" s="4">
        <v>85.4</v>
      </c>
      <c r="AK82" s="9">
        <v>44720</v>
      </c>
      <c r="AL82" s="4">
        <v>86.7</v>
      </c>
      <c r="AM82" s="9">
        <v>44720</v>
      </c>
      <c r="AN82" s="4">
        <v>88.8</v>
      </c>
      <c r="AO82" s="9">
        <v>44720</v>
      </c>
      <c r="AP82" s="4">
        <v>91.6</v>
      </c>
      <c r="AQ82" s="9">
        <v>44720</v>
      </c>
      <c r="AR82" s="4">
        <v>95.1</v>
      </c>
      <c r="AS82" s="9">
        <v>44720</v>
      </c>
      <c r="AT82" s="4">
        <v>98.9</v>
      </c>
      <c r="AW82" s="9">
        <v>44720</v>
      </c>
      <c r="AX82" s="4">
        <v>107.6</v>
      </c>
      <c r="BA82" s="9">
        <v>44720</v>
      </c>
      <c r="BB82" s="4">
        <v>117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44719</v>
      </c>
      <c r="J83" s="4">
        <v>85.3</v>
      </c>
      <c r="K83" s="9">
        <v>44719</v>
      </c>
      <c r="L83" s="4">
        <v>85.8</v>
      </c>
      <c r="M83" s="9">
        <v>44719</v>
      </c>
      <c r="N83" s="4">
        <v>86.1</v>
      </c>
      <c r="O83" s="4"/>
      <c r="P83" s="4"/>
      <c r="Q83" s="9">
        <v>44719</v>
      </c>
      <c r="R83" s="4">
        <v>85.8</v>
      </c>
      <c r="S83" s="9">
        <v>44719</v>
      </c>
      <c r="T83" s="4">
        <v>86.2</v>
      </c>
      <c r="U83" s="9">
        <v>44719</v>
      </c>
      <c r="V83" s="4">
        <v>86.1</v>
      </c>
      <c r="W83" s="9">
        <v>44719</v>
      </c>
      <c r="X83" s="4">
        <v>85.9</v>
      </c>
      <c r="Y83" s="9">
        <v>44719</v>
      </c>
      <c r="Z83" s="4">
        <v>85.6</v>
      </c>
      <c r="AA83" s="9">
        <v>44719</v>
      </c>
      <c r="AB83" s="4">
        <v>85.2</v>
      </c>
      <c r="AC83" s="4"/>
      <c r="AD83" s="4"/>
      <c r="AE83" s="9">
        <v>44719</v>
      </c>
      <c r="AF83" s="4">
        <v>84.8</v>
      </c>
      <c r="AG83" s="9">
        <v>44719</v>
      </c>
      <c r="AH83" s="4">
        <v>84.7</v>
      </c>
      <c r="AI83" s="9">
        <v>44719</v>
      </c>
      <c r="AJ83" s="4">
        <v>85.2</v>
      </c>
      <c r="AK83" s="9">
        <v>44719</v>
      </c>
      <c r="AL83" s="4">
        <v>86.5</v>
      </c>
      <c r="AM83" s="9">
        <v>44719</v>
      </c>
      <c r="AN83" s="4">
        <v>88.7</v>
      </c>
      <c r="AO83" s="9">
        <v>44719</v>
      </c>
      <c r="AP83" s="4">
        <v>91.6</v>
      </c>
      <c r="AQ83" s="9">
        <v>44719</v>
      </c>
      <c r="AR83" s="4">
        <v>95.1</v>
      </c>
      <c r="AS83" s="9">
        <v>44719</v>
      </c>
      <c r="AT83" s="4">
        <v>99.1</v>
      </c>
      <c r="AW83" s="9">
        <v>44719</v>
      </c>
      <c r="AX83" s="4">
        <v>107.8</v>
      </c>
      <c r="BA83" s="9">
        <v>44719</v>
      </c>
      <c r="BB83" s="4">
        <v>117.2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44718</v>
      </c>
      <c r="J84" s="4">
        <v>85.8</v>
      </c>
      <c r="K84" s="9">
        <v>44718</v>
      </c>
      <c r="L84" s="4">
        <v>86.2</v>
      </c>
      <c r="M84" s="9">
        <v>44718</v>
      </c>
      <c r="N84" s="4">
        <v>86.5</v>
      </c>
      <c r="O84" s="4"/>
      <c r="P84" s="4"/>
      <c r="Q84" s="9">
        <v>44718</v>
      </c>
      <c r="R84" s="4">
        <v>85.4</v>
      </c>
      <c r="S84" s="9">
        <v>44718</v>
      </c>
      <c r="T84" s="4">
        <v>86.5</v>
      </c>
      <c r="U84" s="9">
        <v>44718</v>
      </c>
      <c r="V84" s="4">
        <v>86.4</v>
      </c>
      <c r="W84" s="9">
        <v>44718</v>
      </c>
      <c r="X84" s="4">
        <v>86.1</v>
      </c>
      <c r="Y84" s="9">
        <v>44718</v>
      </c>
      <c r="Z84" s="4">
        <v>85.7</v>
      </c>
      <c r="AA84" s="9">
        <v>44718</v>
      </c>
      <c r="AB84" s="4">
        <v>85.3</v>
      </c>
      <c r="AC84" s="4"/>
      <c r="AD84" s="4"/>
      <c r="AE84" s="9">
        <v>44718</v>
      </c>
      <c r="AF84" s="4">
        <v>84.7</v>
      </c>
      <c r="AG84" s="9">
        <v>44718</v>
      </c>
      <c r="AH84" s="4">
        <v>84.4</v>
      </c>
      <c r="AI84" s="9">
        <v>44718</v>
      </c>
      <c r="AJ84" s="4">
        <v>84.7</v>
      </c>
      <c r="AK84" s="9">
        <v>44718</v>
      </c>
      <c r="AL84" s="4">
        <v>85.7</v>
      </c>
      <c r="AM84" s="9">
        <v>44718</v>
      </c>
      <c r="AN84" s="4">
        <v>87.7</v>
      </c>
      <c r="AO84" s="9">
        <v>44718</v>
      </c>
      <c r="AP84" s="4">
        <v>90.5</v>
      </c>
      <c r="AQ84" s="9">
        <v>44718</v>
      </c>
      <c r="AR84" s="4">
        <v>93.8</v>
      </c>
      <c r="AS84" s="9">
        <v>44718</v>
      </c>
      <c r="AT84" s="4">
        <v>97.7</v>
      </c>
      <c r="AW84" s="9">
        <v>44718</v>
      </c>
      <c r="AX84" s="4">
        <v>106.4</v>
      </c>
      <c r="BA84" s="9">
        <v>44718</v>
      </c>
      <c r="BB84" s="4">
        <v>115.7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44715</v>
      </c>
      <c r="J85" s="4">
        <v>83.8</v>
      </c>
      <c r="K85" s="9">
        <v>44715</v>
      </c>
      <c r="L85" s="4">
        <v>84.2</v>
      </c>
      <c r="M85" s="9">
        <v>44715</v>
      </c>
      <c r="N85" s="4">
        <v>84.4</v>
      </c>
      <c r="O85" s="4"/>
      <c r="P85" s="4"/>
      <c r="Q85" s="9">
        <v>44715</v>
      </c>
      <c r="R85" s="4">
        <v>84.1</v>
      </c>
      <c r="S85" s="9">
        <v>44715</v>
      </c>
      <c r="T85" s="4">
        <v>84.5</v>
      </c>
      <c r="U85" s="9">
        <v>44715</v>
      </c>
      <c r="V85" s="4">
        <v>84.3</v>
      </c>
      <c r="W85" s="9">
        <v>44715</v>
      </c>
      <c r="X85" s="4">
        <v>84.1</v>
      </c>
      <c r="Y85" s="9">
        <v>44715</v>
      </c>
      <c r="Z85" s="4">
        <v>83.7</v>
      </c>
      <c r="AA85" s="9">
        <v>44715</v>
      </c>
      <c r="AB85" s="4">
        <v>83.3</v>
      </c>
      <c r="AC85" s="4"/>
      <c r="AD85" s="4"/>
      <c r="AE85" s="9">
        <v>44715</v>
      </c>
      <c r="AF85" s="4">
        <v>82.6</v>
      </c>
      <c r="AG85" s="9">
        <v>44715</v>
      </c>
      <c r="AH85" s="4">
        <v>82.7</v>
      </c>
      <c r="AI85" s="9">
        <v>44715</v>
      </c>
      <c r="AJ85" s="4">
        <v>83.4</v>
      </c>
      <c r="AK85" s="9">
        <v>44715</v>
      </c>
      <c r="AL85" s="4">
        <v>84.9</v>
      </c>
      <c r="AM85" s="9">
        <v>44715</v>
      </c>
      <c r="AN85" s="4">
        <v>87.2</v>
      </c>
      <c r="AO85" s="9">
        <v>44715</v>
      </c>
      <c r="AP85" s="4">
        <v>90.2</v>
      </c>
      <c r="AQ85" s="9">
        <v>44715</v>
      </c>
      <c r="AR85" s="4">
        <v>93.6</v>
      </c>
      <c r="AS85" s="9">
        <v>44715</v>
      </c>
      <c r="AT85" s="4">
        <v>97.5</v>
      </c>
      <c r="AW85" s="9">
        <v>44715</v>
      </c>
      <c r="AX85" s="4">
        <v>106.2</v>
      </c>
      <c r="BA85" s="9">
        <v>44715</v>
      </c>
      <c r="BB85" s="4">
        <v>115.5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44714</v>
      </c>
      <c r="J86" s="4">
        <v>83.8</v>
      </c>
      <c r="K86" s="9">
        <v>44714</v>
      </c>
      <c r="L86" s="4">
        <v>84.3</v>
      </c>
      <c r="M86" s="9">
        <v>44714</v>
      </c>
      <c r="N86" s="4">
        <v>84.6</v>
      </c>
      <c r="O86" s="4"/>
      <c r="P86" s="4"/>
      <c r="Q86" s="9">
        <v>44714</v>
      </c>
      <c r="R86" s="4">
        <v>84</v>
      </c>
      <c r="S86" s="9">
        <v>44714</v>
      </c>
      <c r="T86" s="4">
        <v>84.7</v>
      </c>
      <c r="U86" s="9">
        <v>44714</v>
      </c>
      <c r="V86" s="4">
        <v>84.6</v>
      </c>
      <c r="W86" s="9">
        <v>44714</v>
      </c>
      <c r="X86" s="4">
        <v>84.3</v>
      </c>
      <c r="Y86" s="9">
        <v>44714</v>
      </c>
      <c r="Z86" s="4">
        <v>84.1</v>
      </c>
      <c r="AA86" s="9">
        <v>44714</v>
      </c>
      <c r="AB86" s="4">
        <v>83.8</v>
      </c>
      <c r="AC86" s="4"/>
      <c r="AD86" s="4"/>
      <c r="AE86" s="9">
        <v>44714</v>
      </c>
      <c r="AF86" s="4">
        <v>83.4</v>
      </c>
      <c r="AG86" s="9">
        <v>44714</v>
      </c>
      <c r="AH86" s="4">
        <v>83.2</v>
      </c>
      <c r="AI86" s="9">
        <v>44714</v>
      </c>
      <c r="AJ86" s="4">
        <v>83.6</v>
      </c>
      <c r="AK86" s="9">
        <v>44714</v>
      </c>
      <c r="AL86" s="4">
        <v>84.8</v>
      </c>
      <c r="AM86" s="9">
        <v>44714</v>
      </c>
      <c r="AN86" s="4">
        <v>87</v>
      </c>
      <c r="AO86" s="9">
        <v>44714</v>
      </c>
      <c r="AP86" s="4">
        <v>90</v>
      </c>
      <c r="AQ86" s="9">
        <v>44714</v>
      </c>
      <c r="AR86" s="4">
        <v>93.6</v>
      </c>
      <c r="AS86" s="9">
        <v>44714</v>
      </c>
      <c r="AT86" s="4">
        <v>97.6</v>
      </c>
      <c r="AW86" s="9">
        <v>44714</v>
      </c>
      <c r="AX86" s="4">
        <v>106.3</v>
      </c>
      <c r="BA86" s="9">
        <v>44714</v>
      </c>
      <c r="BB86" s="4">
        <v>115.7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44713</v>
      </c>
      <c r="J87" s="4">
        <v>84.2</v>
      </c>
      <c r="K87" s="9">
        <v>44713</v>
      </c>
      <c r="L87" s="4">
        <v>84.7</v>
      </c>
      <c r="M87" s="9">
        <v>44713</v>
      </c>
      <c r="N87" s="4">
        <v>85</v>
      </c>
      <c r="O87" s="4"/>
      <c r="P87" s="4"/>
      <c r="Q87" s="9">
        <v>44713</v>
      </c>
      <c r="R87" s="4">
        <v>85.2</v>
      </c>
      <c r="S87" s="9">
        <v>44713</v>
      </c>
      <c r="T87" s="4">
        <v>85.2</v>
      </c>
      <c r="U87" s="9">
        <v>44713</v>
      </c>
      <c r="V87" s="4">
        <v>85.1</v>
      </c>
      <c r="W87" s="9">
        <v>44713</v>
      </c>
      <c r="X87" s="4">
        <v>84.9</v>
      </c>
      <c r="Y87" s="9">
        <v>44713</v>
      </c>
      <c r="Z87" s="4">
        <v>84.7</v>
      </c>
      <c r="AA87" s="9">
        <v>44713</v>
      </c>
      <c r="AB87" s="4">
        <v>84.4</v>
      </c>
      <c r="AC87" s="4"/>
      <c r="AD87" s="4"/>
      <c r="AE87" s="9">
        <v>44713</v>
      </c>
      <c r="AF87" s="4">
        <v>84</v>
      </c>
      <c r="AG87" s="9">
        <v>44713</v>
      </c>
      <c r="AH87" s="4">
        <v>84</v>
      </c>
      <c r="AI87" s="9">
        <v>44713</v>
      </c>
      <c r="AJ87" s="4">
        <v>84.6</v>
      </c>
      <c r="AK87" s="9">
        <v>44713</v>
      </c>
      <c r="AL87" s="4">
        <v>86.1</v>
      </c>
      <c r="AM87" s="9">
        <v>44713</v>
      </c>
      <c r="AN87" s="4">
        <v>88.4</v>
      </c>
      <c r="AO87" s="9">
        <v>44713</v>
      </c>
      <c r="AP87" s="4">
        <v>91.3</v>
      </c>
      <c r="AQ87" s="9">
        <v>44713</v>
      </c>
      <c r="AR87" s="4">
        <v>94.9</v>
      </c>
      <c r="AS87" s="9">
        <v>44713</v>
      </c>
      <c r="AT87" s="4">
        <v>98.8</v>
      </c>
      <c r="AW87" s="9">
        <v>44713</v>
      </c>
      <c r="AX87" s="4">
        <v>107.6</v>
      </c>
      <c r="BA87" s="9">
        <v>44713</v>
      </c>
      <c r="BB87" s="4">
        <v>116.9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44712</v>
      </c>
      <c r="J88" s="4">
        <v>84.1</v>
      </c>
      <c r="K88" s="9">
        <v>44712</v>
      </c>
      <c r="L88" s="4">
        <v>84.6</v>
      </c>
      <c r="M88" s="9">
        <v>44712</v>
      </c>
      <c r="N88" s="4">
        <v>84.9</v>
      </c>
      <c r="O88" s="4"/>
      <c r="P88" s="4"/>
      <c r="Q88" s="9">
        <v>44712</v>
      </c>
      <c r="R88" s="4">
        <v>84.8</v>
      </c>
      <c r="S88" s="9">
        <v>44712</v>
      </c>
      <c r="T88" s="4">
        <v>85</v>
      </c>
      <c r="U88" s="9">
        <v>44712</v>
      </c>
      <c r="V88" s="4">
        <v>85</v>
      </c>
      <c r="W88" s="9">
        <v>44712</v>
      </c>
      <c r="X88" s="4">
        <v>84.8</v>
      </c>
      <c r="Y88" s="9">
        <v>44712</v>
      </c>
      <c r="Z88" s="4">
        <v>84.5</v>
      </c>
      <c r="AA88" s="9">
        <v>44712</v>
      </c>
      <c r="AB88" s="4">
        <v>84.2</v>
      </c>
      <c r="AC88" s="4"/>
      <c r="AD88" s="4"/>
      <c r="AE88" s="9">
        <v>44712</v>
      </c>
      <c r="AF88" s="4">
        <v>83.7</v>
      </c>
      <c r="AG88" s="9">
        <v>44712</v>
      </c>
      <c r="AH88" s="4">
        <v>83.7</v>
      </c>
      <c r="AI88" s="9">
        <v>44712</v>
      </c>
      <c r="AJ88" s="4">
        <v>84.4</v>
      </c>
      <c r="AK88" s="9">
        <v>44712</v>
      </c>
      <c r="AL88" s="4">
        <v>85.8</v>
      </c>
      <c r="AM88" s="9">
        <v>44712</v>
      </c>
      <c r="AN88" s="4">
        <v>88</v>
      </c>
      <c r="AO88" s="9">
        <v>44712</v>
      </c>
      <c r="AP88" s="4">
        <v>90.9</v>
      </c>
      <c r="AQ88" s="9">
        <v>44712</v>
      </c>
      <c r="AR88" s="4">
        <v>94.4</v>
      </c>
      <c r="AS88" s="9">
        <v>44712</v>
      </c>
      <c r="AT88" s="4">
        <v>98.3</v>
      </c>
      <c r="AW88" s="9">
        <v>44712</v>
      </c>
      <c r="AX88" s="4">
        <v>107</v>
      </c>
      <c r="BA88" s="9">
        <v>44712</v>
      </c>
      <c r="BB88" s="4">
        <v>116.3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44711</v>
      </c>
      <c r="J89" s="4">
        <v>82.7</v>
      </c>
      <c r="K89" s="9">
        <v>44711</v>
      </c>
      <c r="L89" s="4">
        <v>83.3</v>
      </c>
      <c r="M89" s="9">
        <v>44711</v>
      </c>
      <c r="N89" s="4">
        <v>83.6</v>
      </c>
      <c r="O89" s="4"/>
      <c r="P89" s="4"/>
      <c r="Q89" s="9">
        <v>44711</v>
      </c>
      <c r="R89" s="4">
        <v>83.4</v>
      </c>
      <c r="S89" s="9">
        <v>44711</v>
      </c>
      <c r="T89" s="4">
        <v>83.7</v>
      </c>
      <c r="U89" s="9">
        <v>44711</v>
      </c>
      <c r="V89" s="4">
        <v>83.7</v>
      </c>
      <c r="W89" s="9">
        <v>44711</v>
      </c>
      <c r="X89" s="4">
        <v>83.5</v>
      </c>
      <c r="Y89" s="9">
        <v>44711</v>
      </c>
      <c r="Z89" s="4">
        <v>83.3</v>
      </c>
      <c r="AA89" s="9">
        <v>44711</v>
      </c>
      <c r="AB89" s="4">
        <v>83.2</v>
      </c>
      <c r="AC89" s="4"/>
      <c r="AD89" s="4"/>
      <c r="AE89" s="9">
        <v>44711</v>
      </c>
      <c r="AF89" s="4">
        <v>82.9</v>
      </c>
      <c r="AG89" s="9">
        <v>44711</v>
      </c>
      <c r="AH89" s="4">
        <v>82.8</v>
      </c>
      <c r="AI89" s="9">
        <v>44711</v>
      </c>
      <c r="AJ89" s="4">
        <v>83.3</v>
      </c>
      <c r="AK89" s="9">
        <v>44711</v>
      </c>
      <c r="AL89" s="4">
        <v>84.7</v>
      </c>
      <c r="AM89" s="9">
        <v>44711</v>
      </c>
      <c r="AN89" s="4">
        <v>87.3</v>
      </c>
      <c r="AO89" s="9">
        <v>44711</v>
      </c>
      <c r="AP89" s="4">
        <v>90.6</v>
      </c>
      <c r="AQ89" s="9">
        <v>44711</v>
      </c>
      <c r="AR89" s="4">
        <v>94.4</v>
      </c>
      <c r="AS89" s="9">
        <v>44711</v>
      </c>
      <c r="AT89" s="4">
        <v>98.5</v>
      </c>
      <c r="AW89" s="9">
        <v>44711</v>
      </c>
      <c r="AX89" s="4">
        <v>107.4</v>
      </c>
      <c r="BA89" s="9">
        <v>44711</v>
      </c>
      <c r="BB89" s="4">
        <v>116.9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44708</v>
      </c>
      <c r="J90" s="4">
        <v>82.7</v>
      </c>
      <c r="K90" s="9">
        <v>44708</v>
      </c>
      <c r="L90" s="4">
        <v>83.3</v>
      </c>
      <c r="M90" s="9">
        <v>44708</v>
      </c>
      <c r="N90" s="4">
        <v>83.6</v>
      </c>
      <c r="O90" s="4"/>
      <c r="P90" s="4"/>
      <c r="Q90" s="9">
        <v>44708</v>
      </c>
      <c r="R90" s="4">
        <v>83.4</v>
      </c>
      <c r="S90" s="9">
        <v>44708</v>
      </c>
      <c r="T90" s="4">
        <v>83.7</v>
      </c>
      <c r="U90" s="9">
        <v>44708</v>
      </c>
      <c r="V90" s="4">
        <v>83.7</v>
      </c>
      <c r="W90" s="9">
        <v>44708</v>
      </c>
      <c r="X90" s="4">
        <v>83.5</v>
      </c>
      <c r="Y90" s="9">
        <v>44708</v>
      </c>
      <c r="Z90" s="4">
        <v>83.3</v>
      </c>
      <c r="AA90" s="9">
        <v>44708</v>
      </c>
      <c r="AB90" s="4">
        <v>83.2</v>
      </c>
      <c r="AC90" s="4"/>
      <c r="AD90" s="4"/>
      <c r="AE90" s="9">
        <v>44708</v>
      </c>
      <c r="AF90" s="4">
        <v>82.9</v>
      </c>
      <c r="AG90" s="9">
        <v>44708</v>
      </c>
      <c r="AH90" s="4">
        <v>82.8</v>
      </c>
      <c r="AI90" s="9">
        <v>44708</v>
      </c>
      <c r="AJ90" s="4">
        <v>83.3</v>
      </c>
      <c r="AK90" s="9">
        <v>44708</v>
      </c>
      <c r="AL90" s="4">
        <v>84.7</v>
      </c>
      <c r="AM90" s="9">
        <v>44708</v>
      </c>
      <c r="AN90" s="4">
        <v>87.3</v>
      </c>
      <c r="AO90" s="9">
        <v>44708</v>
      </c>
      <c r="AP90" s="4">
        <v>90.6</v>
      </c>
      <c r="AQ90" s="9">
        <v>44708</v>
      </c>
      <c r="AR90" s="4">
        <v>94.4</v>
      </c>
      <c r="AS90" s="9">
        <v>44708</v>
      </c>
      <c r="AT90" s="4">
        <v>98.5</v>
      </c>
      <c r="AW90" s="9">
        <v>44708</v>
      </c>
      <c r="AX90" s="4">
        <v>107.4</v>
      </c>
      <c r="BA90" s="9">
        <v>44708</v>
      </c>
      <c r="BB90" s="4">
        <v>116.9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44707</v>
      </c>
      <c r="J91" s="4">
        <v>83.5</v>
      </c>
      <c r="K91" s="9">
        <v>44707</v>
      </c>
      <c r="L91" s="4">
        <v>84.1</v>
      </c>
      <c r="M91" s="9">
        <v>44707</v>
      </c>
      <c r="N91" s="4">
        <v>84.4</v>
      </c>
      <c r="O91" s="4"/>
      <c r="P91" s="4"/>
      <c r="Q91" s="9">
        <v>44707</v>
      </c>
      <c r="R91" s="4">
        <v>85.1</v>
      </c>
      <c r="S91" s="9">
        <v>44707</v>
      </c>
      <c r="T91" s="4">
        <v>84.6</v>
      </c>
      <c r="U91" s="9">
        <v>44707</v>
      </c>
      <c r="V91" s="4">
        <v>84.6</v>
      </c>
      <c r="W91" s="9">
        <v>44707</v>
      </c>
      <c r="X91" s="4">
        <v>84.5</v>
      </c>
      <c r="Y91" s="9">
        <v>44707</v>
      </c>
      <c r="Z91" s="4">
        <v>84.3</v>
      </c>
      <c r="AA91" s="9">
        <v>44707</v>
      </c>
      <c r="AB91" s="4">
        <v>84.1</v>
      </c>
      <c r="AC91" s="4"/>
      <c r="AD91" s="4"/>
      <c r="AE91" s="9">
        <v>44707</v>
      </c>
      <c r="AF91" s="4">
        <v>83.8</v>
      </c>
      <c r="AG91" s="9">
        <v>44707</v>
      </c>
      <c r="AH91" s="4">
        <v>84</v>
      </c>
      <c r="AI91" s="9">
        <v>44707</v>
      </c>
      <c r="AJ91" s="4">
        <v>84.8</v>
      </c>
      <c r="AK91" s="9">
        <v>44707</v>
      </c>
      <c r="AL91" s="4">
        <v>86.4</v>
      </c>
      <c r="AM91" s="9">
        <v>44707</v>
      </c>
      <c r="AN91" s="4">
        <v>88.8</v>
      </c>
      <c r="AO91" s="9">
        <v>44707</v>
      </c>
      <c r="AP91" s="4">
        <v>91.8</v>
      </c>
      <c r="AQ91" s="9">
        <v>44707</v>
      </c>
      <c r="AR91" s="4">
        <v>95.3</v>
      </c>
      <c r="AS91" s="9">
        <v>44707</v>
      </c>
      <c r="AT91" s="4">
        <v>99.3</v>
      </c>
      <c r="AW91" s="9">
        <v>44707</v>
      </c>
      <c r="AX91" s="4">
        <v>108</v>
      </c>
      <c r="BA91" s="9">
        <v>44707</v>
      </c>
      <c r="BB91" s="4">
        <v>117.4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44706</v>
      </c>
      <c r="J92" s="4">
        <v>86.1</v>
      </c>
      <c r="K92" s="9">
        <v>44706</v>
      </c>
      <c r="L92" s="4">
        <v>86.5</v>
      </c>
      <c r="M92" s="9">
        <v>44706</v>
      </c>
      <c r="N92" s="4">
        <v>86.7</v>
      </c>
      <c r="O92" s="4"/>
      <c r="P92" s="4"/>
      <c r="Q92" s="9">
        <v>44706</v>
      </c>
      <c r="R92" s="4">
        <v>85.5</v>
      </c>
      <c r="S92" s="9">
        <v>44706</v>
      </c>
      <c r="T92" s="4">
        <v>86.7</v>
      </c>
      <c r="U92" s="9">
        <v>44706</v>
      </c>
      <c r="V92" s="4">
        <v>86.5</v>
      </c>
      <c r="W92" s="9">
        <v>44706</v>
      </c>
      <c r="X92" s="4">
        <v>86.2</v>
      </c>
      <c r="Y92" s="9">
        <v>44706</v>
      </c>
      <c r="Z92" s="4">
        <v>85.9</v>
      </c>
      <c r="AA92" s="9">
        <v>44706</v>
      </c>
      <c r="AB92" s="4">
        <v>85.6</v>
      </c>
      <c r="AC92" s="4"/>
      <c r="AD92" s="4"/>
      <c r="AE92" s="9">
        <v>44706</v>
      </c>
      <c r="AF92" s="4">
        <v>85.2</v>
      </c>
      <c r="AG92" s="9">
        <v>44706</v>
      </c>
      <c r="AH92" s="4">
        <v>85</v>
      </c>
      <c r="AI92" s="9">
        <v>44706</v>
      </c>
      <c r="AJ92" s="4">
        <v>85.3</v>
      </c>
      <c r="AK92" s="9">
        <v>44706</v>
      </c>
      <c r="AL92" s="4">
        <v>86.8</v>
      </c>
      <c r="AM92" s="9">
        <v>44706</v>
      </c>
      <c r="AN92" s="4">
        <v>89.5</v>
      </c>
      <c r="AO92" s="9">
        <v>44706</v>
      </c>
      <c r="AP92" s="4">
        <v>93</v>
      </c>
      <c r="AQ92" s="9">
        <v>44706</v>
      </c>
      <c r="AR92" s="4">
        <v>97</v>
      </c>
      <c r="AS92" s="9">
        <v>44706</v>
      </c>
      <c r="AT92" s="4">
        <v>101.4</v>
      </c>
      <c r="AW92" s="9">
        <v>44706</v>
      </c>
      <c r="AX92" s="4">
        <v>111</v>
      </c>
      <c r="BA92" s="9">
        <v>44706</v>
      </c>
      <c r="BB92" s="4">
        <v>121.1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44705</v>
      </c>
      <c r="J93" s="4">
        <v>86.4</v>
      </c>
      <c r="K93" s="9">
        <v>44705</v>
      </c>
      <c r="L93" s="4">
        <v>86.8</v>
      </c>
      <c r="M93" s="9">
        <v>44705</v>
      </c>
      <c r="N93" s="4">
        <v>87</v>
      </c>
      <c r="O93" s="4"/>
      <c r="P93" s="4"/>
      <c r="Q93" s="9">
        <v>44705</v>
      </c>
      <c r="R93" s="4">
        <v>86.5</v>
      </c>
      <c r="S93" s="9">
        <v>44705</v>
      </c>
      <c r="T93" s="4">
        <v>87.1</v>
      </c>
      <c r="U93" s="9">
        <v>44705</v>
      </c>
      <c r="V93" s="4">
        <v>86.9</v>
      </c>
      <c r="W93" s="9">
        <v>44705</v>
      </c>
      <c r="X93" s="4">
        <v>86.7</v>
      </c>
      <c r="Y93" s="9">
        <v>44705</v>
      </c>
      <c r="Z93" s="4">
        <v>86.4</v>
      </c>
      <c r="AA93" s="9">
        <v>44705</v>
      </c>
      <c r="AB93" s="4">
        <v>86.1</v>
      </c>
      <c r="AC93" s="4"/>
      <c r="AD93" s="4"/>
      <c r="AE93" s="9">
        <v>44705</v>
      </c>
      <c r="AF93" s="4">
        <v>85.8</v>
      </c>
      <c r="AG93" s="9">
        <v>44705</v>
      </c>
      <c r="AH93" s="4">
        <v>85.7</v>
      </c>
      <c r="AI93" s="9">
        <v>44705</v>
      </c>
      <c r="AJ93" s="4">
        <v>86.4</v>
      </c>
      <c r="AK93" s="9">
        <v>44705</v>
      </c>
      <c r="AL93" s="4">
        <v>88</v>
      </c>
      <c r="AM93" s="9">
        <v>44705</v>
      </c>
      <c r="AN93" s="4">
        <v>90.7</v>
      </c>
      <c r="AO93" s="9">
        <v>44705</v>
      </c>
      <c r="AP93" s="4">
        <v>94.1</v>
      </c>
      <c r="AQ93" s="9">
        <v>44705</v>
      </c>
      <c r="AR93" s="4">
        <v>98.2</v>
      </c>
      <c r="AS93" s="9">
        <v>44705</v>
      </c>
      <c r="AT93" s="4">
        <v>102.6</v>
      </c>
      <c r="AW93" s="9">
        <v>44705</v>
      </c>
      <c r="AX93" s="4">
        <v>112.2</v>
      </c>
      <c r="BA93" s="9">
        <v>44705</v>
      </c>
      <c r="BB93" s="4">
        <v>122.4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44704</v>
      </c>
      <c r="J94" s="4">
        <v>85.6</v>
      </c>
      <c r="K94" s="9">
        <v>44704</v>
      </c>
      <c r="L94" s="4">
        <v>86.1</v>
      </c>
      <c r="M94" s="9">
        <v>44704</v>
      </c>
      <c r="N94" s="4">
        <v>86.4</v>
      </c>
      <c r="O94" s="4"/>
      <c r="P94" s="4"/>
      <c r="Q94" s="9">
        <v>44704</v>
      </c>
      <c r="R94" s="4">
        <v>87</v>
      </c>
      <c r="S94" s="9">
        <v>44704</v>
      </c>
      <c r="T94" s="4">
        <v>86.5</v>
      </c>
      <c r="U94" s="9">
        <v>44704</v>
      </c>
      <c r="V94" s="4">
        <v>86.5</v>
      </c>
      <c r="W94" s="9">
        <v>44704</v>
      </c>
      <c r="X94" s="4">
        <v>86.3</v>
      </c>
      <c r="Y94" s="9">
        <v>44704</v>
      </c>
      <c r="Z94" s="4">
        <v>86</v>
      </c>
      <c r="AA94" s="9">
        <v>44704</v>
      </c>
      <c r="AB94" s="4">
        <v>85.7</v>
      </c>
      <c r="AC94" s="4"/>
      <c r="AD94" s="4"/>
      <c r="AE94" s="9">
        <v>44704</v>
      </c>
      <c r="AF94" s="4">
        <v>85.4</v>
      </c>
      <c r="AG94" s="9">
        <v>44704</v>
      </c>
      <c r="AH94" s="4">
        <v>85.6</v>
      </c>
      <c r="AI94" s="9">
        <v>44704</v>
      </c>
      <c r="AJ94" s="4">
        <v>86.6</v>
      </c>
      <c r="AK94" s="9">
        <v>44704</v>
      </c>
      <c r="AL94" s="4">
        <v>88.3</v>
      </c>
      <c r="AM94" s="9">
        <v>44704</v>
      </c>
      <c r="AN94" s="4">
        <v>90.7</v>
      </c>
      <c r="AO94" s="9">
        <v>44704</v>
      </c>
      <c r="AP94" s="4">
        <v>93.7</v>
      </c>
      <c r="AQ94" s="9">
        <v>44704</v>
      </c>
      <c r="AR94" s="4">
        <v>97.3</v>
      </c>
      <c r="AS94" s="9">
        <v>44704</v>
      </c>
      <c r="AT94" s="4">
        <v>101.3</v>
      </c>
      <c r="AW94" s="9">
        <v>44704</v>
      </c>
      <c r="AX94" s="4">
        <v>110.3</v>
      </c>
      <c r="BA94" s="9">
        <v>44704</v>
      </c>
      <c r="BB94" s="4">
        <v>119.8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44701</v>
      </c>
      <c r="J95" s="4">
        <v>85.8</v>
      </c>
      <c r="K95" s="9">
        <v>44701</v>
      </c>
      <c r="L95" s="4">
        <v>86.4</v>
      </c>
      <c r="M95" s="9">
        <v>44701</v>
      </c>
      <c r="N95" s="4">
        <v>86.7</v>
      </c>
      <c r="O95" s="4"/>
      <c r="P95" s="4"/>
      <c r="Q95" s="9">
        <v>44701</v>
      </c>
      <c r="R95" s="4">
        <v>87.9</v>
      </c>
      <c r="S95" s="9">
        <v>44701</v>
      </c>
      <c r="T95" s="4">
        <v>86.9</v>
      </c>
      <c r="U95" s="9">
        <v>44701</v>
      </c>
      <c r="V95" s="4">
        <v>86.9</v>
      </c>
      <c r="W95" s="9">
        <v>44701</v>
      </c>
      <c r="X95" s="4">
        <v>86.8</v>
      </c>
      <c r="Y95" s="9">
        <v>44701</v>
      </c>
      <c r="Z95" s="4">
        <v>86.6</v>
      </c>
      <c r="AA95" s="9">
        <v>44701</v>
      </c>
      <c r="AB95" s="4">
        <v>86.4</v>
      </c>
      <c r="AC95" s="4"/>
      <c r="AD95" s="4"/>
      <c r="AE95" s="9">
        <v>44701</v>
      </c>
      <c r="AF95" s="4">
        <v>86.3</v>
      </c>
      <c r="AG95" s="9">
        <v>44701</v>
      </c>
      <c r="AH95" s="4">
        <v>86.7</v>
      </c>
      <c r="AI95" s="9">
        <v>44701</v>
      </c>
      <c r="AJ95" s="4">
        <v>87.7</v>
      </c>
      <c r="AK95" s="9">
        <v>44701</v>
      </c>
      <c r="AL95" s="4">
        <v>89.5</v>
      </c>
      <c r="AM95" s="9">
        <v>44701</v>
      </c>
      <c r="AN95" s="4">
        <v>92</v>
      </c>
      <c r="AO95" s="9">
        <v>44701</v>
      </c>
      <c r="AP95" s="4">
        <v>95.2</v>
      </c>
      <c r="AQ95" s="9">
        <v>44701</v>
      </c>
      <c r="AR95" s="4">
        <v>98.9</v>
      </c>
      <c r="AS95" s="9">
        <v>44701</v>
      </c>
      <c r="AT95" s="4">
        <v>103</v>
      </c>
      <c r="AW95" s="9">
        <v>44701</v>
      </c>
      <c r="AX95" s="4">
        <v>112.1</v>
      </c>
      <c r="BA95" s="9">
        <v>44701</v>
      </c>
      <c r="BB95" s="4">
        <v>121.7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44700</v>
      </c>
      <c r="J96" s="4">
        <v>85.9</v>
      </c>
      <c r="K96" s="9">
        <v>44700</v>
      </c>
      <c r="L96" s="4">
        <v>86.4</v>
      </c>
      <c r="M96" s="9">
        <v>44700</v>
      </c>
      <c r="N96" s="4">
        <v>86.7</v>
      </c>
      <c r="O96" s="4"/>
      <c r="P96" s="4"/>
      <c r="Q96" s="9">
        <v>44700</v>
      </c>
      <c r="R96" s="4">
        <v>86.9</v>
      </c>
      <c r="S96" s="9">
        <v>44700</v>
      </c>
      <c r="T96" s="4">
        <v>86.8</v>
      </c>
      <c r="U96" s="9">
        <v>44700</v>
      </c>
      <c r="V96" s="4">
        <v>86.8</v>
      </c>
      <c r="W96" s="9">
        <v>44700</v>
      </c>
      <c r="X96" s="4">
        <v>86.6</v>
      </c>
      <c r="Y96" s="9">
        <v>44700</v>
      </c>
      <c r="Z96" s="4">
        <v>86.4</v>
      </c>
      <c r="AA96" s="9">
        <v>44700</v>
      </c>
      <c r="AB96" s="4">
        <v>86.2</v>
      </c>
      <c r="AC96" s="4"/>
      <c r="AD96" s="4"/>
      <c r="AE96" s="9">
        <v>44700</v>
      </c>
      <c r="AF96" s="4">
        <v>85.9</v>
      </c>
      <c r="AG96" s="9">
        <v>44700</v>
      </c>
      <c r="AH96" s="4">
        <v>86</v>
      </c>
      <c r="AI96" s="9">
        <v>44700</v>
      </c>
      <c r="AJ96" s="4">
        <v>86.6</v>
      </c>
      <c r="AK96" s="9">
        <v>44700</v>
      </c>
      <c r="AL96" s="4">
        <v>88</v>
      </c>
      <c r="AM96" s="9">
        <v>44700</v>
      </c>
      <c r="AN96" s="4">
        <v>90.4</v>
      </c>
      <c r="AO96" s="9">
        <v>44700</v>
      </c>
      <c r="AP96" s="4">
        <v>93.5</v>
      </c>
      <c r="AQ96" s="9">
        <v>44700</v>
      </c>
      <c r="AR96" s="4">
        <v>97.2</v>
      </c>
      <c r="AS96" s="9">
        <v>44700</v>
      </c>
      <c r="AT96" s="4">
        <v>101.3</v>
      </c>
      <c r="AW96" s="9">
        <v>44700</v>
      </c>
      <c r="AX96" s="4">
        <v>110.2</v>
      </c>
      <c r="BA96" s="9">
        <v>44700</v>
      </c>
      <c r="BB96" s="4">
        <v>119.8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44699</v>
      </c>
      <c r="J97" s="4">
        <v>86.5</v>
      </c>
      <c r="K97" s="9">
        <v>44699</v>
      </c>
      <c r="L97" s="4">
        <v>87.1</v>
      </c>
      <c r="M97" s="9">
        <v>44699</v>
      </c>
      <c r="N97" s="4">
        <v>87.4</v>
      </c>
      <c r="O97" s="4"/>
      <c r="P97" s="4"/>
      <c r="Q97" s="9">
        <v>44699</v>
      </c>
      <c r="R97" s="4">
        <v>87.9</v>
      </c>
      <c r="S97" s="9">
        <v>44699</v>
      </c>
      <c r="T97" s="4">
        <v>87.5</v>
      </c>
      <c r="U97" s="9">
        <v>44699</v>
      </c>
      <c r="V97" s="4">
        <v>87.5</v>
      </c>
      <c r="W97" s="9">
        <v>44699</v>
      </c>
      <c r="X97" s="4">
        <v>87.3</v>
      </c>
      <c r="Y97" s="9">
        <v>44699</v>
      </c>
      <c r="Z97" s="4">
        <v>87.1</v>
      </c>
      <c r="AA97" s="9">
        <v>44699</v>
      </c>
      <c r="AB97" s="4">
        <v>86.8</v>
      </c>
      <c r="AC97" s="4"/>
      <c r="AD97" s="4"/>
      <c r="AE97" s="9">
        <v>44699</v>
      </c>
      <c r="AF97" s="4">
        <v>86.5</v>
      </c>
      <c r="AG97" s="9">
        <v>44699</v>
      </c>
      <c r="AH97" s="4">
        <v>86.6</v>
      </c>
      <c r="AI97" s="9">
        <v>44699</v>
      </c>
      <c r="AJ97" s="4">
        <v>87.4</v>
      </c>
      <c r="AK97" s="9">
        <v>44699</v>
      </c>
      <c r="AL97" s="4">
        <v>89</v>
      </c>
      <c r="AM97" s="9">
        <v>44699</v>
      </c>
      <c r="AN97" s="4">
        <v>91.3</v>
      </c>
      <c r="AO97" s="9">
        <v>44699</v>
      </c>
      <c r="AP97" s="4">
        <v>94.4</v>
      </c>
      <c r="AQ97" s="9">
        <v>44699</v>
      </c>
      <c r="AR97" s="4">
        <v>98</v>
      </c>
      <c r="AS97" s="9">
        <v>44699</v>
      </c>
      <c r="AT97" s="4">
        <v>102</v>
      </c>
      <c r="AW97" s="9">
        <v>44699</v>
      </c>
      <c r="AX97" s="4">
        <v>110.9</v>
      </c>
      <c r="BA97" s="9">
        <v>44699</v>
      </c>
      <c r="BB97" s="4">
        <v>120.4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44698</v>
      </c>
      <c r="J98" s="4">
        <v>88.6</v>
      </c>
      <c r="K98" s="9">
        <v>44698</v>
      </c>
      <c r="L98" s="4">
        <v>89.2</v>
      </c>
      <c r="M98" s="9">
        <v>44698</v>
      </c>
      <c r="N98" s="4">
        <v>89.5</v>
      </c>
      <c r="O98" s="4"/>
      <c r="P98" s="4"/>
      <c r="Q98" s="9">
        <v>44698</v>
      </c>
      <c r="R98" s="4">
        <v>89.7</v>
      </c>
      <c r="S98" s="9">
        <v>44698</v>
      </c>
      <c r="T98" s="4">
        <v>89.6</v>
      </c>
      <c r="U98" s="9">
        <v>44698</v>
      </c>
      <c r="V98" s="4">
        <v>89.6</v>
      </c>
      <c r="W98" s="9">
        <v>44698</v>
      </c>
      <c r="X98" s="4">
        <v>89.4</v>
      </c>
      <c r="Y98" s="9">
        <v>44698</v>
      </c>
      <c r="Z98" s="4">
        <v>89.1</v>
      </c>
      <c r="AA98" s="9">
        <v>44698</v>
      </c>
      <c r="AB98" s="4">
        <v>88.8</v>
      </c>
      <c r="AC98" s="4"/>
      <c r="AD98" s="4"/>
      <c r="AE98" s="9">
        <v>44698</v>
      </c>
      <c r="AF98" s="4">
        <v>88.4</v>
      </c>
      <c r="AG98" s="9">
        <v>44698</v>
      </c>
      <c r="AH98" s="4">
        <v>88.4</v>
      </c>
      <c r="AI98" s="9">
        <v>44698</v>
      </c>
      <c r="AJ98" s="4">
        <v>89</v>
      </c>
      <c r="AK98" s="9">
        <v>44698</v>
      </c>
      <c r="AL98" s="4">
        <v>90.4</v>
      </c>
      <c r="AM98" s="9">
        <v>44698</v>
      </c>
      <c r="AN98" s="4">
        <v>92.5</v>
      </c>
      <c r="AO98" s="9">
        <v>44698</v>
      </c>
      <c r="AP98" s="4">
        <v>95.3</v>
      </c>
      <c r="AQ98" s="9">
        <v>44698</v>
      </c>
      <c r="AR98" s="4">
        <v>98.7</v>
      </c>
      <c r="AS98" s="9">
        <v>44698</v>
      </c>
      <c r="AT98" s="4">
        <v>102.5</v>
      </c>
      <c r="AW98" s="9">
        <v>44698</v>
      </c>
      <c r="AX98" s="4">
        <v>111.2</v>
      </c>
      <c r="BA98" s="9">
        <v>44698</v>
      </c>
      <c r="BB98" s="4">
        <v>120.6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44697</v>
      </c>
      <c r="J99" s="4">
        <v>88</v>
      </c>
      <c r="K99" s="9">
        <v>44697</v>
      </c>
      <c r="L99" s="4">
        <v>88.6</v>
      </c>
      <c r="M99" s="9">
        <v>44697</v>
      </c>
      <c r="N99" s="4">
        <v>88.9</v>
      </c>
      <c r="O99" s="4"/>
      <c r="P99" s="4"/>
      <c r="Q99" s="9">
        <v>44697</v>
      </c>
      <c r="R99" s="4">
        <v>89.3</v>
      </c>
      <c r="S99" s="9">
        <v>44697</v>
      </c>
      <c r="T99" s="4">
        <v>89.1</v>
      </c>
      <c r="U99" s="9">
        <v>44697</v>
      </c>
      <c r="V99" s="4">
        <v>89</v>
      </c>
      <c r="W99" s="9">
        <v>44697</v>
      </c>
      <c r="X99" s="4">
        <v>88.9</v>
      </c>
      <c r="Y99" s="9">
        <v>44697</v>
      </c>
      <c r="Z99" s="4">
        <v>88.6</v>
      </c>
      <c r="AA99" s="9">
        <v>44697</v>
      </c>
      <c r="AB99" s="4">
        <v>88.3</v>
      </c>
      <c r="AC99" s="4"/>
      <c r="AD99" s="4"/>
      <c r="AE99" s="9">
        <v>44697</v>
      </c>
      <c r="AF99" s="4">
        <v>88</v>
      </c>
      <c r="AG99" s="9">
        <v>44697</v>
      </c>
      <c r="AH99" s="4">
        <v>88.1</v>
      </c>
      <c r="AI99" s="9">
        <v>44697</v>
      </c>
      <c r="AJ99" s="4">
        <v>88.8</v>
      </c>
      <c r="AK99" s="9">
        <v>44697</v>
      </c>
      <c r="AL99" s="4">
        <v>90.2</v>
      </c>
      <c r="AM99" s="9">
        <v>44697</v>
      </c>
      <c r="AN99" s="4">
        <v>92.4</v>
      </c>
      <c r="AO99" s="9">
        <v>44697</v>
      </c>
      <c r="AP99" s="4">
        <v>95.3</v>
      </c>
      <c r="AQ99" s="9">
        <v>44697</v>
      </c>
      <c r="AR99" s="4">
        <v>98.7</v>
      </c>
      <c r="AS99" s="9">
        <v>44697</v>
      </c>
      <c r="AT99" s="4">
        <v>102.7</v>
      </c>
      <c r="AW99" s="9">
        <v>44697</v>
      </c>
      <c r="AX99" s="4">
        <v>111.5</v>
      </c>
      <c r="BA99" s="9">
        <v>44697</v>
      </c>
      <c r="BB99" s="4">
        <v>121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44694</v>
      </c>
      <c r="J100" s="4">
        <v>89.2</v>
      </c>
      <c r="K100" s="9">
        <v>44694</v>
      </c>
      <c r="L100" s="4">
        <v>89.8</v>
      </c>
      <c r="M100" s="9">
        <v>44694</v>
      </c>
      <c r="N100" s="4">
        <v>90.3</v>
      </c>
      <c r="O100" s="4"/>
      <c r="P100" s="4"/>
      <c r="Q100" s="9">
        <v>44694</v>
      </c>
      <c r="R100" s="4">
        <v>91.3</v>
      </c>
      <c r="S100" s="9">
        <v>44694</v>
      </c>
      <c r="T100" s="4">
        <v>90.5</v>
      </c>
      <c r="U100" s="9">
        <v>44694</v>
      </c>
      <c r="V100" s="4">
        <v>90.5</v>
      </c>
      <c r="W100" s="9">
        <v>44694</v>
      </c>
      <c r="X100" s="4">
        <v>90.4</v>
      </c>
      <c r="Y100" s="9">
        <v>44694</v>
      </c>
      <c r="Z100" s="4">
        <v>90.3</v>
      </c>
      <c r="AA100" s="9">
        <v>44694</v>
      </c>
      <c r="AB100" s="4">
        <v>90.2</v>
      </c>
      <c r="AC100" s="4"/>
      <c r="AD100" s="4"/>
      <c r="AE100" s="9">
        <v>44694</v>
      </c>
      <c r="AF100" s="4">
        <v>90</v>
      </c>
      <c r="AG100" s="9">
        <v>44694</v>
      </c>
      <c r="AH100" s="4">
        <v>90.1</v>
      </c>
      <c r="AI100" s="9">
        <v>44694</v>
      </c>
      <c r="AJ100" s="4">
        <v>90.7</v>
      </c>
      <c r="AK100" s="9">
        <v>44694</v>
      </c>
      <c r="AL100" s="4">
        <v>92.2</v>
      </c>
      <c r="AM100" s="9">
        <v>44694</v>
      </c>
      <c r="AN100" s="4">
        <v>94.4</v>
      </c>
      <c r="AO100" s="9">
        <v>44694</v>
      </c>
      <c r="AP100" s="4">
        <v>97.4</v>
      </c>
      <c r="AQ100" s="9">
        <v>44694</v>
      </c>
      <c r="AR100" s="4">
        <v>101</v>
      </c>
      <c r="AS100" s="9">
        <v>44694</v>
      </c>
      <c r="AT100" s="4">
        <v>105</v>
      </c>
      <c r="AW100" s="9">
        <v>44694</v>
      </c>
      <c r="AX100" s="4">
        <v>113.8</v>
      </c>
      <c r="BA100" s="9">
        <v>44694</v>
      </c>
      <c r="BB100" s="4">
        <v>123.4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44693</v>
      </c>
      <c r="J101" s="4">
        <v>88.5</v>
      </c>
      <c r="K101" s="9">
        <v>44693</v>
      </c>
      <c r="L101" s="4">
        <v>89.1</v>
      </c>
      <c r="M101" s="9">
        <v>44693</v>
      </c>
      <c r="N101" s="4">
        <v>89.6</v>
      </c>
      <c r="O101" s="4"/>
      <c r="P101" s="4"/>
      <c r="Q101" s="9">
        <v>44693</v>
      </c>
      <c r="R101" s="4">
        <v>91</v>
      </c>
      <c r="S101" s="9">
        <v>44693</v>
      </c>
      <c r="T101" s="4">
        <v>89.9</v>
      </c>
      <c r="U101" s="9">
        <v>44693</v>
      </c>
      <c r="V101" s="4">
        <v>90</v>
      </c>
      <c r="W101" s="9">
        <v>44693</v>
      </c>
      <c r="X101" s="4">
        <v>90</v>
      </c>
      <c r="Y101" s="9">
        <v>44693</v>
      </c>
      <c r="Z101" s="4">
        <v>89.9</v>
      </c>
      <c r="AA101" s="9">
        <v>44693</v>
      </c>
      <c r="AB101" s="4">
        <v>89.9</v>
      </c>
      <c r="AC101" s="4"/>
      <c r="AD101" s="4"/>
      <c r="AE101" s="9">
        <v>44693</v>
      </c>
      <c r="AF101" s="4">
        <v>89.8</v>
      </c>
      <c r="AG101" s="9">
        <v>44693</v>
      </c>
      <c r="AH101" s="4">
        <v>89.9</v>
      </c>
      <c r="AI101" s="9">
        <v>44693</v>
      </c>
      <c r="AJ101" s="4">
        <v>90.5</v>
      </c>
      <c r="AK101" s="9">
        <v>44693</v>
      </c>
      <c r="AL101" s="4">
        <v>92</v>
      </c>
      <c r="AM101" s="9">
        <v>44693</v>
      </c>
      <c r="AN101" s="4">
        <v>94.5</v>
      </c>
      <c r="AO101" s="9">
        <v>44693</v>
      </c>
      <c r="AP101" s="4">
        <v>97.7</v>
      </c>
      <c r="AQ101" s="9">
        <v>44693</v>
      </c>
      <c r="AR101" s="4">
        <v>101.3</v>
      </c>
      <c r="AS101" s="9">
        <v>44693</v>
      </c>
      <c r="AT101" s="4">
        <v>105.4</v>
      </c>
      <c r="AW101" s="9">
        <v>44693</v>
      </c>
      <c r="AX101" s="4">
        <v>114.4</v>
      </c>
      <c r="BA101" s="9">
        <v>44693</v>
      </c>
      <c r="BB101" s="4">
        <v>124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44692</v>
      </c>
      <c r="J102" s="4">
        <v>88.2</v>
      </c>
      <c r="K102" s="9">
        <v>44692</v>
      </c>
      <c r="L102" s="4">
        <v>88.9</v>
      </c>
      <c r="M102" s="9">
        <v>44692</v>
      </c>
      <c r="N102" s="4">
        <v>89.4</v>
      </c>
      <c r="O102" s="4"/>
      <c r="P102" s="4"/>
      <c r="Q102" s="9">
        <v>44692</v>
      </c>
      <c r="R102" s="4">
        <v>91.1</v>
      </c>
      <c r="S102" s="9">
        <v>44692</v>
      </c>
      <c r="T102" s="4">
        <v>89.7</v>
      </c>
      <c r="U102" s="9">
        <v>44692</v>
      </c>
      <c r="V102" s="4">
        <v>89.8</v>
      </c>
      <c r="W102" s="9">
        <v>44692</v>
      </c>
      <c r="X102" s="4">
        <v>89.7</v>
      </c>
      <c r="Y102" s="9">
        <v>44692</v>
      </c>
      <c r="Z102" s="4">
        <v>89.7</v>
      </c>
      <c r="AA102" s="9">
        <v>44692</v>
      </c>
      <c r="AB102" s="4">
        <v>89.6</v>
      </c>
      <c r="AC102" s="4"/>
      <c r="AD102" s="4"/>
      <c r="AE102" s="9">
        <v>44692</v>
      </c>
      <c r="AF102" s="4">
        <v>89.6</v>
      </c>
      <c r="AG102" s="9">
        <v>44692</v>
      </c>
      <c r="AH102" s="4">
        <v>89.8</v>
      </c>
      <c r="AI102" s="9">
        <v>44692</v>
      </c>
      <c r="AJ102" s="4">
        <v>90.6</v>
      </c>
      <c r="AK102" s="9">
        <v>44692</v>
      </c>
      <c r="AL102" s="4">
        <v>92.2</v>
      </c>
      <c r="AM102" s="9">
        <v>44692</v>
      </c>
      <c r="AN102" s="4">
        <v>94.8</v>
      </c>
      <c r="AO102" s="9">
        <v>44692</v>
      </c>
      <c r="AP102" s="4">
        <v>98</v>
      </c>
      <c r="AQ102" s="9">
        <v>44692</v>
      </c>
      <c r="AR102" s="4">
        <v>101.7</v>
      </c>
      <c r="AS102" s="9">
        <v>44692</v>
      </c>
      <c r="AT102" s="4">
        <v>105.9</v>
      </c>
      <c r="AW102" s="9">
        <v>44692</v>
      </c>
      <c r="AX102" s="4">
        <v>114.8</v>
      </c>
      <c r="BA102" s="9">
        <v>44692</v>
      </c>
      <c r="BB102" s="4">
        <v>124.4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44691</v>
      </c>
      <c r="J103" s="4">
        <v>89.5</v>
      </c>
      <c r="K103" s="9">
        <v>44691</v>
      </c>
      <c r="L103" s="4">
        <v>90.1</v>
      </c>
      <c r="M103" s="9">
        <v>44691</v>
      </c>
      <c r="N103" s="4">
        <v>90.6</v>
      </c>
      <c r="O103" s="4"/>
      <c r="P103" s="4"/>
      <c r="Q103" s="9">
        <v>44691</v>
      </c>
      <c r="R103" s="4">
        <v>92.2</v>
      </c>
      <c r="S103" s="9">
        <v>44691</v>
      </c>
      <c r="T103" s="4">
        <v>90.9</v>
      </c>
      <c r="U103" s="9">
        <v>44691</v>
      </c>
      <c r="V103" s="4">
        <v>91</v>
      </c>
      <c r="W103" s="9">
        <v>44691</v>
      </c>
      <c r="X103" s="4">
        <v>91</v>
      </c>
      <c r="Y103" s="9">
        <v>44691</v>
      </c>
      <c r="Z103" s="4">
        <v>90.9</v>
      </c>
      <c r="AA103" s="9">
        <v>44691</v>
      </c>
      <c r="AB103" s="4">
        <v>90.9</v>
      </c>
      <c r="AC103" s="4"/>
      <c r="AD103" s="4"/>
      <c r="AE103" s="9">
        <v>44691</v>
      </c>
      <c r="AF103" s="4">
        <v>90.8</v>
      </c>
      <c r="AG103" s="9">
        <v>44691</v>
      </c>
      <c r="AH103" s="4">
        <v>90.9</v>
      </c>
      <c r="AI103" s="9">
        <v>44691</v>
      </c>
      <c r="AJ103" s="4">
        <v>91.6</v>
      </c>
      <c r="AK103" s="9">
        <v>44691</v>
      </c>
      <c r="AL103" s="4">
        <v>93</v>
      </c>
      <c r="AM103" s="9">
        <v>44691</v>
      </c>
      <c r="AN103" s="4">
        <v>95.4</v>
      </c>
      <c r="AO103" s="9">
        <v>44691</v>
      </c>
      <c r="AP103" s="4">
        <v>98.4</v>
      </c>
      <c r="AQ103" s="9">
        <v>44691</v>
      </c>
      <c r="AR103" s="4">
        <v>102</v>
      </c>
      <c r="AS103" s="9">
        <v>44691</v>
      </c>
      <c r="AT103" s="4">
        <v>106</v>
      </c>
      <c r="AW103" s="9">
        <v>44691</v>
      </c>
      <c r="AX103" s="4">
        <v>114.9</v>
      </c>
      <c r="BA103" s="9">
        <v>44691</v>
      </c>
      <c r="BB103" s="4">
        <v>124.4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44690</v>
      </c>
      <c r="J104" s="4">
        <v>89.6</v>
      </c>
      <c r="K104" s="9">
        <v>44690</v>
      </c>
      <c r="L104" s="4">
        <v>90.2</v>
      </c>
      <c r="M104" s="9">
        <v>44690</v>
      </c>
      <c r="N104" s="4">
        <v>90.7</v>
      </c>
      <c r="O104" s="4"/>
      <c r="P104" s="4"/>
      <c r="Q104" s="9">
        <v>44690</v>
      </c>
      <c r="R104" s="4">
        <v>92.1</v>
      </c>
      <c r="S104" s="9">
        <v>44690</v>
      </c>
      <c r="T104" s="4">
        <v>90.9</v>
      </c>
      <c r="U104" s="9">
        <v>44690</v>
      </c>
      <c r="V104" s="4">
        <v>91</v>
      </c>
      <c r="W104" s="9">
        <v>44690</v>
      </c>
      <c r="X104" s="4">
        <v>91</v>
      </c>
      <c r="Y104" s="9">
        <v>44690</v>
      </c>
      <c r="Z104" s="4">
        <v>90.9</v>
      </c>
      <c r="AA104" s="9">
        <v>44690</v>
      </c>
      <c r="AB104" s="4">
        <v>90.8</v>
      </c>
      <c r="AC104" s="4"/>
      <c r="AD104" s="4"/>
      <c r="AE104" s="9">
        <v>44690</v>
      </c>
      <c r="AF104" s="4">
        <v>90.7</v>
      </c>
      <c r="AG104" s="9">
        <v>44690</v>
      </c>
      <c r="AH104" s="4">
        <v>90.8</v>
      </c>
      <c r="AI104" s="9">
        <v>44690</v>
      </c>
      <c r="AJ104" s="4">
        <v>91.4</v>
      </c>
      <c r="AK104" s="9">
        <v>44690</v>
      </c>
      <c r="AL104" s="4">
        <v>92.9</v>
      </c>
      <c r="AM104" s="9">
        <v>44690</v>
      </c>
      <c r="AN104" s="4">
        <v>95.1</v>
      </c>
      <c r="AO104" s="9">
        <v>44690</v>
      </c>
      <c r="AP104" s="4">
        <v>98.1</v>
      </c>
      <c r="AQ104" s="9">
        <v>44690</v>
      </c>
      <c r="AR104" s="4">
        <v>101.7</v>
      </c>
      <c r="AS104" s="9">
        <v>44690</v>
      </c>
      <c r="AT104" s="4">
        <v>105.7</v>
      </c>
      <c r="AW104" s="9">
        <v>44690</v>
      </c>
      <c r="AX104" s="4">
        <v>114.5</v>
      </c>
      <c r="BA104" s="9">
        <v>44690</v>
      </c>
      <c r="BB104" s="4">
        <v>124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44687</v>
      </c>
      <c r="J105" s="4">
        <v>90.1</v>
      </c>
      <c r="K105" s="9">
        <v>44687</v>
      </c>
      <c r="L105" s="4">
        <v>90.8</v>
      </c>
      <c r="M105" s="9">
        <v>44687</v>
      </c>
      <c r="N105" s="4">
        <v>91.2</v>
      </c>
      <c r="O105" s="4"/>
      <c r="P105" s="4"/>
      <c r="Q105" s="9">
        <v>44687</v>
      </c>
      <c r="R105" s="4">
        <v>92.9</v>
      </c>
      <c r="S105" s="9">
        <v>44687</v>
      </c>
      <c r="T105" s="4">
        <v>91.4</v>
      </c>
      <c r="U105" s="9">
        <v>44687</v>
      </c>
      <c r="V105" s="4">
        <v>91.4</v>
      </c>
      <c r="W105" s="9">
        <v>44687</v>
      </c>
      <c r="X105" s="4">
        <v>91.3</v>
      </c>
      <c r="Y105" s="9">
        <v>44687</v>
      </c>
      <c r="Z105" s="4">
        <v>91.1</v>
      </c>
      <c r="AA105" s="9">
        <v>44687</v>
      </c>
      <c r="AB105" s="4">
        <v>90.8</v>
      </c>
      <c r="AC105" s="4"/>
      <c r="AD105" s="4"/>
      <c r="AE105" s="9">
        <v>44687</v>
      </c>
      <c r="AF105" s="4">
        <v>90.7</v>
      </c>
      <c r="AG105" s="9">
        <v>44687</v>
      </c>
      <c r="AH105" s="4">
        <v>90.9</v>
      </c>
      <c r="AI105" s="9">
        <v>44687</v>
      </c>
      <c r="AJ105" s="4">
        <v>91.8</v>
      </c>
      <c r="AK105" s="9">
        <v>44687</v>
      </c>
      <c r="AL105" s="4">
        <v>93.4</v>
      </c>
      <c r="AM105" s="9">
        <v>44687</v>
      </c>
      <c r="AN105" s="4">
        <v>95.7</v>
      </c>
      <c r="AO105" s="9">
        <v>44687</v>
      </c>
      <c r="AP105" s="4">
        <v>98.6</v>
      </c>
      <c r="AQ105" s="9">
        <v>44687</v>
      </c>
      <c r="AR105" s="4">
        <v>102</v>
      </c>
      <c r="AS105" s="9">
        <v>44687</v>
      </c>
      <c r="AT105" s="4">
        <v>105.8</v>
      </c>
      <c r="AW105" s="9">
        <v>44687</v>
      </c>
      <c r="AX105" s="4">
        <v>114.5</v>
      </c>
      <c r="BA105" s="9">
        <v>44687</v>
      </c>
      <c r="BB105" s="4">
        <v>124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44686</v>
      </c>
      <c r="J106" s="4">
        <v>88.8</v>
      </c>
      <c r="K106" s="9">
        <v>44686</v>
      </c>
      <c r="L106" s="4">
        <v>89.5</v>
      </c>
      <c r="M106" s="9">
        <v>44686</v>
      </c>
      <c r="N106" s="4">
        <v>90</v>
      </c>
      <c r="O106" s="4"/>
      <c r="P106" s="4"/>
      <c r="Q106" s="9">
        <v>44686</v>
      </c>
      <c r="R106" s="4">
        <v>91.7</v>
      </c>
      <c r="S106" s="9">
        <v>44686</v>
      </c>
      <c r="T106" s="4">
        <v>90.2</v>
      </c>
      <c r="U106" s="9">
        <v>44686</v>
      </c>
      <c r="V106" s="4">
        <v>90.3</v>
      </c>
      <c r="W106" s="9">
        <v>44686</v>
      </c>
      <c r="X106" s="4">
        <v>90.3</v>
      </c>
      <c r="Y106" s="9">
        <v>44686</v>
      </c>
      <c r="Z106" s="4">
        <v>90.2</v>
      </c>
      <c r="AA106" s="9">
        <v>44686</v>
      </c>
      <c r="AB106" s="4">
        <v>90.2</v>
      </c>
      <c r="AC106" s="4"/>
      <c r="AD106" s="4"/>
      <c r="AE106" s="9">
        <v>44686</v>
      </c>
      <c r="AF106" s="4">
        <v>90.1</v>
      </c>
      <c r="AG106" s="9">
        <v>44686</v>
      </c>
      <c r="AH106" s="4">
        <v>90.3</v>
      </c>
      <c r="AI106" s="9">
        <v>44686</v>
      </c>
      <c r="AJ106" s="4">
        <v>91</v>
      </c>
      <c r="AK106" s="9">
        <v>44686</v>
      </c>
      <c r="AL106" s="4">
        <v>92.6</v>
      </c>
      <c r="AM106" s="9">
        <v>44686</v>
      </c>
      <c r="AN106" s="4">
        <v>95.1</v>
      </c>
      <c r="AO106" s="9">
        <v>44686</v>
      </c>
      <c r="AP106" s="4">
        <v>98.3</v>
      </c>
      <c r="AQ106" s="9">
        <v>44686</v>
      </c>
      <c r="AR106" s="4">
        <v>102.1</v>
      </c>
      <c r="AS106" s="9">
        <v>44686</v>
      </c>
      <c r="AT106" s="4">
        <v>106.2</v>
      </c>
      <c r="AW106" s="9">
        <v>44686</v>
      </c>
      <c r="AX106" s="4">
        <v>115.2</v>
      </c>
      <c r="BA106" s="9">
        <v>44686</v>
      </c>
      <c r="BB106" s="4">
        <v>124.8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44685</v>
      </c>
      <c r="J107" s="4">
        <v>87.9</v>
      </c>
      <c r="K107" s="9">
        <v>44685</v>
      </c>
      <c r="L107" s="4">
        <v>88.6</v>
      </c>
      <c r="M107" s="9">
        <v>44685</v>
      </c>
      <c r="N107" s="4">
        <v>89</v>
      </c>
      <c r="O107" s="4"/>
      <c r="P107" s="4"/>
      <c r="Q107" s="9">
        <v>44685</v>
      </c>
      <c r="R107" s="4">
        <v>91.5</v>
      </c>
      <c r="S107" s="9">
        <v>44685</v>
      </c>
      <c r="T107" s="4">
        <v>89.3</v>
      </c>
      <c r="U107" s="9">
        <v>44685</v>
      </c>
      <c r="V107" s="4">
        <v>89.4</v>
      </c>
      <c r="W107" s="9">
        <v>44685</v>
      </c>
      <c r="X107" s="4">
        <v>89.4</v>
      </c>
      <c r="Y107" s="9">
        <v>44685</v>
      </c>
      <c r="Z107" s="4">
        <v>89.3</v>
      </c>
      <c r="AA107" s="9">
        <v>44685</v>
      </c>
      <c r="AB107" s="4">
        <v>89.3</v>
      </c>
      <c r="AC107" s="4"/>
      <c r="AD107" s="4"/>
      <c r="AE107" s="9">
        <v>44685</v>
      </c>
      <c r="AF107" s="4">
        <v>89.3</v>
      </c>
      <c r="AG107" s="9">
        <v>44685</v>
      </c>
      <c r="AH107" s="4">
        <v>89.8</v>
      </c>
      <c r="AI107" s="9">
        <v>44685</v>
      </c>
      <c r="AJ107" s="4">
        <v>90.9</v>
      </c>
      <c r="AK107" s="9">
        <v>44685</v>
      </c>
      <c r="AL107" s="4">
        <v>92.9</v>
      </c>
      <c r="AM107" s="9">
        <v>44685</v>
      </c>
      <c r="AN107" s="4">
        <v>95.6</v>
      </c>
      <c r="AO107" s="9">
        <v>44685</v>
      </c>
      <c r="AP107" s="4">
        <v>98.9</v>
      </c>
      <c r="AQ107" s="9">
        <v>44685</v>
      </c>
      <c r="AR107" s="4">
        <v>102.7</v>
      </c>
      <c r="AS107" s="9">
        <v>44685</v>
      </c>
      <c r="AT107" s="4">
        <v>106.9</v>
      </c>
      <c r="AW107" s="9">
        <v>44685</v>
      </c>
      <c r="AX107" s="4">
        <v>116</v>
      </c>
      <c r="BA107" s="9">
        <v>44685</v>
      </c>
      <c r="BB107" s="4">
        <v>125.7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44684</v>
      </c>
      <c r="J108" s="4">
        <v>88.4</v>
      </c>
      <c r="K108" s="9">
        <v>44684</v>
      </c>
      <c r="L108" s="4">
        <v>89.1</v>
      </c>
      <c r="M108" s="9">
        <v>44684</v>
      </c>
      <c r="N108" s="4">
        <v>89.7</v>
      </c>
      <c r="O108" s="4"/>
      <c r="P108" s="4"/>
      <c r="Q108" s="9">
        <v>44684</v>
      </c>
      <c r="R108" s="4">
        <v>93.7</v>
      </c>
      <c r="S108" s="9">
        <v>44684</v>
      </c>
      <c r="T108" s="4">
        <v>90</v>
      </c>
      <c r="U108" s="9">
        <v>44684</v>
      </c>
      <c r="V108" s="4">
        <v>90.2</v>
      </c>
      <c r="W108" s="9">
        <v>44684</v>
      </c>
      <c r="X108" s="4">
        <v>90.2</v>
      </c>
      <c r="Y108" s="9">
        <v>44684</v>
      </c>
      <c r="Z108" s="4">
        <v>90.2</v>
      </c>
      <c r="AA108" s="9">
        <v>44684</v>
      </c>
      <c r="AB108" s="4">
        <v>90.1</v>
      </c>
      <c r="AC108" s="4"/>
      <c r="AD108" s="4"/>
      <c r="AE108" s="9">
        <v>44684</v>
      </c>
      <c r="AF108" s="4">
        <v>90.5</v>
      </c>
      <c r="AG108" s="9">
        <v>44684</v>
      </c>
      <c r="AH108" s="4">
        <v>91.4</v>
      </c>
      <c r="AI108" s="9">
        <v>44684</v>
      </c>
      <c r="AJ108" s="4">
        <v>93</v>
      </c>
      <c r="AK108" s="9">
        <v>44684</v>
      </c>
      <c r="AL108" s="4">
        <v>95.3</v>
      </c>
      <c r="AM108" s="9">
        <v>44684</v>
      </c>
      <c r="AN108" s="4">
        <v>98.2</v>
      </c>
      <c r="AO108" s="9">
        <v>44684</v>
      </c>
      <c r="AP108" s="4">
        <v>101.6</v>
      </c>
      <c r="AQ108" s="9">
        <v>44684</v>
      </c>
      <c r="AR108" s="4">
        <v>105.4</v>
      </c>
      <c r="AS108" s="9">
        <v>44684</v>
      </c>
      <c r="AT108" s="4">
        <v>109.5</v>
      </c>
      <c r="AW108" s="9">
        <v>44684</v>
      </c>
      <c r="AX108" s="4">
        <v>118.4</v>
      </c>
      <c r="BA108" s="9">
        <v>44684</v>
      </c>
      <c r="BB108" s="4">
        <v>127.9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44683</v>
      </c>
      <c r="J109" s="4">
        <v>88.6</v>
      </c>
      <c r="K109" s="9">
        <v>44683</v>
      </c>
      <c r="L109" s="4">
        <v>89.3</v>
      </c>
      <c r="M109" s="9">
        <v>44683</v>
      </c>
      <c r="N109" s="4">
        <v>89.8</v>
      </c>
      <c r="O109" s="4"/>
      <c r="P109" s="4"/>
      <c r="Q109" s="9">
        <v>44683</v>
      </c>
      <c r="R109" s="4">
        <v>93.7</v>
      </c>
      <c r="S109" s="9">
        <v>44683</v>
      </c>
      <c r="T109" s="4">
        <v>90.2</v>
      </c>
      <c r="U109" s="9">
        <v>44683</v>
      </c>
      <c r="V109" s="4">
        <v>90.3</v>
      </c>
      <c r="W109" s="9">
        <v>44683</v>
      </c>
      <c r="X109" s="4">
        <v>90.3</v>
      </c>
      <c r="Y109" s="9">
        <v>44683</v>
      </c>
      <c r="Z109" s="4">
        <v>90.3</v>
      </c>
      <c r="AA109" s="9">
        <v>44683</v>
      </c>
      <c r="AB109" s="4">
        <v>90.3</v>
      </c>
      <c r="AC109" s="4"/>
      <c r="AD109" s="4"/>
      <c r="AE109" s="9">
        <v>44683</v>
      </c>
      <c r="AF109" s="4">
        <v>90.6</v>
      </c>
      <c r="AG109" s="9">
        <v>44683</v>
      </c>
      <c r="AH109" s="4">
        <v>91.5</v>
      </c>
      <c r="AI109" s="9">
        <v>44683</v>
      </c>
      <c r="AJ109" s="4">
        <v>93</v>
      </c>
      <c r="AK109" s="9">
        <v>44683</v>
      </c>
      <c r="AL109" s="4">
        <v>95.1</v>
      </c>
      <c r="AM109" s="9">
        <v>44683</v>
      </c>
      <c r="AN109" s="4">
        <v>97.9</v>
      </c>
      <c r="AO109" s="9">
        <v>44683</v>
      </c>
      <c r="AP109" s="4">
        <v>101.2</v>
      </c>
      <c r="AQ109" s="9">
        <v>44683</v>
      </c>
      <c r="AR109" s="4">
        <v>104.9</v>
      </c>
      <c r="AS109" s="9">
        <v>44683</v>
      </c>
      <c r="AT109" s="4">
        <v>108.9</v>
      </c>
      <c r="AW109" s="9">
        <v>44683</v>
      </c>
      <c r="AX109" s="4">
        <v>117.8</v>
      </c>
      <c r="BA109" s="9">
        <v>44683</v>
      </c>
      <c r="BB109" s="4">
        <v>127.2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44680</v>
      </c>
      <c r="J110" s="4">
        <v>88.1</v>
      </c>
      <c r="K110" s="9">
        <v>44680</v>
      </c>
      <c r="L110" s="4">
        <v>88.8</v>
      </c>
      <c r="M110" s="9">
        <v>44680</v>
      </c>
      <c r="N110" s="4">
        <v>89.3</v>
      </c>
      <c r="O110" s="4"/>
      <c r="P110" s="4"/>
      <c r="Q110" s="9">
        <v>44680</v>
      </c>
      <c r="R110" s="4">
        <v>93.3</v>
      </c>
      <c r="S110" s="9">
        <v>44680</v>
      </c>
      <c r="T110" s="4">
        <v>89.7</v>
      </c>
      <c r="U110" s="9">
        <v>44680</v>
      </c>
      <c r="V110" s="4">
        <v>89.8</v>
      </c>
      <c r="W110" s="9">
        <v>44680</v>
      </c>
      <c r="X110" s="4">
        <v>89.9</v>
      </c>
      <c r="Y110" s="9">
        <v>44680</v>
      </c>
      <c r="Z110" s="4">
        <v>89.8</v>
      </c>
      <c r="AA110" s="9">
        <v>44680</v>
      </c>
      <c r="AB110" s="4">
        <v>89.7</v>
      </c>
      <c r="AC110" s="4"/>
      <c r="AD110" s="4"/>
      <c r="AE110" s="9">
        <v>44680</v>
      </c>
      <c r="AF110" s="4">
        <v>90.1</v>
      </c>
      <c r="AG110" s="9">
        <v>44680</v>
      </c>
      <c r="AH110" s="4">
        <v>91.1</v>
      </c>
      <c r="AI110" s="9">
        <v>44680</v>
      </c>
      <c r="AJ110" s="4">
        <v>92.7</v>
      </c>
      <c r="AK110" s="9">
        <v>44680</v>
      </c>
      <c r="AL110" s="4">
        <v>95</v>
      </c>
      <c r="AM110" s="9">
        <v>44680</v>
      </c>
      <c r="AN110" s="4">
        <v>97.8</v>
      </c>
      <c r="AO110" s="9">
        <v>44680</v>
      </c>
      <c r="AP110" s="4">
        <v>101.2</v>
      </c>
      <c r="AQ110" s="9">
        <v>44680</v>
      </c>
      <c r="AR110" s="4">
        <v>104.9</v>
      </c>
      <c r="AS110" s="9">
        <v>44680</v>
      </c>
      <c r="AT110" s="4">
        <v>109</v>
      </c>
      <c r="AW110" s="9">
        <v>44680</v>
      </c>
      <c r="AX110" s="4">
        <v>117.8</v>
      </c>
      <c r="BA110" s="9">
        <v>44680</v>
      </c>
      <c r="BB110" s="4">
        <v>127.3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44679</v>
      </c>
      <c r="J111" s="4">
        <v>87.2</v>
      </c>
      <c r="K111" s="9">
        <v>44679</v>
      </c>
      <c r="L111" s="4">
        <v>88</v>
      </c>
      <c r="M111" s="9">
        <v>44679</v>
      </c>
      <c r="N111" s="4">
        <v>88.6</v>
      </c>
      <c r="O111" s="4"/>
      <c r="P111" s="4"/>
      <c r="Q111" s="9">
        <v>44679</v>
      </c>
      <c r="R111" s="4">
        <v>92</v>
      </c>
      <c r="S111" s="9">
        <v>44679</v>
      </c>
      <c r="T111" s="4">
        <v>89</v>
      </c>
      <c r="U111" s="9">
        <v>44679</v>
      </c>
      <c r="V111" s="4">
        <v>89.2</v>
      </c>
      <c r="W111" s="9">
        <v>44679</v>
      </c>
      <c r="X111" s="4">
        <v>89.4</v>
      </c>
      <c r="Y111" s="9">
        <v>44679</v>
      </c>
      <c r="Z111" s="4">
        <v>89.6</v>
      </c>
      <c r="AA111" s="9">
        <v>44679</v>
      </c>
      <c r="AB111" s="4">
        <v>89.7</v>
      </c>
      <c r="AC111" s="4"/>
      <c r="AD111" s="4"/>
      <c r="AE111" s="9">
        <v>44679</v>
      </c>
      <c r="AF111" s="4">
        <v>90.1</v>
      </c>
      <c r="AG111" s="9">
        <v>44679</v>
      </c>
      <c r="AH111" s="4">
        <v>90.7</v>
      </c>
      <c r="AI111" s="9">
        <v>44679</v>
      </c>
      <c r="AJ111" s="4">
        <v>91.8</v>
      </c>
      <c r="AK111" s="9">
        <v>44679</v>
      </c>
      <c r="AL111" s="4">
        <v>93.8</v>
      </c>
      <c r="AM111" s="9">
        <v>44679</v>
      </c>
      <c r="AN111" s="4">
        <v>96.8</v>
      </c>
      <c r="AO111" s="9">
        <v>44679</v>
      </c>
      <c r="AP111" s="4">
        <v>100.5</v>
      </c>
      <c r="AQ111" s="9">
        <v>44679</v>
      </c>
      <c r="AR111" s="4">
        <v>104.5</v>
      </c>
      <c r="AS111" s="9">
        <v>44679</v>
      </c>
      <c r="AT111" s="4">
        <v>108.8</v>
      </c>
      <c r="AW111" s="9">
        <v>44679</v>
      </c>
      <c r="AX111" s="4">
        <v>118.1</v>
      </c>
      <c r="BA111" s="9">
        <v>44679</v>
      </c>
      <c r="BB111" s="4">
        <v>127.8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44678</v>
      </c>
      <c r="J112" s="4">
        <v>87.5</v>
      </c>
      <c r="K112" s="9">
        <v>44678</v>
      </c>
      <c r="L112" s="4">
        <v>88.2</v>
      </c>
      <c r="M112" s="9">
        <v>44678</v>
      </c>
      <c r="N112" s="4">
        <v>88.7</v>
      </c>
      <c r="O112" s="4"/>
      <c r="P112" s="4"/>
      <c r="Q112" s="9">
        <v>44678</v>
      </c>
      <c r="R112" s="4">
        <v>91.8</v>
      </c>
      <c r="S112" s="9">
        <v>44678</v>
      </c>
      <c r="T112" s="4">
        <v>88.9</v>
      </c>
      <c r="U112" s="9">
        <v>44678</v>
      </c>
      <c r="V112" s="4">
        <v>89</v>
      </c>
      <c r="W112" s="9">
        <v>44678</v>
      </c>
      <c r="X112" s="4">
        <v>89</v>
      </c>
      <c r="Y112" s="9">
        <v>44678</v>
      </c>
      <c r="Z112" s="4">
        <v>89.1</v>
      </c>
      <c r="AA112" s="9">
        <v>44678</v>
      </c>
      <c r="AB112" s="4">
        <v>89.1</v>
      </c>
      <c r="AC112" s="4"/>
      <c r="AD112" s="4"/>
      <c r="AE112" s="9">
        <v>44678</v>
      </c>
      <c r="AF112" s="4">
        <v>89.3</v>
      </c>
      <c r="AG112" s="9">
        <v>44678</v>
      </c>
      <c r="AH112" s="4">
        <v>90.1</v>
      </c>
      <c r="AI112" s="9">
        <v>44678</v>
      </c>
      <c r="AJ112" s="4">
        <v>91.5</v>
      </c>
      <c r="AK112" s="9">
        <v>44678</v>
      </c>
      <c r="AL112" s="4">
        <v>93.6</v>
      </c>
      <c r="AM112" s="9">
        <v>44678</v>
      </c>
      <c r="AN112" s="4">
        <v>96.5</v>
      </c>
      <c r="AO112" s="9">
        <v>44678</v>
      </c>
      <c r="AP112" s="4">
        <v>99.9</v>
      </c>
      <c r="AQ112" s="9">
        <v>44678</v>
      </c>
      <c r="AR112" s="4">
        <v>103.8</v>
      </c>
      <c r="AS112" s="9">
        <v>44678</v>
      </c>
      <c r="AT112" s="4">
        <v>108.1</v>
      </c>
      <c r="AW112" s="9">
        <v>44678</v>
      </c>
      <c r="AX112" s="4">
        <v>117.3</v>
      </c>
      <c r="BA112" s="9">
        <v>44678</v>
      </c>
      <c r="BB112" s="4">
        <v>127.2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44677</v>
      </c>
      <c r="J113" s="4">
        <v>86.7</v>
      </c>
      <c r="K113" s="9">
        <v>44677</v>
      </c>
      <c r="L113" s="4">
        <v>87.5</v>
      </c>
      <c r="M113" s="9">
        <v>44677</v>
      </c>
      <c r="N113" s="4">
        <v>88</v>
      </c>
      <c r="O113" s="4"/>
      <c r="P113" s="4"/>
      <c r="Q113" s="9">
        <v>44677</v>
      </c>
      <c r="R113" s="4">
        <v>91.2</v>
      </c>
      <c r="S113" s="9">
        <v>44677</v>
      </c>
      <c r="T113" s="4">
        <v>88.4</v>
      </c>
      <c r="U113" s="9">
        <v>44677</v>
      </c>
      <c r="V113" s="4">
        <v>88.6</v>
      </c>
      <c r="W113" s="9">
        <v>44677</v>
      </c>
      <c r="X113" s="4">
        <v>88.7</v>
      </c>
      <c r="Y113" s="9">
        <v>44677</v>
      </c>
      <c r="Z113" s="4">
        <v>88.8</v>
      </c>
      <c r="AA113" s="9">
        <v>44677</v>
      </c>
      <c r="AB113" s="4">
        <v>88.9</v>
      </c>
      <c r="AC113" s="4"/>
      <c r="AD113" s="4"/>
      <c r="AE113" s="9">
        <v>44677</v>
      </c>
      <c r="AF113" s="4">
        <v>89.2</v>
      </c>
      <c r="AG113" s="9">
        <v>44677</v>
      </c>
      <c r="AH113" s="4">
        <v>89.8</v>
      </c>
      <c r="AI113" s="9">
        <v>44677</v>
      </c>
      <c r="AJ113" s="4">
        <v>91.1</v>
      </c>
      <c r="AK113" s="9">
        <v>44677</v>
      </c>
      <c r="AL113" s="4">
        <v>93.3</v>
      </c>
      <c r="AM113" s="9">
        <v>44677</v>
      </c>
      <c r="AN113" s="4">
        <v>96.4</v>
      </c>
      <c r="AO113" s="9">
        <v>44677</v>
      </c>
      <c r="AP113" s="4">
        <v>100.1</v>
      </c>
      <c r="AQ113" s="9">
        <v>44677</v>
      </c>
      <c r="AR113" s="4">
        <v>104.3</v>
      </c>
      <c r="AS113" s="9">
        <v>44677</v>
      </c>
      <c r="AT113" s="4">
        <v>108.7</v>
      </c>
      <c r="AW113" s="9">
        <v>44677</v>
      </c>
      <c r="AX113" s="4">
        <v>118.3</v>
      </c>
      <c r="BA113" s="9">
        <v>44677</v>
      </c>
      <c r="BB113" s="4">
        <v>128.19999999999999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9">
        <v>44676</v>
      </c>
      <c r="J114" s="4">
        <v>86.8</v>
      </c>
      <c r="K114" s="9">
        <v>44676</v>
      </c>
      <c r="L114" s="4">
        <v>87.5</v>
      </c>
      <c r="M114" s="9">
        <v>44676</v>
      </c>
      <c r="N114" s="4">
        <v>88</v>
      </c>
      <c r="O114" s="4"/>
      <c r="P114" s="4"/>
      <c r="Q114" s="9">
        <v>44676</v>
      </c>
      <c r="R114" s="4">
        <v>91.1</v>
      </c>
      <c r="S114" s="9">
        <v>44676</v>
      </c>
      <c r="T114" s="4">
        <v>88.3</v>
      </c>
      <c r="U114" s="9">
        <v>44676</v>
      </c>
      <c r="V114" s="4">
        <v>88.4</v>
      </c>
      <c r="W114" s="9">
        <v>44676</v>
      </c>
      <c r="X114" s="4">
        <v>88.5</v>
      </c>
      <c r="Y114" s="9">
        <v>44676</v>
      </c>
      <c r="Z114" s="4">
        <v>88.6</v>
      </c>
      <c r="AA114" s="9">
        <v>44676</v>
      </c>
      <c r="AB114" s="4">
        <v>88.6</v>
      </c>
      <c r="AC114" s="4"/>
      <c r="AD114" s="4"/>
      <c r="AE114" s="9">
        <v>44676</v>
      </c>
      <c r="AF114" s="4">
        <v>88.9</v>
      </c>
      <c r="AG114" s="9">
        <v>44676</v>
      </c>
      <c r="AH114" s="4">
        <v>89.6</v>
      </c>
      <c r="AI114" s="9">
        <v>44676</v>
      </c>
      <c r="AJ114" s="4">
        <v>91</v>
      </c>
      <c r="AK114" s="9">
        <v>44676</v>
      </c>
      <c r="AL114" s="4">
        <v>93.2</v>
      </c>
      <c r="AM114" s="9">
        <v>44676</v>
      </c>
      <c r="AN114" s="4">
        <v>96.2</v>
      </c>
      <c r="AO114" s="9">
        <v>44676</v>
      </c>
      <c r="AP114" s="4">
        <v>99.8</v>
      </c>
      <c r="AQ114" s="9">
        <v>44676</v>
      </c>
      <c r="AR114" s="4">
        <v>103.9</v>
      </c>
      <c r="AS114" s="9">
        <v>44676</v>
      </c>
      <c r="AT114" s="4">
        <v>108.3</v>
      </c>
      <c r="AW114" s="9">
        <v>44676</v>
      </c>
      <c r="AX114" s="4">
        <v>117.8</v>
      </c>
      <c r="BA114" s="9">
        <v>44676</v>
      </c>
      <c r="BB114" s="4">
        <v>127.7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9">
        <v>44673</v>
      </c>
      <c r="J115" s="4">
        <v>87</v>
      </c>
      <c r="K115" s="9">
        <v>44673</v>
      </c>
      <c r="L115" s="4">
        <v>87.7</v>
      </c>
      <c r="M115" s="9">
        <v>44673</v>
      </c>
      <c r="N115" s="4">
        <v>88.2</v>
      </c>
      <c r="O115" s="4"/>
      <c r="P115" s="4"/>
      <c r="Q115" s="9">
        <v>44673</v>
      </c>
      <c r="R115" s="4">
        <v>91.5</v>
      </c>
      <c r="S115" s="9">
        <v>44673</v>
      </c>
      <c r="T115" s="4">
        <v>88.5</v>
      </c>
      <c r="U115" s="9">
        <v>44673</v>
      </c>
      <c r="V115" s="4">
        <v>88.6</v>
      </c>
      <c r="W115" s="9">
        <v>44673</v>
      </c>
      <c r="X115" s="4">
        <v>88.6</v>
      </c>
      <c r="Y115" s="9">
        <v>44673</v>
      </c>
      <c r="Z115" s="4">
        <v>88.5</v>
      </c>
      <c r="AA115" s="9">
        <v>44673</v>
      </c>
      <c r="AB115" s="4">
        <v>88.4</v>
      </c>
      <c r="AC115" s="4"/>
      <c r="AD115" s="4"/>
      <c r="AE115" s="9">
        <v>44673</v>
      </c>
      <c r="AF115" s="4">
        <v>88.7</v>
      </c>
      <c r="AG115" s="9">
        <v>44673</v>
      </c>
      <c r="AH115" s="4">
        <v>89.5</v>
      </c>
      <c r="AI115" s="9">
        <v>44673</v>
      </c>
      <c r="AJ115" s="4">
        <v>91.1</v>
      </c>
      <c r="AK115" s="9">
        <v>44673</v>
      </c>
      <c r="AL115" s="4">
        <v>93.5</v>
      </c>
      <c r="AM115" s="9">
        <v>44673</v>
      </c>
      <c r="AN115" s="4">
        <v>96.5</v>
      </c>
      <c r="AO115" s="9">
        <v>44673</v>
      </c>
      <c r="AP115" s="4">
        <v>100.1</v>
      </c>
      <c r="AQ115" s="9">
        <v>44673</v>
      </c>
      <c r="AR115" s="4">
        <v>104.1</v>
      </c>
      <c r="AS115" s="9">
        <v>44673</v>
      </c>
      <c r="AT115" s="4">
        <v>108.4</v>
      </c>
      <c r="AW115" s="9">
        <v>44673</v>
      </c>
      <c r="AX115" s="4">
        <v>117.7</v>
      </c>
      <c r="BA115" s="9">
        <v>44673</v>
      </c>
      <c r="BB115" s="4">
        <v>127.5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9">
        <v>44672</v>
      </c>
      <c r="J116" s="4">
        <v>86.1</v>
      </c>
      <c r="K116" s="9">
        <v>44672</v>
      </c>
      <c r="L116" s="4">
        <v>86.7</v>
      </c>
      <c r="M116" s="9">
        <v>44672</v>
      </c>
      <c r="N116" s="4">
        <v>87.1</v>
      </c>
      <c r="O116" s="4"/>
      <c r="P116" s="4"/>
      <c r="Q116" s="9">
        <v>44672</v>
      </c>
      <c r="R116" s="4">
        <v>89.8</v>
      </c>
      <c r="S116" s="9">
        <v>44672</v>
      </c>
      <c r="T116" s="4">
        <v>87.4</v>
      </c>
      <c r="U116" s="9">
        <v>44672</v>
      </c>
      <c r="V116" s="4">
        <v>87.4</v>
      </c>
      <c r="W116" s="9">
        <v>44672</v>
      </c>
      <c r="X116" s="4">
        <v>87.4</v>
      </c>
      <c r="Y116" s="9">
        <v>44672</v>
      </c>
      <c r="Z116" s="4">
        <v>87.3</v>
      </c>
      <c r="AA116" s="9">
        <v>44672</v>
      </c>
      <c r="AB116" s="4">
        <v>87.3</v>
      </c>
      <c r="AC116" s="4"/>
      <c r="AD116" s="4"/>
      <c r="AE116" s="9">
        <v>44672</v>
      </c>
      <c r="AF116" s="4">
        <v>87.4</v>
      </c>
      <c r="AG116" s="9">
        <v>44672</v>
      </c>
      <c r="AH116" s="4">
        <v>88.1</v>
      </c>
      <c r="AI116" s="9">
        <v>44672</v>
      </c>
      <c r="AJ116" s="4">
        <v>89.5</v>
      </c>
      <c r="AK116" s="9">
        <v>44672</v>
      </c>
      <c r="AL116" s="4">
        <v>91.7</v>
      </c>
      <c r="AM116" s="9">
        <v>44672</v>
      </c>
      <c r="AN116" s="4">
        <v>94.7</v>
      </c>
      <c r="AO116" s="9">
        <v>44672</v>
      </c>
      <c r="AP116" s="4">
        <v>98.3</v>
      </c>
      <c r="AQ116" s="9">
        <v>44672</v>
      </c>
      <c r="AR116" s="4">
        <v>102.4</v>
      </c>
      <c r="AS116" s="9">
        <v>44672</v>
      </c>
      <c r="AT116" s="4">
        <v>106.8</v>
      </c>
      <c r="AW116" s="9">
        <v>44672</v>
      </c>
      <c r="AX116" s="4">
        <v>116.2</v>
      </c>
      <c r="BA116" s="9">
        <v>44672</v>
      </c>
      <c r="BB116" s="4">
        <v>126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9">
        <v>44671</v>
      </c>
      <c r="J117" s="4">
        <v>85.4</v>
      </c>
      <c r="K117" s="9">
        <v>44671</v>
      </c>
      <c r="L117" s="4">
        <v>86</v>
      </c>
      <c r="M117" s="9">
        <v>44671</v>
      </c>
      <c r="N117" s="4">
        <v>86.4</v>
      </c>
      <c r="O117" s="4"/>
      <c r="P117" s="4"/>
      <c r="Q117" s="9">
        <v>44671</v>
      </c>
      <c r="R117" s="4">
        <v>88.6</v>
      </c>
      <c r="S117" s="9">
        <v>44671</v>
      </c>
      <c r="T117" s="4">
        <v>86.6</v>
      </c>
      <c r="U117" s="9">
        <v>44671</v>
      </c>
      <c r="V117" s="4">
        <v>86.6</v>
      </c>
      <c r="W117" s="9">
        <v>44671</v>
      </c>
      <c r="X117" s="4">
        <v>86.4</v>
      </c>
      <c r="Y117" s="9">
        <v>44671</v>
      </c>
      <c r="Z117" s="4">
        <v>86.1</v>
      </c>
      <c r="AA117" s="9">
        <v>44671</v>
      </c>
      <c r="AB117" s="4">
        <v>86</v>
      </c>
      <c r="AC117" s="4"/>
      <c r="AD117" s="4"/>
      <c r="AE117" s="9">
        <v>44671</v>
      </c>
      <c r="AF117" s="4">
        <v>86.1</v>
      </c>
      <c r="AG117" s="9">
        <v>44671</v>
      </c>
      <c r="AH117" s="4">
        <v>86.8</v>
      </c>
      <c r="AI117" s="9">
        <v>44671</v>
      </c>
      <c r="AJ117" s="4">
        <v>88.4</v>
      </c>
      <c r="AK117" s="9">
        <v>44671</v>
      </c>
      <c r="AL117" s="4">
        <v>90.8</v>
      </c>
      <c r="AM117" s="9">
        <v>44671</v>
      </c>
      <c r="AN117" s="4">
        <v>94</v>
      </c>
      <c r="AO117" s="9">
        <v>44671</v>
      </c>
      <c r="AP117" s="4">
        <v>97.8</v>
      </c>
      <c r="AQ117" s="9">
        <v>44671</v>
      </c>
      <c r="AR117" s="4">
        <v>102</v>
      </c>
      <c r="AS117" s="9">
        <v>44671</v>
      </c>
      <c r="AT117" s="4">
        <v>106.6</v>
      </c>
      <c r="AW117" s="9">
        <v>44671</v>
      </c>
      <c r="AX117" s="4">
        <v>116.4</v>
      </c>
      <c r="BA117" s="9">
        <v>44671</v>
      </c>
      <c r="BB117" s="4">
        <v>126.6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9">
        <v>44670</v>
      </c>
      <c r="J118" s="4">
        <v>86.9</v>
      </c>
      <c r="K118" s="9">
        <v>44670</v>
      </c>
      <c r="L118" s="4">
        <v>87.5</v>
      </c>
      <c r="M118" s="9">
        <v>44670</v>
      </c>
      <c r="N118" s="4">
        <v>87.8</v>
      </c>
      <c r="O118" s="4"/>
      <c r="P118" s="4"/>
      <c r="Q118" s="9">
        <v>44670</v>
      </c>
      <c r="R118" s="4">
        <v>88.9</v>
      </c>
      <c r="S118" s="9">
        <v>44670</v>
      </c>
      <c r="T118" s="4">
        <v>87.9</v>
      </c>
      <c r="U118" s="9">
        <v>44670</v>
      </c>
      <c r="V118" s="4">
        <v>87.8</v>
      </c>
      <c r="W118" s="9">
        <v>44670</v>
      </c>
      <c r="X118" s="4">
        <v>87.5</v>
      </c>
      <c r="Y118" s="9">
        <v>44670</v>
      </c>
      <c r="Z118" s="4">
        <v>87.1</v>
      </c>
      <c r="AA118" s="9">
        <v>44670</v>
      </c>
      <c r="AB118" s="4">
        <v>86.8</v>
      </c>
      <c r="AC118" s="4"/>
      <c r="AD118" s="4"/>
      <c r="AE118" s="9">
        <v>44670</v>
      </c>
      <c r="AF118" s="4">
        <v>86.6</v>
      </c>
      <c r="AG118" s="9">
        <v>44670</v>
      </c>
      <c r="AH118" s="4">
        <v>87.1</v>
      </c>
      <c r="AI118" s="9">
        <v>44670</v>
      </c>
      <c r="AJ118" s="4">
        <v>88.3</v>
      </c>
      <c r="AK118" s="9">
        <v>44670</v>
      </c>
      <c r="AL118" s="4">
        <v>90.4</v>
      </c>
      <c r="AM118" s="9">
        <v>44670</v>
      </c>
      <c r="AN118" s="4">
        <v>93.3</v>
      </c>
      <c r="AO118" s="9">
        <v>44670</v>
      </c>
      <c r="AP118" s="4">
        <v>96.8</v>
      </c>
      <c r="AQ118" s="9">
        <v>44670</v>
      </c>
      <c r="AR118" s="4">
        <v>100.9</v>
      </c>
      <c r="AS118" s="9">
        <v>44670</v>
      </c>
      <c r="AT118" s="4">
        <v>105.3</v>
      </c>
      <c r="AW118" s="9">
        <v>44670</v>
      </c>
      <c r="AX118" s="4">
        <v>114.9</v>
      </c>
      <c r="BA118" s="9">
        <v>44670</v>
      </c>
      <c r="BB118" s="4">
        <v>125.1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9">
        <v>44669</v>
      </c>
      <c r="J119" s="4">
        <v>85.9</v>
      </c>
      <c r="K119" s="9">
        <v>44669</v>
      </c>
      <c r="L119" s="4">
        <v>86.5</v>
      </c>
      <c r="M119" s="9">
        <v>44669</v>
      </c>
      <c r="N119" s="4">
        <v>86.8</v>
      </c>
      <c r="O119" s="4"/>
      <c r="P119" s="4"/>
      <c r="Q119" s="9">
        <v>44669</v>
      </c>
      <c r="R119" s="4">
        <v>88.2</v>
      </c>
      <c r="S119" s="9">
        <v>44669</v>
      </c>
      <c r="T119" s="4">
        <v>86.9</v>
      </c>
      <c r="U119" s="9">
        <v>44669</v>
      </c>
      <c r="V119" s="4">
        <v>86.9</v>
      </c>
      <c r="W119" s="9">
        <v>44669</v>
      </c>
      <c r="X119" s="4">
        <v>86.6</v>
      </c>
      <c r="Y119" s="9">
        <v>44669</v>
      </c>
      <c r="Z119" s="4">
        <v>86.2</v>
      </c>
      <c r="AA119" s="9">
        <v>44669</v>
      </c>
      <c r="AB119" s="4">
        <v>86</v>
      </c>
      <c r="AC119" s="4"/>
      <c r="AD119" s="4"/>
      <c r="AE119" s="9">
        <v>44669</v>
      </c>
      <c r="AF119" s="4">
        <v>86</v>
      </c>
      <c r="AG119" s="9">
        <v>44669</v>
      </c>
      <c r="AH119" s="4">
        <v>86.6</v>
      </c>
      <c r="AI119" s="9">
        <v>44669</v>
      </c>
      <c r="AJ119" s="4">
        <v>87.9</v>
      </c>
      <c r="AK119" s="9">
        <v>44669</v>
      </c>
      <c r="AL119" s="4">
        <v>90.1</v>
      </c>
      <c r="AM119" s="9">
        <v>44669</v>
      </c>
      <c r="AN119" s="4">
        <v>93.1</v>
      </c>
      <c r="AO119" s="9">
        <v>44669</v>
      </c>
      <c r="AP119" s="4">
        <v>96.7</v>
      </c>
      <c r="AQ119" s="9">
        <v>44669</v>
      </c>
      <c r="AR119" s="4">
        <v>100.8</v>
      </c>
      <c r="AS119" s="9">
        <v>44669</v>
      </c>
      <c r="AT119" s="4">
        <v>105.3</v>
      </c>
      <c r="AW119" s="9">
        <v>44669</v>
      </c>
      <c r="AX119" s="4">
        <v>115</v>
      </c>
      <c r="BA119" s="9">
        <v>44669</v>
      </c>
      <c r="BB119" s="4">
        <v>125.3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9">
        <v>44666</v>
      </c>
      <c r="J120" s="4">
        <v>85.6</v>
      </c>
      <c r="K120" s="9">
        <v>44666</v>
      </c>
      <c r="L120" s="4">
        <v>86.2</v>
      </c>
      <c r="M120" s="9">
        <v>44666</v>
      </c>
      <c r="N120" s="4">
        <v>86.5</v>
      </c>
      <c r="O120" s="4"/>
      <c r="P120" s="4"/>
      <c r="Q120" s="9">
        <v>44666</v>
      </c>
      <c r="R120" s="4">
        <v>88.2</v>
      </c>
      <c r="S120" s="9">
        <v>44666</v>
      </c>
      <c r="T120" s="4">
        <v>86.7</v>
      </c>
      <c r="U120" s="9">
        <v>44666</v>
      </c>
      <c r="V120" s="4">
        <v>86.6</v>
      </c>
      <c r="W120" s="9">
        <v>44666</v>
      </c>
      <c r="X120" s="4">
        <v>86.4</v>
      </c>
      <c r="Y120" s="9">
        <v>44666</v>
      </c>
      <c r="Z120" s="4">
        <v>86.2</v>
      </c>
      <c r="AA120" s="9">
        <v>44666</v>
      </c>
      <c r="AB120" s="4">
        <v>86</v>
      </c>
      <c r="AC120" s="4"/>
      <c r="AD120" s="4"/>
      <c r="AE120" s="9">
        <v>44666</v>
      </c>
      <c r="AF120" s="4">
        <v>86</v>
      </c>
      <c r="AG120" s="9">
        <v>44666</v>
      </c>
      <c r="AH120" s="4">
        <v>86.6</v>
      </c>
      <c r="AI120" s="9">
        <v>44666</v>
      </c>
      <c r="AJ120" s="4">
        <v>87.9</v>
      </c>
      <c r="AK120" s="9">
        <v>44666</v>
      </c>
      <c r="AL120" s="4">
        <v>90.1</v>
      </c>
      <c r="AM120" s="9">
        <v>44666</v>
      </c>
      <c r="AN120" s="4">
        <v>92.9</v>
      </c>
      <c r="AO120" s="9">
        <v>44666</v>
      </c>
      <c r="AP120" s="4">
        <v>96.5</v>
      </c>
      <c r="AQ120" s="9">
        <v>44666</v>
      </c>
      <c r="AR120" s="4">
        <v>100.5</v>
      </c>
      <c r="AS120" s="9">
        <v>44666</v>
      </c>
      <c r="AT120" s="4">
        <v>104.9</v>
      </c>
      <c r="AW120" s="9">
        <v>44666</v>
      </c>
      <c r="AX120" s="4">
        <v>114.5</v>
      </c>
      <c r="BA120" s="9">
        <v>44666</v>
      </c>
      <c r="BB120" s="4">
        <v>124.6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9">
        <v>44665</v>
      </c>
      <c r="J121" s="4">
        <v>85.6</v>
      </c>
      <c r="K121" s="9">
        <v>44665</v>
      </c>
      <c r="L121" s="4">
        <v>86.2</v>
      </c>
      <c r="M121" s="9">
        <v>44665</v>
      </c>
      <c r="N121" s="4">
        <v>86.5</v>
      </c>
      <c r="O121" s="4"/>
      <c r="P121" s="4"/>
      <c r="Q121" s="9">
        <v>44665</v>
      </c>
      <c r="R121" s="4">
        <v>88.2</v>
      </c>
      <c r="S121" s="9">
        <v>44665</v>
      </c>
      <c r="T121" s="4">
        <v>86.7</v>
      </c>
      <c r="U121" s="9">
        <v>44665</v>
      </c>
      <c r="V121" s="4">
        <v>86.6</v>
      </c>
      <c r="W121" s="9">
        <v>44665</v>
      </c>
      <c r="X121" s="4">
        <v>86.4</v>
      </c>
      <c r="Y121" s="9">
        <v>44665</v>
      </c>
      <c r="Z121" s="4">
        <v>86.1</v>
      </c>
      <c r="AA121" s="9">
        <v>44665</v>
      </c>
      <c r="AB121" s="4">
        <v>86</v>
      </c>
      <c r="AC121" s="4"/>
      <c r="AD121" s="4"/>
      <c r="AE121" s="9">
        <v>44665</v>
      </c>
      <c r="AF121" s="4">
        <v>86</v>
      </c>
      <c r="AG121" s="9">
        <v>44665</v>
      </c>
      <c r="AH121" s="4">
        <v>86.6</v>
      </c>
      <c r="AI121" s="9">
        <v>44665</v>
      </c>
      <c r="AJ121" s="4">
        <v>87.9</v>
      </c>
      <c r="AK121" s="9">
        <v>44665</v>
      </c>
      <c r="AL121" s="4">
        <v>90.1</v>
      </c>
      <c r="AM121" s="9">
        <v>44665</v>
      </c>
      <c r="AN121" s="4">
        <v>93</v>
      </c>
      <c r="AO121" s="9">
        <v>44665</v>
      </c>
      <c r="AP121" s="4">
        <v>96.5</v>
      </c>
      <c r="AQ121" s="9">
        <v>44665</v>
      </c>
      <c r="AR121" s="4">
        <v>100.5</v>
      </c>
      <c r="AS121" s="9">
        <v>44665</v>
      </c>
      <c r="AT121" s="4">
        <v>105</v>
      </c>
      <c r="AW121" s="9">
        <v>44665</v>
      </c>
      <c r="AX121" s="4">
        <v>114.5</v>
      </c>
      <c r="BA121" s="9">
        <v>44665</v>
      </c>
      <c r="BB121" s="4">
        <v>124.6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9">
        <v>44664</v>
      </c>
      <c r="J122" s="4">
        <v>85.1</v>
      </c>
      <c r="K122" s="9">
        <v>44664</v>
      </c>
      <c r="L122" s="4">
        <v>85.8</v>
      </c>
      <c r="M122" s="9">
        <v>44664</v>
      </c>
      <c r="N122" s="4">
        <v>86.2</v>
      </c>
      <c r="O122" s="4"/>
      <c r="P122" s="4"/>
      <c r="Q122" s="9">
        <v>44664</v>
      </c>
      <c r="R122" s="4">
        <v>87.6</v>
      </c>
      <c r="S122" s="9">
        <v>44664</v>
      </c>
      <c r="T122" s="4">
        <v>86.4</v>
      </c>
      <c r="U122" s="9">
        <v>44664</v>
      </c>
      <c r="V122" s="4">
        <v>86.5</v>
      </c>
      <c r="W122" s="9">
        <v>44664</v>
      </c>
      <c r="X122" s="4">
        <v>86.5</v>
      </c>
      <c r="Y122" s="9">
        <v>44664</v>
      </c>
      <c r="Z122" s="4">
        <v>86.5</v>
      </c>
      <c r="AA122" s="9">
        <v>44664</v>
      </c>
      <c r="AB122" s="4">
        <v>86.4</v>
      </c>
      <c r="AC122" s="4"/>
      <c r="AD122" s="4"/>
      <c r="AE122" s="9">
        <v>44664</v>
      </c>
      <c r="AF122" s="4">
        <v>86.3</v>
      </c>
      <c r="AG122" s="9">
        <v>44664</v>
      </c>
      <c r="AH122" s="4">
        <v>86.6</v>
      </c>
      <c r="AI122" s="9">
        <v>44664</v>
      </c>
      <c r="AJ122" s="4">
        <v>87.7</v>
      </c>
      <c r="AK122" s="9">
        <v>44664</v>
      </c>
      <c r="AL122" s="4">
        <v>90.2</v>
      </c>
      <c r="AM122" s="9">
        <v>44664</v>
      </c>
      <c r="AN122" s="4">
        <v>93.5</v>
      </c>
      <c r="AO122" s="9">
        <v>44664</v>
      </c>
      <c r="AP122" s="4">
        <v>97.4</v>
      </c>
      <c r="AQ122" s="9">
        <v>44664</v>
      </c>
      <c r="AR122" s="4">
        <v>101.7</v>
      </c>
      <c r="AS122" s="9">
        <v>44664</v>
      </c>
      <c r="AT122" s="4">
        <v>106.3</v>
      </c>
      <c r="AW122" s="9">
        <v>44664</v>
      </c>
      <c r="AX122" s="4">
        <v>116.1</v>
      </c>
      <c r="BA122" s="9">
        <v>44664</v>
      </c>
      <c r="BB122" s="4">
        <v>126.4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9">
        <v>44663</v>
      </c>
      <c r="J123" s="4">
        <v>86.1</v>
      </c>
      <c r="K123" s="9">
        <v>44663</v>
      </c>
      <c r="L123" s="4">
        <v>86.7</v>
      </c>
      <c r="M123" s="9">
        <v>44663</v>
      </c>
      <c r="N123" s="4">
        <v>87.2</v>
      </c>
      <c r="O123" s="4"/>
      <c r="P123" s="4"/>
      <c r="Q123" s="9">
        <v>44663</v>
      </c>
      <c r="R123" s="4">
        <v>89</v>
      </c>
      <c r="S123" s="9">
        <v>44663</v>
      </c>
      <c r="T123" s="4">
        <v>87.5</v>
      </c>
      <c r="U123" s="9">
        <v>44663</v>
      </c>
      <c r="V123" s="4">
        <v>87.6</v>
      </c>
      <c r="W123" s="9">
        <v>44663</v>
      </c>
      <c r="X123" s="4">
        <v>87.7</v>
      </c>
      <c r="Y123" s="9">
        <v>44663</v>
      </c>
      <c r="Z123" s="4">
        <v>87.7</v>
      </c>
      <c r="AA123" s="9">
        <v>44663</v>
      </c>
      <c r="AB123" s="4">
        <v>87.6</v>
      </c>
      <c r="AC123" s="4"/>
      <c r="AD123" s="4"/>
      <c r="AE123" s="9">
        <v>44663</v>
      </c>
      <c r="AF123" s="4">
        <v>87.6</v>
      </c>
      <c r="AG123" s="9">
        <v>44663</v>
      </c>
      <c r="AH123" s="4">
        <v>88</v>
      </c>
      <c r="AI123" s="9">
        <v>44663</v>
      </c>
      <c r="AJ123" s="4">
        <v>89.1</v>
      </c>
      <c r="AK123" s="9">
        <v>44663</v>
      </c>
      <c r="AL123" s="4">
        <v>91.6</v>
      </c>
      <c r="AM123" s="9">
        <v>44663</v>
      </c>
      <c r="AN123" s="4">
        <v>95</v>
      </c>
      <c r="AO123" s="9">
        <v>44663</v>
      </c>
      <c r="AP123" s="4">
        <v>98.9</v>
      </c>
      <c r="AQ123" s="9">
        <v>44663</v>
      </c>
      <c r="AR123" s="4">
        <v>103.3</v>
      </c>
      <c r="AS123" s="9">
        <v>44663</v>
      </c>
      <c r="AT123" s="4">
        <v>108</v>
      </c>
      <c r="AW123" s="9">
        <v>44663</v>
      </c>
      <c r="AX123" s="4">
        <v>117.9</v>
      </c>
      <c r="BA123" s="9">
        <v>44663</v>
      </c>
      <c r="BB123" s="4">
        <v>128.19999999999999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9">
        <v>44662</v>
      </c>
      <c r="J124" s="4">
        <v>86.5</v>
      </c>
      <c r="K124" s="9">
        <v>44662</v>
      </c>
      <c r="L124" s="4">
        <v>87.3</v>
      </c>
      <c r="M124" s="9">
        <v>44662</v>
      </c>
      <c r="N124" s="4">
        <v>87.8</v>
      </c>
      <c r="O124" s="4"/>
      <c r="P124" s="4"/>
      <c r="Q124" s="9">
        <v>44662</v>
      </c>
      <c r="R124" s="4">
        <v>90.9</v>
      </c>
      <c r="S124" s="9">
        <v>44662</v>
      </c>
      <c r="T124" s="4">
        <v>88.2</v>
      </c>
      <c r="U124" s="9">
        <v>44662</v>
      </c>
      <c r="V124" s="4">
        <v>88.3</v>
      </c>
      <c r="W124" s="9">
        <v>44662</v>
      </c>
      <c r="X124" s="4">
        <v>88.4</v>
      </c>
      <c r="Y124" s="9">
        <v>44662</v>
      </c>
      <c r="Z124" s="4">
        <v>88.4</v>
      </c>
      <c r="AA124" s="9">
        <v>44662</v>
      </c>
      <c r="AB124" s="4">
        <v>88.5</v>
      </c>
      <c r="AC124" s="4"/>
      <c r="AD124" s="4"/>
      <c r="AE124" s="9">
        <v>44662</v>
      </c>
      <c r="AF124" s="4">
        <v>88.6</v>
      </c>
      <c r="AG124" s="9">
        <v>44662</v>
      </c>
      <c r="AH124" s="4">
        <v>89.4</v>
      </c>
      <c r="AI124" s="9">
        <v>44662</v>
      </c>
      <c r="AJ124" s="4">
        <v>90.9</v>
      </c>
      <c r="AK124" s="9">
        <v>44662</v>
      </c>
      <c r="AL124" s="4">
        <v>93.4</v>
      </c>
      <c r="AM124" s="9">
        <v>44662</v>
      </c>
      <c r="AN124" s="4">
        <v>96.7</v>
      </c>
      <c r="AO124" s="9">
        <v>44662</v>
      </c>
      <c r="AP124" s="4">
        <v>100.6</v>
      </c>
      <c r="AQ124" s="9">
        <v>44662</v>
      </c>
      <c r="AR124" s="4">
        <v>105</v>
      </c>
      <c r="AS124" s="9">
        <v>44662</v>
      </c>
      <c r="AT124" s="4">
        <v>109.7</v>
      </c>
      <c r="AW124" s="9">
        <v>44662</v>
      </c>
      <c r="AX124" s="4">
        <v>119.6</v>
      </c>
      <c r="BA124" s="9">
        <v>44662</v>
      </c>
      <c r="BB124" s="4">
        <v>129.9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9">
        <v>44659</v>
      </c>
      <c r="J125" s="4">
        <v>84.4</v>
      </c>
      <c r="K125" s="9">
        <v>44659</v>
      </c>
      <c r="L125" s="4">
        <v>85.3</v>
      </c>
      <c r="M125" s="9">
        <v>44659</v>
      </c>
      <c r="N125" s="4">
        <v>86</v>
      </c>
      <c r="O125" s="4"/>
      <c r="P125" s="4"/>
      <c r="Q125" s="9">
        <v>44659</v>
      </c>
      <c r="R125" s="4">
        <v>90.1</v>
      </c>
      <c r="S125" s="9">
        <v>44659</v>
      </c>
      <c r="T125" s="4">
        <v>86.5</v>
      </c>
      <c r="U125" s="9">
        <v>44659</v>
      </c>
      <c r="V125" s="4">
        <v>86.7</v>
      </c>
      <c r="W125" s="9">
        <v>44659</v>
      </c>
      <c r="X125" s="4">
        <v>86.8</v>
      </c>
      <c r="Y125" s="9">
        <v>44659</v>
      </c>
      <c r="Z125" s="4">
        <v>86.8</v>
      </c>
      <c r="AA125" s="9">
        <v>44659</v>
      </c>
      <c r="AB125" s="4">
        <v>87</v>
      </c>
      <c r="AC125" s="4"/>
      <c r="AD125" s="4"/>
      <c r="AE125" s="9">
        <v>44659</v>
      </c>
      <c r="AF125" s="4">
        <v>87.5</v>
      </c>
      <c r="AG125" s="9">
        <v>44659</v>
      </c>
      <c r="AH125" s="4">
        <v>88.7</v>
      </c>
      <c r="AI125" s="9">
        <v>44659</v>
      </c>
      <c r="AJ125" s="4">
        <v>90.6</v>
      </c>
      <c r="AK125" s="9">
        <v>44659</v>
      </c>
      <c r="AL125" s="4">
        <v>93.1</v>
      </c>
      <c r="AM125" s="9">
        <v>44659</v>
      </c>
      <c r="AN125" s="4">
        <v>96.2</v>
      </c>
      <c r="AO125" s="9">
        <v>44659</v>
      </c>
      <c r="AP125" s="4">
        <v>99.8</v>
      </c>
      <c r="AQ125" s="9">
        <v>44659</v>
      </c>
      <c r="AR125" s="4">
        <v>103.7</v>
      </c>
      <c r="AS125" s="9">
        <v>44659</v>
      </c>
      <c r="AT125" s="4">
        <v>107.9</v>
      </c>
      <c r="AW125" s="9">
        <v>44659</v>
      </c>
      <c r="AX125" s="4">
        <v>117</v>
      </c>
      <c r="BA125" s="9">
        <v>44659</v>
      </c>
      <c r="BB125" s="4">
        <v>126.6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9">
        <v>44658</v>
      </c>
      <c r="J126" s="4">
        <v>83.9</v>
      </c>
      <c r="K126" s="9">
        <v>44658</v>
      </c>
      <c r="L126" s="4">
        <v>84.7</v>
      </c>
      <c r="M126" s="9">
        <v>44658</v>
      </c>
      <c r="N126" s="4">
        <v>85.4</v>
      </c>
      <c r="O126" s="4"/>
      <c r="P126" s="4"/>
      <c r="Q126" s="9">
        <v>44658</v>
      </c>
      <c r="R126" s="4">
        <v>89.1</v>
      </c>
      <c r="S126" s="9">
        <v>44658</v>
      </c>
      <c r="T126" s="4">
        <v>85.8</v>
      </c>
      <c r="U126" s="9">
        <v>44658</v>
      </c>
      <c r="V126" s="4">
        <v>86</v>
      </c>
      <c r="W126" s="9">
        <v>44658</v>
      </c>
      <c r="X126" s="4">
        <v>86.1</v>
      </c>
      <c r="Y126" s="9">
        <v>44658</v>
      </c>
      <c r="Z126" s="4">
        <v>86.2</v>
      </c>
      <c r="AA126" s="9">
        <v>44658</v>
      </c>
      <c r="AB126" s="4">
        <v>86.3</v>
      </c>
      <c r="AC126" s="4"/>
      <c r="AD126" s="4"/>
      <c r="AE126" s="9">
        <v>44658</v>
      </c>
      <c r="AF126" s="4">
        <v>86.8</v>
      </c>
      <c r="AG126" s="9">
        <v>44658</v>
      </c>
      <c r="AH126" s="4">
        <v>87.9</v>
      </c>
      <c r="AI126" s="9">
        <v>44658</v>
      </c>
      <c r="AJ126" s="4">
        <v>89.7</v>
      </c>
      <c r="AK126" s="9">
        <v>44658</v>
      </c>
      <c r="AL126" s="4">
        <v>92.1</v>
      </c>
      <c r="AM126" s="9">
        <v>44658</v>
      </c>
      <c r="AN126" s="4">
        <v>95.2</v>
      </c>
      <c r="AO126" s="9">
        <v>44658</v>
      </c>
      <c r="AP126" s="4">
        <v>98.8</v>
      </c>
      <c r="AQ126" s="9">
        <v>44658</v>
      </c>
      <c r="AR126" s="4">
        <v>102.8</v>
      </c>
      <c r="AS126" s="9">
        <v>44658</v>
      </c>
      <c r="AT126" s="4">
        <v>107</v>
      </c>
      <c r="AW126" s="9">
        <v>44658</v>
      </c>
      <c r="AX126" s="4">
        <v>116.1</v>
      </c>
      <c r="BA126" s="9">
        <v>44658</v>
      </c>
      <c r="BB126" s="4">
        <v>125.7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9">
        <v>44657</v>
      </c>
      <c r="J127" s="4">
        <v>83.2</v>
      </c>
      <c r="K127" s="9">
        <v>44657</v>
      </c>
      <c r="L127" s="4">
        <v>84.1</v>
      </c>
      <c r="M127" s="9">
        <v>44657</v>
      </c>
      <c r="N127" s="4">
        <v>84.8</v>
      </c>
      <c r="O127" s="4"/>
      <c r="P127" s="4"/>
      <c r="Q127" s="9">
        <v>44657</v>
      </c>
      <c r="R127" s="4">
        <v>88.8</v>
      </c>
      <c r="S127" s="9">
        <v>44657</v>
      </c>
      <c r="T127" s="4">
        <v>85.3</v>
      </c>
      <c r="U127" s="9">
        <v>44657</v>
      </c>
      <c r="V127" s="4">
        <v>85.7</v>
      </c>
      <c r="W127" s="9">
        <v>44657</v>
      </c>
      <c r="X127" s="4">
        <v>85.9</v>
      </c>
      <c r="Y127" s="9">
        <v>44657</v>
      </c>
      <c r="Z127" s="4">
        <v>86.2</v>
      </c>
      <c r="AA127" s="9">
        <v>44657</v>
      </c>
      <c r="AB127" s="4">
        <v>86.4</v>
      </c>
      <c r="AC127" s="4"/>
      <c r="AD127" s="4"/>
      <c r="AE127" s="9">
        <v>44657</v>
      </c>
      <c r="AF127" s="4">
        <v>86.9</v>
      </c>
      <c r="AG127" s="9">
        <v>44657</v>
      </c>
      <c r="AH127" s="4">
        <v>87.9</v>
      </c>
      <c r="AI127" s="9">
        <v>44657</v>
      </c>
      <c r="AJ127" s="4">
        <v>89.6</v>
      </c>
      <c r="AK127" s="9">
        <v>44657</v>
      </c>
      <c r="AL127" s="4">
        <v>92.2</v>
      </c>
      <c r="AM127" s="9">
        <v>44657</v>
      </c>
      <c r="AN127" s="4">
        <v>95.5</v>
      </c>
      <c r="AO127" s="9">
        <v>44657</v>
      </c>
      <c r="AP127" s="4">
        <v>99.3</v>
      </c>
      <c r="AQ127" s="9">
        <v>44657</v>
      </c>
      <c r="AR127" s="4">
        <v>103.5</v>
      </c>
      <c r="AS127" s="9">
        <v>44657</v>
      </c>
      <c r="AT127" s="4">
        <v>107.9</v>
      </c>
      <c r="AW127" s="9">
        <v>44657</v>
      </c>
      <c r="AX127" s="4">
        <v>117.2</v>
      </c>
      <c r="BA127" s="9">
        <v>44657</v>
      </c>
      <c r="BB127" s="4">
        <v>126.8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9">
        <v>44656</v>
      </c>
      <c r="J128" s="4">
        <v>82.6</v>
      </c>
      <c r="K128" s="9">
        <v>44656</v>
      </c>
      <c r="L128" s="4">
        <v>83.6</v>
      </c>
      <c r="M128" s="9">
        <v>44656</v>
      </c>
      <c r="N128" s="4">
        <v>84.3</v>
      </c>
      <c r="O128" s="4"/>
      <c r="P128" s="4"/>
      <c r="Q128" s="9">
        <v>44656</v>
      </c>
      <c r="R128" s="4">
        <v>88.7</v>
      </c>
      <c r="S128" s="9">
        <v>44656</v>
      </c>
      <c r="T128" s="4">
        <v>84.9</v>
      </c>
      <c r="U128" s="9">
        <v>44656</v>
      </c>
      <c r="V128" s="4">
        <v>85.3</v>
      </c>
      <c r="W128" s="9">
        <v>44656</v>
      </c>
      <c r="X128" s="4">
        <v>85.6</v>
      </c>
      <c r="Y128" s="9">
        <v>44656</v>
      </c>
      <c r="Z128" s="4">
        <v>85.9</v>
      </c>
      <c r="AA128" s="9">
        <v>44656</v>
      </c>
      <c r="AB128" s="4">
        <v>86.2</v>
      </c>
      <c r="AC128" s="4"/>
      <c r="AD128" s="4"/>
      <c r="AE128" s="9">
        <v>44656</v>
      </c>
      <c r="AF128" s="4">
        <v>86.8</v>
      </c>
      <c r="AG128" s="9">
        <v>44656</v>
      </c>
      <c r="AH128" s="4">
        <v>87.9</v>
      </c>
      <c r="AI128" s="9">
        <v>44656</v>
      </c>
      <c r="AJ128" s="4">
        <v>89.6</v>
      </c>
      <c r="AK128" s="9">
        <v>44656</v>
      </c>
      <c r="AL128" s="4">
        <v>92.4</v>
      </c>
      <c r="AM128" s="9">
        <v>44656</v>
      </c>
      <c r="AN128" s="4">
        <v>95.9</v>
      </c>
      <c r="AO128" s="9">
        <v>44656</v>
      </c>
      <c r="AP128" s="4">
        <v>99.9</v>
      </c>
      <c r="AQ128" s="9">
        <v>44656</v>
      </c>
      <c r="AR128" s="4">
        <v>104.2</v>
      </c>
      <c r="AS128" s="9">
        <v>44656</v>
      </c>
      <c r="AT128" s="4">
        <v>108.7</v>
      </c>
      <c r="AW128" s="9">
        <v>44656</v>
      </c>
      <c r="AX128" s="4">
        <v>118.1</v>
      </c>
      <c r="BA128" s="9">
        <v>44656</v>
      </c>
      <c r="BB128" s="4">
        <v>127.8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9">
        <v>44655</v>
      </c>
      <c r="J129" s="4">
        <v>81</v>
      </c>
      <c r="K129" s="9">
        <v>44655</v>
      </c>
      <c r="L129" s="4">
        <v>82</v>
      </c>
      <c r="M129" s="9">
        <v>44655</v>
      </c>
      <c r="N129" s="4">
        <v>82.7</v>
      </c>
      <c r="O129" s="4"/>
      <c r="P129" s="4"/>
      <c r="Q129" s="9">
        <v>44655</v>
      </c>
      <c r="R129" s="4">
        <v>87.3</v>
      </c>
      <c r="S129" s="9">
        <v>44655</v>
      </c>
      <c r="T129" s="4">
        <v>83.3</v>
      </c>
      <c r="U129" s="9">
        <v>44655</v>
      </c>
      <c r="V129" s="4">
        <v>83.8</v>
      </c>
      <c r="W129" s="9">
        <v>44655</v>
      </c>
      <c r="X129" s="4">
        <v>84.2</v>
      </c>
      <c r="Y129" s="9">
        <v>44655</v>
      </c>
      <c r="Z129" s="4">
        <v>84.5</v>
      </c>
      <c r="AA129" s="9">
        <v>44655</v>
      </c>
      <c r="AB129" s="4">
        <v>84.9</v>
      </c>
      <c r="AC129" s="4"/>
      <c r="AD129" s="4"/>
      <c r="AE129" s="9">
        <v>44655</v>
      </c>
      <c r="AF129" s="4">
        <v>85.6</v>
      </c>
      <c r="AG129" s="9">
        <v>44655</v>
      </c>
      <c r="AH129" s="4">
        <v>86.9</v>
      </c>
      <c r="AI129" s="9">
        <v>44655</v>
      </c>
      <c r="AJ129" s="4">
        <v>88.8</v>
      </c>
      <c r="AK129" s="9">
        <v>44655</v>
      </c>
      <c r="AL129" s="4">
        <v>91.8</v>
      </c>
      <c r="AM129" s="9">
        <v>44655</v>
      </c>
      <c r="AN129" s="4">
        <v>95.6</v>
      </c>
      <c r="AO129" s="9">
        <v>44655</v>
      </c>
      <c r="AP129" s="4">
        <v>99.7</v>
      </c>
      <c r="AQ129" s="9">
        <v>44655</v>
      </c>
      <c r="AR129" s="4">
        <v>104.1</v>
      </c>
      <c r="AS129" s="9">
        <v>44655</v>
      </c>
      <c r="AT129" s="4">
        <v>108.7</v>
      </c>
      <c r="AW129" s="9">
        <v>44655</v>
      </c>
      <c r="AX129" s="4">
        <v>118.2</v>
      </c>
      <c r="BA129" s="9">
        <v>44655</v>
      </c>
      <c r="BB129" s="4">
        <v>127.9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9">
        <v>44652</v>
      </c>
      <c r="J130" s="4">
        <v>81.7</v>
      </c>
      <c r="K130" s="9">
        <v>44652</v>
      </c>
      <c r="L130" s="4">
        <v>82.7</v>
      </c>
      <c r="M130" s="9">
        <v>44652</v>
      </c>
      <c r="N130" s="4">
        <v>83.6</v>
      </c>
      <c r="O130" s="4"/>
      <c r="P130" s="4"/>
      <c r="Q130" s="9">
        <v>44652</v>
      </c>
      <c r="R130" s="4">
        <v>89.2</v>
      </c>
      <c r="S130" s="9">
        <v>44652</v>
      </c>
      <c r="T130" s="4">
        <v>84.2</v>
      </c>
      <c r="U130" s="9">
        <v>44652</v>
      </c>
      <c r="V130" s="4">
        <v>84.6</v>
      </c>
      <c r="W130" s="9">
        <v>44652</v>
      </c>
      <c r="X130" s="4">
        <v>84.9</v>
      </c>
      <c r="Y130" s="9">
        <v>44652</v>
      </c>
      <c r="Z130" s="4">
        <v>85.2</v>
      </c>
      <c r="AA130" s="9">
        <v>44652</v>
      </c>
      <c r="AB130" s="4">
        <v>85.6</v>
      </c>
      <c r="AC130" s="4"/>
      <c r="AD130" s="4"/>
      <c r="AE130" s="9">
        <v>44652</v>
      </c>
      <c r="AF130" s="4">
        <v>86.8</v>
      </c>
      <c r="AG130" s="9">
        <v>44652</v>
      </c>
      <c r="AH130" s="4">
        <v>88.6</v>
      </c>
      <c r="AI130" s="9">
        <v>44652</v>
      </c>
      <c r="AJ130" s="4">
        <v>91.1</v>
      </c>
      <c r="AK130" s="9">
        <v>44652</v>
      </c>
      <c r="AL130" s="4">
        <v>94.2</v>
      </c>
      <c r="AM130" s="9">
        <v>44652</v>
      </c>
      <c r="AN130" s="4">
        <v>97.8</v>
      </c>
      <c r="AO130" s="9">
        <v>44652</v>
      </c>
      <c r="AP130" s="4">
        <v>101.7</v>
      </c>
      <c r="AQ130" s="9">
        <v>44652</v>
      </c>
      <c r="AR130" s="4">
        <v>105.9</v>
      </c>
      <c r="AS130" s="9">
        <v>44652</v>
      </c>
      <c r="AT130" s="4">
        <v>110.3</v>
      </c>
      <c r="AW130" s="9">
        <v>44652</v>
      </c>
      <c r="AX130" s="4">
        <v>119.5</v>
      </c>
      <c r="BA130" s="9">
        <v>44652</v>
      </c>
      <c r="BB130" s="4">
        <v>129.19999999999999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9">
        <v>44651</v>
      </c>
      <c r="J131" s="4">
        <v>81.599999999999994</v>
      </c>
      <c r="K131" s="9">
        <v>44651</v>
      </c>
      <c r="L131" s="4">
        <v>82.6</v>
      </c>
      <c r="M131" s="9">
        <v>44651</v>
      </c>
      <c r="N131" s="4">
        <v>83.5</v>
      </c>
      <c r="O131" s="4"/>
      <c r="P131" s="4"/>
      <c r="Q131" s="9">
        <v>44651</v>
      </c>
      <c r="R131" s="4">
        <v>88.1</v>
      </c>
      <c r="S131" s="9">
        <v>44651</v>
      </c>
      <c r="T131" s="4">
        <v>84.1</v>
      </c>
      <c r="U131" s="9">
        <v>44651</v>
      </c>
      <c r="V131" s="4">
        <v>84.5</v>
      </c>
      <c r="W131" s="9">
        <v>44651</v>
      </c>
      <c r="X131" s="4">
        <v>84.9</v>
      </c>
      <c r="Y131" s="9">
        <v>44651</v>
      </c>
      <c r="Z131" s="4">
        <v>85.2</v>
      </c>
      <c r="AA131" s="9">
        <v>44651</v>
      </c>
      <c r="AB131" s="4">
        <v>85.5</v>
      </c>
      <c r="AC131" s="4"/>
      <c r="AD131" s="4"/>
      <c r="AE131" s="9">
        <v>44651</v>
      </c>
      <c r="AF131" s="4">
        <v>86.4</v>
      </c>
      <c r="AG131" s="9">
        <v>44651</v>
      </c>
      <c r="AH131" s="4">
        <v>87.7</v>
      </c>
      <c r="AI131" s="9">
        <v>44651</v>
      </c>
      <c r="AJ131" s="4">
        <v>89.9</v>
      </c>
      <c r="AK131" s="9">
        <v>44651</v>
      </c>
      <c r="AL131" s="4">
        <v>92.9</v>
      </c>
      <c r="AM131" s="9">
        <v>44651</v>
      </c>
      <c r="AN131" s="4">
        <v>96.5</v>
      </c>
      <c r="AO131" s="9">
        <v>44651</v>
      </c>
      <c r="AP131" s="4">
        <v>100.6</v>
      </c>
      <c r="AQ131" s="9">
        <v>44651</v>
      </c>
      <c r="AR131" s="4">
        <v>104.9</v>
      </c>
      <c r="AS131" s="9">
        <v>44651</v>
      </c>
      <c r="AT131" s="4">
        <v>109.5</v>
      </c>
      <c r="AW131" s="9">
        <v>44651</v>
      </c>
      <c r="AX131" s="4">
        <v>118.9</v>
      </c>
      <c r="BA131" s="9">
        <v>44651</v>
      </c>
      <c r="BB131" s="4">
        <v>128.69999999999999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9">
        <v>44650</v>
      </c>
      <c r="J132" s="4">
        <v>83.3</v>
      </c>
      <c r="K132" s="9">
        <v>44650</v>
      </c>
      <c r="L132" s="4">
        <v>84.4</v>
      </c>
      <c r="M132" s="9">
        <v>44650</v>
      </c>
      <c r="N132" s="4">
        <v>85.3</v>
      </c>
      <c r="O132" s="4"/>
      <c r="P132" s="4"/>
      <c r="Q132" s="9">
        <v>44650</v>
      </c>
      <c r="R132" s="4">
        <v>91.4</v>
      </c>
      <c r="S132" s="9">
        <v>44650</v>
      </c>
      <c r="T132" s="4">
        <v>86.1</v>
      </c>
      <c r="U132" s="9">
        <v>44650</v>
      </c>
      <c r="V132" s="4">
        <v>86.5</v>
      </c>
      <c r="W132" s="9">
        <v>44650</v>
      </c>
      <c r="X132" s="4">
        <v>86.9</v>
      </c>
      <c r="Y132" s="9">
        <v>44650</v>
      </c>
      <c r="Z132" s="4">
        <v>87.3</v>
      </c>
      <c r="AA132" s="9">
        <v>44650</v>
      </c>
      <c r="AB132" s="4">
        <v>87.8</v>
      </c>
      <c r="AC132" s="4"/>
      <c r="AD132" s="4"/>
      <c r="AE132" s="9">
        <v>44650</v>
      </c>
      <c r="AF132" s="4">
        <v>89</v>
      </c>
      <c r="AG132" s="9">
        <v>44650</v>
      </c>
      <c r="AH132" s="4">
        <v>90.9</v>
      </c>
      <c r="AI132" s="9">
        <v>44650</v>
      </c>
      <c r="AJ132" s="4">
        <v>93.2</v>
      </c>
      <c r="AK132" s="9">
        <v>44650</v>
      </c>
      <c r="AL132" s="4">
        <v>96.1</v>
      </c>
      <c r="AM132" s="9">
        <v>44650</v>
      </c>
      <c r="AN132" s="4">
        <v>99.4</v>
      </c>
      <c r="AO132" s="9">
        <v>44650</v>
      </c>
      <c r="AP132" s="4">
        <v>103.1</v>
      </c>
      <c r="AQ132" s="9">
        <v>44650</v>
      </c>
      <c r="AR132" s="4">
        <v>107.1</v>
      </c>
      <c r="AS132" s="9">
        <v>44650</v>
      </c>
      <c r="AT132" s="4">
        <v>111.3</v>
      </c>
      <c r="AW132" s="9">
        <v>44650</v>
      </c>
      <c r="AX132" s="4">
        <v>120.4</v>
      </c>
      <c r="BA132" s="9">
        <v>44650</v>
      </c>
      <c r="BB132" s="4">
        <v>129.80000000000001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9">
        <v>44649</v>
      </c>
      <c r="J133" s="4">
        <v>83.9</v>
      </c>
      <c r="K133" s="9">
        <v>44649</v>
      </c>
      <c r="L133" s="4">
        <v>85</v>
      </c>
      <c r="M133" s="9">
        <v>44649</v>
      </c>
      <c r="N133" s="4">
        <v>86</v>
      </c>
      <c r="O133" s="4"/>
      <c r="P133" s="4"/>
      <c r="Q133" s="9">
        <v>44649</v>
      </c>
      <c r="R133" s="4">
        <v>91.6</v>
      </c>
      <c r="S133" s="9">
        <v>44649</v>
      </c>
      <c r="T133" s="4">
        <v>86.7</v>
      </c>
      <c r="U133" s="9">
        <v>44649</v>
      </c>
      <c r="V133" s="4">
        <v>87.3</v>
      </c>
      <c r="W133" s="9">
        <v>44649</v>
      </c>
      <c r="X133" s="4">
        <v>87.7</v>
      </c>
      <c r="Y133" s="9">
        <v>44649</v>
      </c>
      <c r="Z133" s="4">
        <v>88.2</v>
      </c>
      <c r="AA133" s="9">
        <v>44649</v>
      </c>
      <c r="AB133" s="4">
        <v>88.6</v>
      </c>
      <c r="AC133" s="4"/>
      <c r="AD133" s="4"/>
      <c r="AE133" s="9">
        <v>44649</v>
      </c>
      <c r="AF133" s="4">
        <v>89.5</v>
      </c>
      <c r="AG133" s="9">
        <v>44649</v>
      </c>
      <c r="AH133" s="4">
        <v>90.9</v>
      </c>
      <c r="AI133" s="9">
        <v>44649</v>
      </c>
      <c r="AJ133" s="4">
        <v>93.1</v>
      </c>
      <c r="AK133" s="9">
        <v>44649</v>
      </c>
      <c r="AL133" s="4">
        <v>96.1</v>
      </c>
      <c r="AM133" s="9">
        <v>44649</v>
      </c>
      <c r="AN133" s="4">
        <v>99.6</v>
      </c>
      <c r="AO133" s="9">
        <v>44649</v>
      </c>
      <c r="AP133" s="4">
        <v>103.6</v>
      </c>
      <c r="AQ133" s="9">
        <v>44649</v>
      </c>
      <c r="AR133" s="4">
        <v>107.8</v>
      </c>
      <c r="AS133" s="9">
        <v>44649</v>
      </c>
      <c r="AT133" s="4">
        <v>112.2</v>
      </c>
      <c r="AW133" s="9">
        <v>44649</v>
      </c>
      <c r="AX133" s="4">
        <v>121.4</v>
      </c>
      <c r="BA133" s="9">
        <v>44649</v>
      </c>
      <c r="BB133" s="4">
        <v>130.9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9">
        <v>44648</v>
      </c>
      <c r="J134" s="4">
        <v>84.1</v>
      </c>
      <c r="K134" s="9">
        <v>44648</v>
      </c>
      <c r="L134" s="4">
        <v>85.2</v>
      </c>
      <c r="M134" s="9">
        <v>44648</v>
      </c>
      <c r="N134" s="4">
        <v>86.1</v>
      </c>
      <c r="O134" s="4"/>
      <c r="P134" s="4"/>
      <c r="Q134" s="9">
        <v>44648</v>
      </c>
      <c r="R134" s="4">
        <v>91.9</v>
      </c>
      <c r="S134" s="9">
        <v>44648</v>
      </c>
      <c r="T134" s="4">
        <v>86.8</v>
      </c>
      <c r="U134" s="9">
        <v>44648</v>
      </c>
      <c r="V134" s="4">
        <v>87.3</v>
      </c>
      <c r="W134" s="9">
        <v>44648</v>
      </c>
      <c r="X134" s="4">
        <v>87.6</v>
      </c>
      <c r="Y134" s="9">
        <v>44648</v>
      </c>
      <c r="Z134" s="4">
        <v>88</v>
      </c>
      <c r="AA134" s="9">
        <v>44648</v>
      </c>
      <c r="AB134" s="4">
        <v>88.4</v>
      </c>
      <c r="AC134" s="4"/>
      <c r="AD134" s="4"/>
      <c r="AE134" s="9">
        <v>44648</v>
      </c>
      <c r="AF134" s="4">
        <v>89.4</v>
      </c>
      <c r="AG134" s="9">
        <v>44648</v>
      </c>
      <c r="AH134" s="4">
        <v>90.9</v>
      </c>
      <c r="AI134" s="9">
        <v>44648</v>
      </c>
      <c r="AJ134" s="4">
        <v>93</v>
      </c>
      <c r="AK134" s="9">
        <v>44648</v>
      </c>
      <c r="AL134" s="4">
        <v>95.7</v>
      </c>
      <c r="AM134" s="9">
        <v>44648</v>
      </c>
      <c r="AN134" s="4">
        <v>99</v>
      </c>
      <c r="AO134" s="9">
        <v>44648</v>
      </c>
      <c r="AP134" s="4">
        <v>102.6</v>
      </c>
      <c r="AQ134" s="9">
        <v>44648</v>
      </c>
      <c r="AR134" s="4">
        <v>106.6</v>
      </c>
      <c r="AS134" s="9">
        <v>44648</v>
      </c>
      <c r="AT134" s="4">
        <v>110.8</v>
      </c>
      <c r="AW134" s="9">
        <v>44648</v>
      </c>
      <c r="AX134" s="4">
        <v>119.7</v>
      </c>
      <c r="BA134" s="9">
        <v>44648</v>
      </c>
      <c r="BB134" s="4">
        <v>128.9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9">
        <v>44645</v>
      </c>
      <c r="J135" s="4">
        <v>84</v>
      </c>
      <c r="K135" s="9">
        <v>44645</v>
      </c>
      <c r="L135" s="4">
        <v>85</v>
      </c>
      <c r="M135" s="9">
        <v>44645</v>
      </c>
      <c r="N135" s="4">
        <v>85.8</v>
      </c>
      <c r="O135" s="4"/>
      <c r="P135" s="4"/>
      <c r="Q135" s="9">
        <v>44645</v>
      </c>
      <c r="R135" s="4">
        <v>91</v>
      </c>
      <c r="S135" s="9">
        <v>44645</v>
      </c>
      <c r="T135" s="4">
        <v>86.4</v>
      </c>
      <c r="U135" s="9">
        <v>44645</v>
      </c>
      <c r="V135" s="4">
        <v>86.8</v>
      </c>
      <c r="W135" s="9">
        <v>44645</v>
      </c>
      <c r="X135" s="4">
        <v>87</v>
      </c>
      <c r="Y135" s="9">
        <v>44645</v>
      </c>
      <c r="Z135" s="4">
        <v>87.2</v>
      </c>
      <c r="AA135" s="9">
        <v>44645</v>
      </c>
      <c r="AB135" s="4">
        <v>87.6</v>
      </c>
      <c r="AC135" s="4"/>
      <c r="AD135" s="4"/>
      <c r="AE135" s="9">
        <v>44645</v>
      </c>
      <c r="AF135" s="4">
        <v>88.5</v>
      </c>
      <c r="AG135" s="9">
        <v>44645</v>
      </c>
      <c r="AH135" s="4">
        <v>90</v>
      </c>
      <c r="AI135" s="9">
        <v>44645</v>
      </c>
      <c r="AJ135" s="4">
        <v>92</v>
      </c>
      <c r="AK135" s="9">
        <v>44645</v>
      </c>
      <c r="AL135" s="4">
        <v>94.6</v>
      </c>
      <c r="AM135" s="9">
        <v>44645</v>
      </c>
      <c r="AN135" s="4">
        <v>97.7</v>
      </c>
      <c r="AO135" s="9">
        <v>44645</v>
      </c>
      <c r="AP135" s="4">
        <v>101.2</v>
      </c>
      <c r="AQ135" s="9">
        <v>44645</v>
      </c>
      <c r="AR135" s="4">
        <v>105</v>
      </c>
      <c r="AS135" s="9">
        <v>44645</v>
      </c>
      <c r="AT135" s="4">
        <v>109.1</v>
      </c>
      <c r="AW135" s="9">
        <v>44645</v>
      </c>
      <c r="AX135" s="4">
        <v>117.9</v>
      </c>
      <c r="BA135" s="9">
        <v>44645</v>
      </c>
      <c r="BB135" s="4">
        <v>127.1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9">
        <v>44644</v>
      </c>
      <c r="J136" s="4">
        <v>80.8</v>
      </c>
      <c r="K136" s="9">
        <v>44644</v>
      </c>
      <c r="L136" s="4">
        <v>81.7</v>
      </c>
      <c r="M136" s="9">
        <v>44644</v>
      </c>
      <c r="N136" s="4">
        <v>82.4</v>
      </c>
      <c r="O136" s="4"/>
      <c r="P136" s="4"/>
      <c r="Q136" s="9">
        <v>44644</v>
      </c>
      <c r="R136" s="4">
        <v>86.7</v>
      </c>
      <c r="S136" s="9">
        <v>44644</v>
      </c>
      <c r="T136" s="4">
        <v>82.9</v>
      </c>
      <c r="U136" s="9">
        <v>44644</v>
      </c>
      <c r="V136" s="4">
        <v>83.2</v>
      </c>
      <c r="W136" s="9">
        <v>44644</v>
      </c>
      <c r="X136" s="4">
        <v>83.5</v>
      </c>
      <c r="Y136" s="9">
        <v>44644</v>
      </c>
      <c r="Z136" s="4">
        <v>83.8</v>
      </c>
      <c r="AA136" s="9">
        <v>44644</v>
      </c>
      <c r="AB136" s="4">
        <v>84</v>
      </c>
      <c r="AC136" s="4"/>
      <c r="AD136" s="4"/>
      <c r="AE136" s="9">
        <v>44644</v>
      </c>
      <c r="AF136" s="4">
        <v>84.8</v>
      </c>
      <c r="AG136" s="9">
        <v>44644</v>
      </c>
      <c r="AH136" s="4">
        <v>86.2</v>
      </c>
      <c r="AI136" s="9">
        <v>44644</v>
      </c>
      <c r="AJ136" s="4">
        <v>88.1</v>
      </c>
      <c r="AK136" s="9">
        <v>44644</v>
      </c>
      <c r="AL136" s="4">
        <v>90.7</v>
      </c>
      <c r="AM136" s="9">
        <v>44644</v>
      </c>
      <c r="AN136" s="4">
        <v>93.9</v>
      </c>
      <c r="AO136" s="9">
        <v>44644</v>
      </c>
      <c r="AP136" s="4">
        <v>97.5</v>
      </c>
      <c r="AQ136" s="9">
        <v>44644</v>
      </c>
      <c r="AR136" s="4">
        <v>101.4</v>
      </c>
      <c r="AS136" s="9">
        <v>44644</v>
      </c>
      <c r="AT136" s="4">
        <v>105.6</v>
      </c>
      <c r="AW136" s="9">
        <v>44644</v>
      </c>
      <c r="AX136" s="4">
        <v>114.6</v>
      </c>
      <c r="BA136" s="9">
        <v>44644</v>
      </c>
      <c r="BB136" s="4">
        <v>123.9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9">
        <v>44643</v>
      </c>
      <c r="J137" s="4">
        <v>77.900000000000006</v>
      </c>
      <c r="K137" s="9">
        <v>44643</v>
      </c>
      <c r="L137" s="4">
        <v>78.599999999999994</v>
      </c>
      <c r="M137" s="9">
        <v>44643</v>
      </c>
      <c r="N137" s="4">
        <v>79.099999999999994</v>
      </c>
      <c r="O137" s="4"/>
      <c r="P137" s="4"/>
      <c r="Q137" s="9">
        <v>44643</v>
      </c>
      <c r="R137" s="4">
        <v>82.5</v>
      </c>
      <c r="S137" s="9">
        <v>44643</v>
      </c>
      <c r="T137" s="4">
        <v>79.5</v>
      </c>
      <c r="U137" s="9">
        <v>44643</v>
      </c>
      <c r="V137" s="4">
        <v>79.599999999999994</v>
      </c>
      <c r="W137" s="9">
        <v>44643</v>
      </c>
      <c r="X137" s="4">
        <v>79.5</v>
      </c>
      <c r="Y137" s="9">
        <v>44643</v>
      </c>
      <c r="Z137" s="4">
        <v>79.7</v>
      </c>
      <c r="AA137" s="9">
        <v>44643</v>
      </c>
      <c r="AB137" s="4">
        <v>79.8</v>
      </c>
      <c r="AC137" s="4"/>
      <c r="AD137" s="4"/>
      <c r="AE137" s="9">
        <v>44643</v>
      </c>
      <c r="AF137" s="4">
        <v>80.599999999999994</v>
      </c>
      <c r="AG137" s="9">
        <v>44643</v>
      </c>
      <c r="AH137" s="4">
        <v>82.1</v>
      </c>
      <c r="AI137" s="9">
        <v>44643</v>
      </c>
      <c r="AJ137" s="4">
        <v>84.3</v>
      </c>
      <c r="AK137" s="9">
        <v>44643</v>
      </c>
      <c r="AL137" s="4">
        <v>87</v>
      </c>
      <c r="AM137" s="9">
        <v>44643</v>
      </c>
      <c r="AN137" s="4">
        <v>90.3</v>
      </c>
      <c r="AO137" s="9">
        <v>44643</v>
      </c>
      <c r="AP137" s="4">
        <v>94</v>
      </c>
      <c r="AQ137" s="9">
        <v>44643</v>
      </c>
      <c r="AR137" s="4">
        <v>98.1</v>
      </c>
      <c r="AS137" s="9">
        <v>44643</v>
      </c>
      <c r="AT137" s="4">
        <v>102.3</v>
      </c>
      <c r="AW137" s="9">
        <v>44643</v>
      </c>
      <c r="AX137" s="4">
        <v>111.3</v>
      </c>
      <c r="BA137" s="9">
        <v>44643</v>
      </c>
      <c r="BB137" s="4">
        <v>120.7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9">
        <v>44642</v>
      </c>
      <c r="J138" s="4">
        <v>78.400000000000006</v>
      </c>
      <c r="K138" s="9">
        <v>44642</v>
      </c>
      <c r="L138" s="4">
        <v>79</v>
      </c>
      <c r="M138" s="9">
        <v>44642</v>
      </c>
      <c r="N138" s="4">
        <v>79.400000000000006</v>
      </c>
      <c r="O138" s="4"/>
      <c r="P138" s="4"/>
      <c r="Q138" s="9">
        <v>44642</v>
      </c>
      <c r="R138" s="4">
        <v>81.7</v>
      </c>
      <c r="S138" s="9">
        <v>44642</v>
      </c>
      <c r="T138" s="4">
        <v>79.599999999999994</v>
      </c>
      <c r="U138" s="9">
        <v>44642</v>
      </c>
      <c r="V138" s="4">
        <v>79.599999999999994</v>
      </c>
      <c r="W138" s="9">
        <v>44642</v>
      </c>
      <c r="X138" s="4">
        <v>79.400000000000006</v>
      </c>
      <c r="Y138" s="9">
        <v>44642</v>
      </c>
      <c r="Z138" s="4">
        <v>79.400000000000006</v>
      </c>
      <c r="AA138" s="9">
        <v>44642</v>
      </c>
      <c r="AB138" s="4">
        <v>79.400000000000006</v>
      </c>
      <c r="AC138" s="4"/>
      <c r="AD138" s="4"/>
      <c r="AE138" s="9">
        <v>44642</v>
      </c>
      <c r="AF138" s="4">
        <v>79.7</v>
      </c>
      <c r="AG138" s="9">
        <v>44642</v>
      </c>
      <c r="AH138" s="4">
        <v>80.900000000000006</v>
      </c>
      <c r="AI138" s="9">
        <v>44642</v>
      </c>
      <c r="AJ138" s="4">
        <v>82.8</v>
      </c>
      <c r="AK138" s="9">
        <v>44642</v>
      </c>
      <c r="AL138" s="4">
        <v>85.3</v>
      </c>
      <c r="AM138" s="9">
        <v>44642</v>
      </c>
      <c r="AN138" s="4">
        <v>88.3</v>
      </c>
      <c r="AO138" s="9">
        <v>44642</v>
      </c>
      <c r="AP138" s="4">
        <v>91.8</v>
      </c>
      <c r="AQ138" s="9">
        <v>44642</v>
      </c>
      <c r="AR138" s="4">
        <v>95.7</v>
      </c>
      <c r="AS138" s="9">
        <v>44642</v>
      </c>
      <c r="AT138" s="4">
        <v>99.9</v>
      </c>
      <c r="AW138" s="9">
        <v>44642</v>
      </c>
      <c r="AX138" s="4">
        <v>108.7</v>
      </c>
      <c r="BA138" s="9">
        <v>44642</v>
      </c>
      <c r="BB138" s="4">
        <v>118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9">
        <v>44641</v>
      </c>
      <c r="J139" s="4">
        <v>77.400000000000006</v>
      </c>
      <c r="K139" s="9">
        <v>44641</v>
      </c>
      <c r="L139" s="4">
        <v>78</v>
      </c>
      <c r="M139" s="9">
        <v>44641</v>
      </c>
      <c r="N139" s="4">
        <v>78.5</v>
      </c>
      <c r="O139" s="4"/>
      <c r="P139" s="4"/>
      <c r="Q139" s="9">
        <v>44641</v>
      </c>
      <c r="R139" s="4">
        <v>80.5</v>
      </c>
      <c r="S139" s="9">
        <v>44641</v>
      </c>
      <c r="T139" s="4">
        <v>78.7</v>
      </c>
      <c r="U139" s="9">
        <v>44641</v>
      </c>
      <c r="V139" s="4">
        <v>78.7</v>
      </c>
      <c r="W139" s="9">
        <v>44641</v>
      </c>
      <c r="X139" s="4">
        <v>78.7</v>
      </c>
      <c r="Y139" s="9">
        <v>44641</v>
      </c>
      <c r="Z139" s="4">
        <v>78.7</v>
      </c>
      <c r="AA139" s="9">
        <v>44641</v>
      </c>
      <c r="AB139" s="4">
        <v>78.7</v>
      </c>
      <c r="AC139" s="4"/>
      <c r="AD139" s="4"/>
      <c r="AE139" s="9">
        <v>44641</v>
      </c>
      <c r="AF139" s="4">
        <v>79</v>
      </c>
      <c r="AG139" s="9">
        <v>44641</v>
      </c>
      <c r="AH139" s="4">
        <v>80</v>
      </c>
      <c r="AI139" s="9">
        <v>44641</v>
      </c>
      <c r="AJ139" s="4">
        <v>81.900000000000006</v>
      </c>
      <c r="AK139" s="9">
        <v>44641</v>
      </c>
      <c r="AL139" s="4">
        <v>84.6</v>
      </c>
      <c r="AM139" s="9">
        <v>44641</v>
      </c>
      <c r="AN139" s="4">
        <v>87.9</v>
      </c>
      <c r="AO139" s="9">
        <v>44641</v>
      </c>
      <c r="AP139" s="4">
        <v>91.6</v>
      </c>
      <c r="AQ139" s="9">
        <v>44641</v>
      </c>
      <c r="AR139" s="4">
        <v>95.6</v>
      </c>
      <c r="AS139" s="9">
        <v>44641</v>
      </c>
      <c r="AT139" s="4">
        <v>99.9</v>
      </c>
      <c r="AW139" s="9">
        <v>44641</v>
      </c>
      <c r="AX139" s="4">
        <v>108.9</v>
      </c>
      <c r="BA139" s="9">
        <v>44641</v>
      </c>
      <c r="BB139" s="4">
        <v>118.2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9">
        <v>44638</v>
      </c>
      <c r="J140" s="4">
        <v>75.900000000000006</v>
      </c>
      <c r="K140" s="9">
        <v>44638</v>
      </c>
      <c r="L140" s="4">
        <v>76.5</v>
      </c>
      <c r="M140" s="9">
        <v>44638</v>
      </c>
      <c r="N140" s="4">
        <v>77</v>
      </c>
      <c r="O140" s="4"/>
      <c r="P140" s="4"/>
      <c r="Q140" s="9">
        <v>44638</v>
      </c>
      <c r="R140" s="4">
        <v>79.599999999999994</v>
      </c>
      <c r="S140" s="9">
        <v>44638</v>
      </c>
      <c r="T140" s="4">
        <v>77.2</v>
      </c>
      <c r="U140" s="9">
        <v>44638</v>
      </c>
      <c r="V140" s="4">
        <v>77.2</v>
      </c>
      <c r="W140" s="9">
        <v>44638</v>
      </c>
      <c r="X140" s="4">
        <v>77.099999999999994</v>
      </c>
      <c r="Y140" s="9">
        <v>44638</v>
      </c>
      <c r="Z140" s="4">
        <v>77.2</v>
      </c>
      <c r="AA140" s="9">
        <v>44638</v>
      </c>
      <c r="AB140" s="4">
        <v>77.3</v>
      </c>
      <c r="AC140" s="4"/>
      <c r="AD140" s="4"/>
      <c r="AE140" s="9">
        <v>44638</v>
      </c>
      <c r="AF140" s="4">
        <v>78</v>
      </c>
      <c r="AG140" s="9">
        <v>44638</v>
      </c>
      <c r="AH140" s="4">
        <v>79.5</v>
      </c>
      <c r="AI140" s="9">
        <v>44638</v>
      </c>
      <c r="AJ140" s="4">
        <v>81.7</v>
      </c>
      <c r="AK140" s="9">
        <v>44638</v>
      </c>
      <c r="AL140" s="4">
        <v>84.4</v>
      </c>
      <c r="AM140" s="9">
        <v>44638</v>
      </c>
      <c r="AN140" s="4">
        <v>87.7</v>
      </c>
      <c r="AO140" s="9">
        <v>44638</v>
      </c>
      <c r="AP140" s="4">
        <v>91.5</v>
      </c>
      <c r="AQ140" s="9">
        <v>44638</v>
      </c>
      <c r="AR140" s="4">
        <v>95.5</v>
      </c>
      <c r="AS140" s="9">
        <v>44638</v>
      </c>
      <c r="AT140" s="4">
        <v>99.8</v>
      </c>
      <c r="AW140" s="9">
        <v>44638</v>
      </c>
      <c r="AX140" s="4">
        <v>108.9</v>
      </c>
      <c r="BA140" s="9">
        <v>44638</v>
      </c>
      <c r="BB140" s="4">
        <v>118.3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9">
        <v>44637</v>
      </c>
      <c r="J141" s="4">
        <v>74.8</v>
      </c>
      <c r="K141" s="9">
        <v>44637</v>
      </c>
      <c r="L141" s="4">
        <v>75.599999999999994</v>
      </c>
      <c r="M141" s="9">
        <v>44637</v>
      </c>
      <c r="N141" s="4">
        <v>76.3</v>
      </c>
      <c r="O141" s="4"/>
      <c r="P141" s="4"/>
      <c r="Q141" s="9">
        <v>44637</v>
      </c>
      <c r="R141" s="4">
        <v>78.8</v>
      </c>
      <c r="S141" s="9">
        <v>44637</v>
      </c>
      <c r="T141" s="4">
        <v>76.7</v>
      </c>
      <c r="U141" s="9">
        <v>44637</v>
      </c>
      <c r="V141" s="4">
        <v>76.900000000000006</v>
      </c>
      <c r="W141" s="9">
        <v>44637</v>
      </c>
      <c r="X141" s="4">
        <v>77.099999999999994</v>
      </c>
      <c r="Y141" s="9">
        <v>44637</v>
      </c>
      <c r="Z141" s="4">
        <v>77.2</v>
      </c>
      <c r="AA141" s="9">
        <v>44637</v>
      </c>
      <c r="AB141" s="4">
        <v>77.2</v>
      </c>
      <c r="AC141" s="4"/>
      <c r="AD141" s="4"/>
      <c r="AE141" s="9">
        <v>44637</v>
      </c>
      <c r="AF141" s="4">
        <v>77.599999999999994</v>
      </c>
      <c r="AG141" s="9">
        <v>44637</v>
      </c>
      <c r="AH141" s="4">
        <v>78.599999999999994</v>
      </c>
      <c r="AI141" s="9">
        <v>44637</v>
      </c>
      <c r="AJ141" s="4">
        <v>81.099999999999994</v>
      </c>
      <c r="AK141" s="9">
        <v>44637</v>
      </c>
      <c r="AL141" s="4">
        <v>84.2</v>
      </c>
      <c r="AM141" s="9">
        <v>44637</v>
      </c>
      <c r="AN141" s="4">
        <v>88</v>
      </c>
      <c r="AO141" s="9">
        <v>44637</v>
      </c>
      <c r="AP141" s="4">
        <v>92.1</v>
      </c>
      <c r="AQ141" s="9">
        <v>44637</v>
      </c>
      <c r="AR141" s="4">
        <v>96.6</v>
      </c>
      <c r="AS141" s="9">
        <v>44637</v>
      </c>
      <c r="AT141" s="4">
        <v>101.2</v>
      </c>
      <c r="AW141" s="9">
        <v>44637</v>
      </c>
      <c r="AX141" s="4">
        <v>111</v>
      </c>
      <c r="BA141" s="9">
        <v>44637</v>
      </c>
      <c r="BB141" s="4">
        <v>121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9">
        <v>44636</v>
      </c>
      <c r="J142" s="4">
        <v>75.5</v>
      </c>
      <c r="K142" s="9">
        <v>44636</v>
      </c>
      <c r="L142" s="4">
        <v>76.5</v>
      </c>
      <c r="M142" s="9">
        <v>44636</v>
      </c>
      <c r="N142" s="4">
        <v>77.2</v>
      </c>
      <c r="O142" s="4"/>
      <c r="P142" s="4"/>
      <c r="Q142" s="9">
        <v>44636</v>
      </c>
      <c r="R142" s="4">
        <v>81.2</v>
      </c>
      <c r="S142" s="9">
        <v>44636</v>
      </c>
      <c r="T142" s="4">
        <v>77.8</v>
      </c>
      <c r="U142" s="9">
        <v>44636</v>
      </c>
      <c r="V142" s="4">
        <v>78.099999999999994</v>
      </c>
      <c r="W142" s="9">
        <v>44636</v>
      </c>
      <c r="X142" s="4">
        <v>78.3</v>
      </c>
      <c r="Y142" s="9">
        <v>44636</v>
      </c>
      <c r="Z142" s="4">
        <v>78.5</v>
      </c>
      <c r="AA142" s="9">
        <v>44636</v>
      </c>
      <c r="AB142" s="4">
        <v>78.7</v>
      </c>
      <c r="AC142" s="4"/>
      <c r="AD142" s="4"/>
      <c r="AE142" s="9">
        <v>44636</v>
      </c>
      <c r="AF142" s="4">
        <v>79.400000000000006</v>
      </c>
      <c r="AG142" s="9">
        <v>44636</v>
      </c>
      <c r="AH142" s="4">
        <v>81</v>
      </c>
      <c r="AI142" s="9">
        <v>44636</v>
      </c>
      <c r="AJ142" s="4">
        <v>83.4</v>
      </c>
      <c r="AK142" s="9">
        <v>44636</v>
      </c>
      <c r="AL142" s="4">
        <v>86.5</v>
      </c>
      <c r="AM142" s="9">
        <v>44636</v>
      </c>
      <c r="AN142" s="4">
        <v>90.2</v>
      </c>
      <c r="AO142" s="9">
        <v>44636</v>
      </c>
      <c r="AP142" s="4">
        <v>94.3</v>
      </c>
      <c r="AQ142" s="9">
        <v>44636</v>
      </c>
      <c r="AR142" s="4">
        <v>98.8</v>
      </c>
      <c r="AS142" s="9">
        <v>44636</v>
      </c>
      <c r="AT142" s="4">
        <v>103.4</v>
      </c>
      <c r="AW142" s="9">
        <v>44636</v>
      </c>
      <c r="AX142" s="4">
        <v>113.2</v>
      </c>
      <c r="BA142" s="9">
        <v>44636</v>
      </c>
      <c r="BB142" s="4">
        <v>123.2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9">
        <v>44635</v>
      </c>
      <c r="J143" s="4">
        <v>76.2</v>
      </c>
      <c r="K143" s="9">
        <v>44635</v>
      </c>
      <c r="L143" s="4">
        <v>77.2</v>
      </c>
      <c r="M143" s="9">
        <v>44635</v>
      </c>
      <c r="N143" s="4">
        <v>78</v>
      </c>
      <c r="O143" s="4"/>
      <c r="P143" s="4"/>
      <c r="Q143" s="9">
        <v>44635</v>
      </c>
      <c r="R143" s="4">
        <v>82.2</v>
      </c>
      <c r="S143" s="9">
        <v>44635</v>
      </c>
      <c r="T143" s="4">
        <v>78.5</v>
      </c>
      <c r="U143" s="9">
        <v>44635</v>
      </c>
      <c r="V143" s="4">
        <v>78.900000000000006</v>
      </c>
      <c r="W143" s="9">
        <v>44635</v>
      </c>
      <c r="X143" s="4">
        <v>79.2</v>
      </c>
      <c r="Y143" s="9">
        <v>44635</v>
      </c>
      <c r="Z143" s="4">
        <v>79.400000000000006</v>
      </c>
      <c r="AA143" s="9">
        <v>44635</v>
      </c>
      <c r="AB143" s="4">
        <v>79.7</v>
      </c>
      <c r="AC143" s="4"/>
      <c r="AD143" s="4"/>
      <c r="AE143" s="9">
        <v>44635</v>
      </c>
      <c r="AF143" s="4">
        <v>80.400000000000006</v>
      </c>
      <c r="AG143" s="9">
        <v>44635</v>
      </c>
      <c r="AH143" s="4">
        <v>82</v>
      </c>
      <c r="AI143" s="9">
        <v>44635</v>
      </c>
      <c r="AJ143" s="4">
        <v>84.4</v>
      </c>
      <c r="AK143" s="9">
        <v>44635</v>
      </c>
      <c r="AL143" s="4">
        <v>87.5</v>
      </c>
      <c r="AM143" s="9">
        <v>44635</v>
      </c>
      <c r="AN143" s="4">
        <v>91.2</v>
      </c>
      <c r="AO143" s="9">
        <v>44635</v>
      </c>
      <c r="AP143" s="4">
        <v>95.2</v>
      </c>
      <c r="AQ143" s="9">
        <v>44635</v>
      </c>
      <c r="AR143" s="4">
        <v>99.7</v>
      </c>
      <c r="AS143" s="9">
        <v>44635</v>
      </c>
      <c r="AT143" s="4">
        <v>104.3</v>
      </c>
      <c r="AW143" s="9">
        <v>44635</v>
      </c>
      <c r="AX143" s="4">
        <v>114.1</v>
      </c>
      <c r="BA143" s="9">
        <v>44635</v>
      </c>
      <c r="BB143" s="4">
        <v>124.2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9">
        <v>44634</v>
      </c>
      <c r="J144" s="4">
        <v>75.3</v>
      </c>
      <c r="K144" s="9">
        <v>44634</v>
      </c>
      <c r="L144" s="4">
        <v>76.3</v>
      </c>
      <c r="M144" s="9">
        <v>44634</v>
      </c>
      <c r="N144" s="4">
        <v>77.2</v>
      </c>
      <c r="O144" s="4"/>
      <c r="P144" s="4"/>
      <c r="Q144" s="9">
        <v>44634</v>
      </c>
      <c r="R144" s="4">
        <v>82.2</v>
      </c>
      <c r="S144" s="9">
        <v>44634</v>
      </c>
      <c r="T144" s="4">
        <v>77.900000000000006</v>
      </c>
      <c r="U144" s="9">
        <v>44634</v>
      </c>
      <c r="V144" s="4">
        <v>78.3</v>
      </c>
      <c r="W144" s="9">
        <v>44634</v>
      </c>
      <c r="X144" s="4">
        <v>78.7</v>
      </c>
      <c r="Y144" s="9">
        <v>44634</v>
      </c>
      <c r="Z144" s="4">
        <v>79</v>
      </c>
      <c r="AA144" s="9">
        <v>44634</v>
      </c>
      <c r="AB144" s="4">
        <v>79.400000000000006</v>
      </c>
      <c r="AC144" s="4"/>
      <c r="AD144" s="4"/>
      <c r="AE144" s="9">
        <v>44634</v>
      </c>
      <c r="AF144" s="4">
        <v>80.400000000000006</v>
      </c>
      <c r="AG144" s="9">
        <v>44634</v>
      </c>
      <c r="AH144" s="4">
        <v>82.1</v>
      </c>
      <c r="AI144" s="9">
        <v>44634</v>
      </c>
      <c r="AJ144" s="4">
        <v>84.6</v>
      </c>
      <c r="AK144" s="9">
        <v>44634</v>
      </c>
      <c r="AL144" s="4">
        <v>87.6</v>
      </c>
      <c r="AM144" s="9">
        <v>44634</v>
      </c>
      <c r="AN144" s="4">
        <v>91.1</v>
      </c>
      <c r="AO144" s="9">
        <v>44634</v>
      </c>
      <c r="AP144" s="4">
        <v>95.1</v>
      </c>
      <c r="AQ144" s="9">
        <v>44634</v>
      </c>
      <c r="AR144" s="4">
        <v>99.4</v>
      </c>
      <c r="AS144" s="9">
        <v>44634</v>
      </c>
      <c r="AT144" s="4">
        <v>104</v>
      </c>
      <c r="AW144" s="9">
        <v>44634</v>
      </c>
      <c r="AX144" s="4">
        <v>113.5</v>
      </c>
      <c r="BA144" s="9">
        <v>44634</v>
      </c>
      <c r="BB144" s="4">
        <v>123.4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9">
        <v>44631</v>
      </c>
      <c r="J145" s="4">
        <v>73.099999999999994</v>
      </c>
      <c r="K145" s="9">
        <v>44631</v>
      </c>
      <c r="L145" s="4">
        <v>74.3</v>
      </c>
      <c r="M145" s="9">
        <v>44631</v>
      </c>
      <c r="N145" s="4">
        <v>75.2</v>
      </c>
      <c r="O145" s="4"/>
      <c r="P145" s="4"/>
      <c r="Q145" s="9">
        <v>44631</v>
      </c>
      <c r="R145" s="4">
        <v>80.7</v>
      </c>
      <c r="S145" s="9">
        <v>44631</v>
      </c>
      <c r="T145" s="4">
        <v>75.900000000000006</v>
      </c>
      <c r="U145" s="9">
        <v>44631</v>
      </c>
      <c r="V145" s="4">
        <v>76.5</v>
      </c>
      <c r="W145" s="9">
        <v>44631</v>
      </c>
      <c r="X145" s="4">
        <v>77</v>
      </c>
      <c r="Y145" s="9">
        <v>44631</v>
      </c>
      <c r="Z145" s="4">
        <v>77.400000000000006</v>
      </c>
      <c r="AA145" s="9">
        <v>44631</v>
      </c>
      <c r="AB145" s="4">
        <v>78</v>
      </c>
      <c r="AC145" s="4"/>
      <c r="AD145" s="4"/>
      <c r="AE145" s="9">
        <v>44631</v>
      </c>
      <c r="AF145" s="4">
        <v>79.3</v>
      </c>
      <c r="AG145" s="9">
        <v>44631</v>
      </c>
      <c r="AH145" s="4">
        <v>81.3</v>
      </c>
      <c r="AI145" s="9">
        <v>44631</v>
      </c>
      <c r="AJ145" s="4">
        <v>83.9</v>
      </c>
      <c r="AK145" s="9">
        <v>44631</v>
      </c>
      <c r="AL145" s="4">
        <v>87.1</v>
      </c>
      <c r="AM145" s="9">
        <v>44631</v>
      </c>
      <c r="AN145" s="4">
        <v>90.7</v>
      </c>
      <c r="AO145" s="9">
        <v>44631</v>
      </c>
      <c r="AP145" s="4">
        <v>94.7</v>
      </c>
      <c r="AQ145" s="9">
        <v>44631</v>
      </c>
      <c r="AR145" s="4">
        <v>99.1</v>
      </c>
      <c r="AS145" s="9">
        <v>44631</v>
      </c>
      <c r="AT145" s="4">
        <v>103.6</v>
      </c>
      <c r="AW145" s="9">
        <v>44631</v>
      </c>
      <c r="AX145" s="4">
        <v>113.2</v>
      </c>
      <c r="BA145" s="9">
        <v>44631</v>
      </c>
      <c r="BB145" s="4">
        <v>123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9">
        <v>44630</v>
      </c>
      <c r="J146" s="4">
        <v>73.099999999999994</v>
      </c>
      <c r="K146" s="9">
        <v>44630</v>
      </c>
      <c r="L146" s="4">
        <v>74.2</v>
      </c>
      <c r="M146" s="9">
        <v>44630</v>
      </c>
      <c r="N146" s="4">
        <v>75.2</v>
      </c>
      <c r="O146" s="4"/>
      <c r="P146" s="4"/>
      <c r="Q146" s="9">
        <v>44630</v>
      </c>
      <c r="R146" s="4">
        <v>81.5</v>
      </c>
      <c r="S146" s="9">
        <v>44630</v>
      </c>
      <c r="T146" s="4">
        <v>75.900000000000006</v>
      </c>
      <c r="U146" s="9">
        <v>44630</v>
      </c>
      <c r="V146" s="4">
        <v>76.599999999999994</v>
      </c>
      <c r="W146" s="9">
        <v>44630</v>
      </c>
      <c r="X146" s="4">
        <v>77.099999999999994</v>
      </c>
      <c r="Y146" s="9">
        <v>44630</v>
      </c>
      <c r="Z146" s="4">
        <v>77.599999999999994</v>
      </c>
      <c r="AA146" s="9">
        <v>44630</v>
      </c>
      <c r="AB146" s="4">
        <v>78.2</v>
      </c>
      <c r="AC146" s="4"/>
      <c r="AD146" s="4"/>
      <c r="AE146" s="9">
        <v>44630</v>
      </c>
      <c r="AF146" s="4">
        <v>79.8</v>
      </c>
      <c r="AG146" s="9">
        <v>44630</v>
      </c>
      <c r="AH146" s="4">
        <v>82.1</v>
      </c>
      <c r="AI146" s="9">
        <v>44630</v>
      </c>
      <c r="AJ146" s="4">
        <v>85.1</v>
      </c>
      <c r="AK146" s="9">
        <v>44630</v>
      </c>
      <c r="AL146" s="4">
        <v>88.6</v>
      </c>
      <c r="AM146" s="9">
        <v>44630</v>
      </c>
      <c r="AN146" s="4">
        <v>92.5</v>
      </c>
      <c r="AO146" s="9">
        <v>44630</v>
      </c>
      <c r="AP146" s="4">
        <v>96.8</v>
      </c>
      <c r="AQ146" s="9">
        <v>44630</v>
      </c>
      <c r="AR146" s="4">
        <v>101.4</v>
      </c>
      <c r="AS146" s="9">
        <v>44630</v>
      </c>
      <c r="AT146" s="4">
        <v>106.2</v>
      </c>
      <c r="AW146" s="9">
        <v>44630</v>
      </c>
      <c r="AX146" s="4">
        <v>116.2</v>
      </c>
      <c r="BA146" s="9">
        <v>44630</v>
      </c>
      <c r="BB146" s="4">
        <v>126.5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9">
        <v>44629</v>
      </c>
      <c r="J147" s="4">
        <v>73.099999999999994</v>
      </c>
      <c r="K147" s="9">
        <v>44629</v>
      </c>
      <c r="L147" s="4">
        <v>74.3</v>
      </c>
      <c r="M147" s="9">
        <v>44629</v>
      </c>
      <c r="N147" s="4">
        <v>75.2</v>
      </c>
      <c r="O147" s="4"/>
      <c r="P147" s="4"/>
      <c r="Q147" s="9">
        <v>44629</v>
      </c>
      <c r="R147" s="4">
        <v>81.400000000000006</v>
      </c>
      <c r="S147" s="9">
        <v>44629</v>
      </c>
      <c r="T147" s="4">
        <v>76</v>
      </c>
      <c r="U147" s="9">
        <v>44629</v>
      </c>
      <c r="V147" s="4">
        <v>76.599999999999994</v>
      </c>
      <c r="W147" s="9">
        <v>44629</v>
      </c>
      <c r="X147" s="4">
        <v>77.2</v>
      </c>
      <c r="Y147" s="9">
        <v>44629</v>
      </c>
      <c r="Z147" s="4">
        <v>77.7</v>
      </c>
      <c r="AA147" s="9">
        <v>44629</v>
      </c>
      <c r="AB147" s="4">
        <v>78.2</v>
      </c>
      <c r="AC147" s="4"/>
      <c r="AD147" s="4"/>
      <c r="AE147" s="9">
        <v>44629</v>
      </c>
      <c r="AF147" s="4">
        <v>79.900000000000006</v>
      </c>
      <c r="AG147" s="9">
        <v>44629</v>
      </c>
      <c r="AH147" s="4">
        <v>82.3</v>
      </c>
      <c r="AI147" s="9">
        <v>44629</v>
      </c>
      <c r="AJ147" s="4">
        <v>85.4</v>
      </c>
      <c r="AK147" s="9">
        <v>44629</v>
      </c>
      <c r="AL147" s="4">
        <v>89</v>
      </c>
      <c r="AM147" s="9">
        <v>44629</v>
      </c>
      <c r="AN147" s="4">
        <v>93</v>
      </c>
      <c r="AO147" s="9">
        <v>44629</v>
      </c>
      <c r="AP147" s="4">
        <v>97.4</v>
      </c>
      <c r="AQ147" s="9">
        <v>44629</v>
      </c>
      <c r="AR147" s="4">
        <v>102</v>
      </c>
      <c r="AS147" s="9">
        <v>44629</v>
      </c>
      <c r="AT147" s="4">
        <v>106.8</v>
      </c>
      <c r="AW147" s="9">
        <v>44629</v>
      </c>
      <c r="AX147" s="4">
        <v>116.9</v>
      </c>
      <c r="BA147" s="9">
        <v>44629</v>
      </c>
      <c r="BB147" s="4">
        <v>127.2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9">
        <v>44628</v>
      </c>
      <c r="J148" s="4">
        <v>71.400000000000006</v>
      </c>
      <c r="K148" s="9">
        <v>44628</v>
      </c>
      <c r="L148" s="4">
        <v>72.599999999999994</v>
      </c>
      <c r="M148" s="9">
        <v>44628</v>
      </c>
      <c r="N148" s="4">
        <v>73.599999999999994</v>
      </c>
      <c r="O148" s="4"/>
      <c r="P148" s="4"/>
      <c r="Q148" s="9">
        <v>44628</v>
      </c>
      <c r="R148" s="4">
        <v>79.8</v>
      </c>
      <c r="S148" s="9">
        <v>44628</v>
      </c>
      <c r="T148" s="4">
        <v>74.400000000000006</v>
      </c>
      <c r="U148" s="9">
        <v>44628</v>
      </c>
      <c r="V148" s="4">
        <v>75.099999999999994</v>
      </c>
      <c r="W148" s="9">
        <v>44628</v>
      </c>
      <c r="X148" s="4">
        <v>75.7</v>
      </c>
      <c r="Y148" s="9">
        <v>44628</v>
      </c>
      <c r="Z148" s="4">
        <v>76.2</v>
      </c>
      <c r="AA148" s="9">
        <v>44628</v>
      </c>
      <c r="AB148" s="4">
        <v>76.900000000000006</v>
      </c>
      <c r="AC148" s="4"/>
      <c r="AD148" s="4"/>
      <c r="AE148" s="9">
        <v>44628</v>
      </c>
      <c r="AF148" s="4">
        <v>78.599999999999994</v>
      </c>
      <c r="AG148" s="9">
        <v>44628</v>
      </c>
      <c r="AH148" s="4">
        <v>81.3</v>
      </c>
      <c r="AI148" s="9">
        <v>44628</v>
      </c>
      <c r="AJ148" s="4">
        <v>84.6</v>
      </c>
      <c r="AK148" s="9">
        <v>44628</v>
      </c>
      <c r="AL148" s="4">
        <v>88.3</v>
      </c>
      <c r="AM148" s="9">
        <v>44628</v>
      </c>
      <c r="AN148" s="4">
        <v>92.5</v>
      </c>
      <c r="AO148" s="9">
        <v>44628</v>
      </c>
      <c r="AP148" s="4">
        <v>97</v>
      </c>
      <c r="AQ148" s="9">
        <v>44628</v>
      </c>
      <c r="AR148" s="4">
        <v>101.7</v>
      </c>
      <c r="AS148" s="9">
        <v>44628</v>
      </c>
      <c r="AT148" s="4">
        <v>106.6</v>
      </c>
      <c r="AW148" s="9">
        <v>44628</v>
      </c>
      <c r="AX148" s="4">
        <v>116.7</v>
      </c>
      <c r="BA148" s="9">
        <v>44628</v>
      </c>
      <c r="BB148" s="4">
        <v>127.1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9">
        <v>44627</v>
      </c>
      <c r="J149" s="4">
        <v>71</v>
      </c>
      <c r="K149" s="9">
        <v>44627</v>
      </c>
      <c r="L149" s="4">
        <v>72.3</v>
      </c>
      <c r="M149" s="9">
        <v>44627</v>
      </c>
      <c r="N149" s="4">
        <v>73.400000000000006</v>
      </c>
      <c r="O149" s="4"/>
      <c r="P149" s="4"/>
      <c r="Q149" s="9">
        <v>44627</v>
      </c>
      <c r="R149" s="4">
        <v>79.8</v>
      </c>
      <c r="S149" s="9">
        <v>44627</v>
      </c>
      <c r="T149" s="4">
        <v>74.3</v>
      </c>
      <c r="U149" s="9">
        <v>44627</v>
      </c>
      <c r="V149" s="4">
        <v>75.099999999999994</v>
      </c>
      <c r="W149" s="9">
        <v>44627</v>
      </c>
      <c r="X149" s="4">
        <v>75.8</v>
      </c>
      <c r="Y149" s="9">
        <v>44627</v>
      </c>
      <c r="Z149" s="4">
        <v>76.400000000000006</v>
      </c>
      <c r="AA149" s="9">
        <v>44627</v>
      </c>
      <c r="AB149" s="4">
        <v>77.099999999999994</v>
      </c>
      <c r="AC149" s="4"/>
      <c r="AD149" s="4"/>
      <c r="AE149" s="9">
        <v>44627</v>
      </c>
      <c r="AF149" s="4">
        <v>78.900000000000006</v>
      </c>
      <c r="AG149" s="9">
        <v>44627</v>
      </c>
      <c r="AH149" s="4">
        <v>81.900000000000006</v>
      </c>
      <c r="AI149" s="9">
        <v>44627</v>
      </c>
      <c r="AJ149" s="4">
        <v>85.4</v>
      </c>
      <c r="AK149" s="9">
        <v>44627</v>
      </c>
      <c r="AL149" s="4">
        <v>89.3</v>
      </c>
      <c r="AM149" s="9">
        <v>44627</v>
      </c>
      <c r="AN149" s="4">
        <v>93.6</v>
      </c>
      <c r="AO149" s="9">
        <v>44627</v>
      </c>
      <c r="AP149" s="4">
        <v>98.2</v>
      </c>
      <c r="AQ149" s="9">
        <v>44627</v>
      </c>
      <c r="AR149" s="4">
        <v>103</v>
      </c>
      <c r="AS149" s="9">
        <v>44627</v>
      </c>
      <c r="AT149" s="4">
        <v>108</v>
      </c>
      <c r="AW149" s="9">
        <v>44627</v>
      </c>
      <c r="AX149" s="4">
        <v>118.2</v>
      </c>
      <c r="BA149" s="9">
        <v>44627</v>
      </c>
      <c r="BB149" s="4">
        <v>128.6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9">
        <v>44624</v>
      </c>
      <c r="J150" s="4">
        <v>70.8</v>
      </c>
      <c r="K150" s="9">
        <v>44624</v>
      </c>
      <c r="L150" s="4">
        <v>72</v>
      </c>
      <c r="M150" s="9">
        <v>44624</v>
      </c>
      <c r="N150" s="4">
        <v>73.099999999999994</v>
      </c>
      <c r="O150" s="4"/>
      <c r="P150" s="4"/>
      <c r="Q150" s="9">
        <v>44624</v>
      </c>
      <c r="R150" s="4">
        <v>80.2</v>
      </c>
      <c r="S150" s="9">
        <v>44624</v>
      </c>
      <c r="T150" s="4">
        <v>74</v>
      </c>
      <c r="U150" s="9">
        <v>44624</v>
      </c>
      <c r="V150" s="4">
        <v>74.599999999999994</v>
      </c>
      <c r="W150" s="9">
        <v>44624</v>
      </c>
      <c r="X150" s="4">
        <v>75.2</v>
      </c>
      <c r="Y150" s="9">
        <v>44624</v>
      </c>
      <c r="Z150" s="4">
        <v>76.099999999999994</v>
      </c>
      <c r="AA150" s="9">
        <v>44624</v>
      </c>
      <c r="AB150" s="4">
        <v>77.099999999999994</v>
      </c>
      <c r="AC150" s="4"/>
      <c r="AD150" s="4"/>
      <c r="AE150" s="9">
        <v>44624</v>
      </c>
      <c r="AF150" s="4">
        <v>79.400000000000006</v>
      </c>
      <c r="AG150" s="9">
        <v>44624</v>
      </c>
      <c r="AH150" s="4">
        <v>82.3</v>
      </c>
      <c r="AI150" s="9">
        <v>44624</v>
      </c>
      <c r="AJ150" s="4">
        <v>85.6</v>
      </c>
      <c r="AK150" s="9">
        <v>44624</v>
      </c>
      <c r="AL150" s="4">
        <v>89.4</v>
      </c>
      <c r="AM150" s="9">
        <v>44624</v>
      </c>
      <c r="AN150" s="4">
        <v>93.5</v>
      </c>
      <c r="AO150" s="9">
        <v>44624</v>
      </c>
      <c r="AP150" s="4">
        <v>98</v>
      </c>
      <c r="AQ150" s="9">
        <v>44624</v>
      </c>
      <c r="AR150" s="4">
        <v>102.7</v>
      </c>
      <c r="AS150" s="9">
        <v>44624</v>
      </c>
      <c r="AT150" s="4">
        <v>107.6</v>
      </c>
      <c r="AW150" s="9">
        <v>44624</v>
      </c>
      <c r="AX150" s="4">
        <v>117.7</v>
      </c>
      <c r="BA150" s="9">
        <v>44624</v>
      </c>
      <c r="BB150" s="4">
        <v>128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9">
        <v>44623</v>
      </c>
      <c r="J151" s="4">
        <v>70</v>
      </c>
      <c r="K151" s="9">
        <v>44623</v>
      </c>
      <c r="L151" s="4">
        <v>71</v>
      </c>
      <c r="M151" s="9">
        <v>44623</v>
      </c>
      <c r="N151" s="4">
        <v>71.8</v>
      </c>
      <c r="O151" s="4"/>
      <c r="P151" s="4"/>
      <c r="Q151" s="9">
        <v>44623</v>
      </c>
      <c r="R151" s="4">
        <v>76.8</v>
      </c>
      <c r="S151" s="9">
        <v>44623</v>
      </c>
      <c r="T151" s="4">
        <v>72.400000000000006</v>
      </c>
      <c r="U151" s="9">
        <v>44623</v>
      </c>
      <c r="V151" s="4">
        <v>72.900000000000006</v>
      </c>
      <c r="W151" s="9">
        <v>44623</v>
      </c>
      <c r="X151" s="4">
        <v>73.3</v>
      </c>
      <c r="Y151" s="9">
        <v>44623</v>
      </c>
      <c r="Z151" s="4">
        <v>73.7</v>
      </c>
      <c r="AA151" s="9">
        <v>44623</v>
      </c>
      <c r="AB151" s="4">
        <v>74.099999999999994</v>
      </c>
      <c r="AC151" s="4"/>
      <c r="AD151" s="4"/>
      <c r="AE151" s="9">
        <v>44623</v>
      </c>
      <c r="AF151" s="4">
        <v>75.599999999999994</v>
      </c>
      <c r="AG151" s="9">
        <v>44623</v>
      </c>
      <c r="AH151" s="4">
        <v>78.099999999999994</v>
      </c>
      <c r="AI151" s="9">
        <v>44623</v>
      </c>
      <c r="AJ151" s="4">
        <v>81.099999999999994</v>
      </c>
      <c r="AK151" s="9">
        <v>44623</v>
      </c>
      <c r="AL151" s="4">
        <v>84.7</v>
      </c>
      <c r="AM151" s="9">
        <v>44623</v>
      </c>
      <c r="AN151" s="4">
        <v>88.7</v>
      </c>
      <c r="AO151" s="9">
        <v>44623</v>
      </c>
      <c r="AP151" s="4">
        <v>93.1</v>
      </c>
      <c r="AQ151" s="9">
        <v>44623</v>
      </c>
      <c r="AR151" s="4">
        <v>97.7</v>
      </c>
      <c r="AS151" s="9">
        <v>44623</v>
      </c>
      <c r="AT151" s="4">
        <v>102.6</v>
      </c>
      <c r="AW151" s="9">
        <v>44623</v>
      </c>
      <c r="AX151" s="4">
        <v>112.6</v>
      </c>
      <c r="BA151" s="9">
        <v>44623</v>
      </c>
      <c r="BB151" s="4">
        <v>122.8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9">
        <v>44622</v>
      </c>
      <c r="J152" s="4">
        <v>70.8</v>
      </c>
      <c r="K152" s="9">
        <v>44622</v>
      </c>
      <c r="L152" s="4">
        <v>71.8</v>
      </c>
      <c r="M152" s="9">
        <v>44622</v>
      </c>
      <c r="N152" s="4">
        <v>72.599999999999994</v>
      </c>
      <c r="O152" s="4"/>
      <c r="P152" s="4"/>
      <c r="Q152" s="9">
        <v>44622</v>
      </c>
      <c r="R152" s="4">
        <v>76.900000000000006</v>
      </c>
      <c r="S152" s="9">
        <v>44622</v>
      </c>
      <c r="T152" s="4">
        <v>73.2</v>
      </c>
      <c r="U152" s="9">
        <v>44622</v>
      </c>
      <c r="V152" s="4">
        <v>73.5</v>
      </c>
      <c r="W152" s="9">
        <v>44622</v>
      </c>
      <c r="X152" s="4">
        <v>73.900000000000006</v>
      </c>
      <c r="Y152" s="9">
        <v>44622</v>
      </c>
      <c r="Z152" s="4">
        <v>74.2</v>
      </c>
      <c r="AA152" s="9">
        <v>44622</v>
      </c>
      <c r="AB152" s="4">
        <v>74.599999999999994</v>
      </c>
      <c r="AC152" s="4"/>
      <c r="AD152" s="4"/>
      <c r="AE152" s="9">
        <v>44622</v>
      </c>
      <c r="AF152" s="4">
        <v>75.900000000000006</v>
      </c>
      <c r="AG152" s="9">
        <v>44622</v>
      </c>
      <c r="AH152" s="4">
        <v>77.8</v>
      </c>
      <c r="AI152" s="9">
        <v>44622</v>
      </c>
      <c r="AJ152" s="4">
        <v>80.400000000000006</v>
      </c>
      <c r="AK152" s="9">
        <v>44622</v>
      </c>
      <c r="AL152" s="4">
        <v>83.5</v>
      </c>
      <c r="AM152" s="9">
        <v>44622</v>
      </c>
      <c r="AN152" s="4">
        <v>87.2</v>
      </c>
      <c r="AO152" s="9">
        <v>44622</v>
      </c>
      <c r="AP152" s="4">
        <v>91.2</v>
      </c>
      <c r="AQ152" s="9">
        <v>44622</v>
      </c>
      <c r="AR152" s="4">
        <v>95.6</v>
      </c>
      <c r="AS152" s="9">
        <v>44622</v>
      </c>
      <c r="AT152" s="4">
        <v>100.2</v>
      </c>
      <c r="AW152" s="9">
        <v>44622</v>
      </c>
      <c r="AX152" s="4">
        <v>109.7</v>
      </c>
      <c r="BA152" s="9">
        <v>44622</v>
      </c>
      <c r="BB152" s="4">
        <v>119.5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9">
        <v>44621</v>
      </c>
      <c r="J153" s="4">
        <v>69.5</v>
      </c>
      <c r="K153" s="9">
        <v>44621</v>
      </c>
      <c r="L153" s="4">
        <v>70.599999999999994</v>
      </c>
      <c r="M153" s="9">
        <v>44621</v>
      </c>
      <c r="N153" s="4">
        <v>71.5</v>
      </c>
      <c r="O153" s="4"/>
      <c r="P153" s="4"/>
      <c r="Q153" s="9">
        <v>44621</v>
      </c>
      <c r="R153" s="4">
        <v>76.900000000000006</v>
      </c>
      <c r="S153" s="9">
        <v>44621</v>
      </c>
      <c r="T153" s="4">
        <v>72.3</v>
      </c>
      <c r="U153" s="9">
        <v>44621</v>
      </c>
      <c r="V153" s="4">
        <v>72.900000000000006</v>
      </c>
      <c r="W153" s="9">
        <v>44621</v>
      </c>
      <c r="X153" s="4">
        <v>73.5</v>
      </c>
      <c r="Y153" s="9">
        <v>44621</v>
      </c>
      <c r="Z153" s="4">
        <v>74</v>
      </c>
      <c r="AA153" s="9">
        <v>44621</v>
      </c>
      <c r="AB153" s="4">
        <v>74.7</v>
      </c>
      <c r="AC153" s="4"/>
      <c r="AD153" s="4"/>
      <c r="AE153" s="9">
        <v>44621</v>
      </c>
      <c r="AF153" s="4">
        <v>76.400000000000006</v>
      </c>
      <c r="AG153" s="9">
        <v>44621</v>
      </c>
      <c r="AH153" s="4">
        <v>78.7</v>
      </c>
      <c r="AI153" s="9">
        <v>44621</v>
      </c>
      <c r="AJ153" s="4">
        <v>81.599999999999994</v>
      </c>
      <c r="AK153" s="9">
        <v>44621</v>
      </c>
      <c r="AL153" s="4">
        <v>85</v>
      </c>
      <c r="AM153" s="9">
        <v>44621</v>
      </c>
      <c r="AN153" s="4">
        <v>88.9</v>
      </c>
      <c r="AO153" s="9">
        <v>44621</v>
      </c>
      <c r="AP153" s="4">
        <v>93.1</v>
      </c>
      <c r="AQ153" s="9">
        <v>44621</v>
      </c>
      <c r="AR153" s="4">
        <v>97.6</v>
      </c>
      <c r="AS153" s="9">
        <v>44621</v>
      </c>
      <c r="AT153" s="4">
        <v>102.4</v>
      </c>
      <c r="AW153" s="9">
        <v>44621</v>
      </c>
      <c r="AX153" s="4">
        <v>112.1</v>
      </c>
      <c r="BA153" s="9">
        <v>44621</v>
      </c>
      <c r="BB153" s="4">
        <v>122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9">
        <v>44620</v>
      </c>
      <c r="J154" s="4">
        <v>69.400000000000006</v>
      </c>
      <c r="K154" s="9">
        <v>44620</v>
      </c>
      <c r="L154" s="4">
        <v>70.400000000000006</v>
      </c>
      <c r="M154" s="9">
        <v>44620</v>
      </c>
      <c r="N154" s="4">
        <v>71.2</v>
      </c>
      <c r="O154" s="4"/>
      <c r="P154" s="4"/>
      <c r="Q154" s="9">
        <v>44620</v>
      </c>
      <c r="R154" s="4">
        <v>75.599999999999994</v>
      </c>
      <c r="S154" s="9">
        <v>44620</v>
      </c>
      <c r="T154" s="4">
        <v>71.8</v>
      </c>
      <c r="U154" s="9">
        <v>44620</v>
      </c>
      <c r="V154" s="4">
        <v>72.2</v>
      </c>
      <c r="W154" s="9">
        <v>44620</v>
      </c>
      <c r="X154" s="4">
        <v>72.599999999999994</v>
      </c>
      <c r="Y154" s="9">
        <v>44620</v>
      </c>
      <c r="Z154" s="4">
        <v>72.900000000000006</v>
      </c>
      <c r="AA154" s="9">
        <v>44620</v>
      </c>
      <c r="AB154" s="4">
        <v>73.400000000000006</v>
      </c>
      <c r="AC154" s="4"/>
      <c r="AD154" s="4"/>
      <c r="AE154" s="9">
        <v>44620</v>
      </c>
      <c r="AF154" s="4">
        <v>74.8</v>
      </c>
      <c r="AG154" s="9">
        <v>44620</v>
      </c>
      <c r="AH154" s="4">
        <v>76.8</v>
      </c>
      <c r="AI154" s="9">
        <v>44620</v>
      </c>
      <c r="AJ154" s="4">
        <v>79.5</v>
      </c>
      <c r="AK154" s="9">
        <v>44620</v>
      </c>
      <c r="AL154" s="4">
        <v>82.8</v>
      </c>
      <c r="AM154" s="9">
        <v>44620</v>
      </c>
      <c r="AN154" s="4">
        <v>86.6</v>
      </c>
      <c r="AO154" s="9">
        <v>44620</v>
      </c>
      <c r="AP154" s="4">
        <v>90.8</v>
      </c>
      <c r="AQ154" s="9">
        <v>44620</v>
      </c>
      <c r="AR154" s="4">
        <v>95.2</v>
      </c>
      <c r="AS154" s="9">
        <v>44620</v>
      </c>
      <c r="AT154" s="4">
        <v>99.9</v>
      </c>
      <c r="AW154" s="9">
        <v>44620</v>
      </c>
      <c r="AX154" s="4">
        <v>109.5</v>
      </c>
      <c r="BA154" s="9">
        <v>44620</v>
      </c>
      <c r="BB154" s="4">
        <v>119.3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9">
        <v>44617</v>
      </c>
      <c r="J155" s="4">
        <v>70.2</v>
      </c>
      <c r="K155" s="9">
        <v>44617</v>
      </c>
      <c r="L155" s="4">
        <v>71.099999999999994</v>
      </c>
      <c r="M155" s="9">
        <v>44617</v>
      </c>
      <c r="N155" s="4">
        <v>71.8</v>
      </c>
      <c r="O155" s="4"/>
      <c r="P155" s="4"/>
      <c r="Q155" s="9">
        <v>44617</v>
      </c>
      <c r="R155" s="4">
        <v>75.5</v>
      </c>
      <c r="S155" s="9">
        <v>44617</v>
      </c>
      <c r="T155" s="4">
        <v>72.3</v>
      </c>
      <c r="U155" s="9">
        <v>44617</v>
      </c>
      <c r="V155" s="4">
        <v>72.5</v>
      </c>
      <c r="W155" s="9">
        <v>44617</v>
      </c>
      <c r="X155" s="4">
        <v>72.599999999999994</v>
      </c>
      <c r="Y155" s="9">
        <v>44617</v>
      </c>
      <c r="Z155" s="4">
        <v>72.900000000000006</v>
      </c>
      <c r="AA155" s="9">
        <v>44617</v>
      </c>
      <c r="AB155" s="4">
        <v>73.2</v>
      </c>
      <c r="AC155" s="4"/>
      <c r="AD155" s="4"/>
      <c r="AE155" s="9">
        <v>44617</v>
      </c>
      <c r="AF155" s="4">
        <v>74.3</v>
      </c>
      <c r="AG155" s="9">
        <v>44617</v>
      </c>
      <c r="AH155" s="4">
        <v>76.099999999999994</v>
      </c>
      <c r="AI155" s="9">
        <v>44617</v>
      </c>
      <c r="AJ155" s="4">
        <v>78.599999999999994</v>
      </c>
      <c r="AK155" s="9">
        <v>44617</v>
      </c>
      <c r="AL155" s="4">
        <v>81.7</v>
      </c>
      <c r="AM155" s="9">
        <v>44617</v>
      </c>
      <c r="AN155" s="4">
        <v>85.4</v>
      </c>
      <c r="AO155" s="9">
        <v>44617</v>
      </c>
      <c r="AP155" s="4">
        <v>89.4</v>
      </c>
      <c r="AQ155" s="9">
        <v>44617</v>
      </c>
      <c r="AR155" s="4">
        <v>93.8</v>
      </c>
      <c r="AS155" s="9">
        <v>44617</v>
      </c>
      <c r="AT155" s="4">
        <v>98.4</v>
      </c>
      <c r="AW155" s="9">
        <v>44617</v>
      </c>
      <c r="AX155" s="4">
        <v>107.9</v>
      </c>
      <c r="BA155" s="9">
        <v>44617</v>
      </c>
      <c r="BB155" s="4">
        <v>117.7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9">
        <v>44616</v>
      </c>
      <c r="J156" s="4">
        <v>69.900000000000006</v>
      </c>
      <c r="K156" s="9">
        <v>44616</v>
      </c>
      <c r="L156" s="4">
        <v>70.900000000000006</v>
      </c>
      <c r="M156" s="9">
        <v>44616</v>
      </c>
      <c r="N156" s="4">
        <v>71.8</v>
      </c>
      <c r="O156" s="4"/>
      <c r="P156" s="4"/>
      <c r="Q156" s="9">
        <v>44616</v>
      </c>
      <c r="R156" s="4">
        <v>75.900000000000006</v>
      </c>
      <c r="S156" s="9">
        <v>44616</v>
      </c>
      <c r="T156" s="4">
        <v>72.400000000000006</v>
      </c>
      <c r="U156" s="9">
        <v>44616</v>
      </c>
      <c r="V156" s="4">
        <v>72.7</v>
      </c>
      <c r="W156" s="9">
        <v>44616</v>
      </c>
      <c r="X156" s="4">
        <v>73.099999999999994</v>
      </c>
      <c r="Y156" s="9">
        <v>44616</v>
      </c>
      <c r="Z156" s="4">
        <v>73.400000000000006</v>
      </c>
      <c r="AA156" s="9">
        <v>44616</v>
      </c>
      <c r="AB156" s="4">
        <v>73.8</v>
      </c>
      <c r="AC156" s="4"/>
      <c r="AD156" s="4"/>
      <c r="AE156" s="9">
        <v>44616</v>
      </c>
      <c r="AF156" s="4">
        <v>74.900000000000006</v>
      </c>
      <c r="AG156" s="9">
        <v>44616</v>
      </c>
      <c r="AH156" s="4">
        <v>76.400000000000006</v>
      </c>
      <c r="AI156" s="9">
        <v>44616</v>
      </c>
      <c r="AJ156" s="4">
        <v>78.3</v>
      </c>
      <c r="AK156" s="9">
        <v>44616</v>
      </c>
      <c r="AL156" s="4">
        <v>80.7</v>
      </c>
      <c r="AM156" s="9">
        <v>44616</v>
      </c>
      <c r="AN156" s="4">
        <v>83.7</v>
      </c>
      <c r="AO156" s="9">
        <v>44616</v>
      </c>
      <c r="AP156" s="4">
        <v>87.1</v>
      </c>
      <c r="AQ156" s="9">
        <v>44616</v>
      </c>
      <c r="AR156" s="4">
        <v>91</v>
      </c>
      <c r="AS156" s="9">
        <v>44616</v>
      </c>
      <c r="AT156" s="4">
        <v>95.1</v>
      </c>
      <c r="AW156" s="9">
        <v>44616</v>
      </c>
      <c r="AX156" s="4">
        <v>103.8</v>
      </c>
      <c r="BA156" s="9">
        <v>44616</v>
      </c>
      <c r="BB156" s="4">
        <v>113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9">
        <v>44615</v>
      </c>
      <c r="J157" s="4">
        <v>69.8</v>
      </c>
      <c r="K157" s="9">
        <v>44615</v>
      </c>
      <c r="L157" s="4">
        <v>70.8</v>
      </c>
      <c r="M157" s="9">
        <v>44615</v>
      </c>
      <c r="N157" s="4">
        <v>71.599999999999994</v>
      </c>
      <c r="O157" s="4"/>
      <c r="P157" s="4"/>
      <c r="Q157" s="9">
        <v>44615</v>
      </c>
      <c r="R157" s="4">
        <v>75.400000000000006</v>
      </c>
      <c r="S157" s="9">
        <v>44615</v>
      </c>
      <c r="T157" s="4">
        <v>72.2</v>
      </c>
      <c r="U157" s="9">
        <v>44615</v>
      </c>
      <c r="V157" s="4">
        <v>72.5</v>
      </c>
      <c r="W157" s="9">
        <v>44615</v>
      </c>
      <c r="X157" s="4">
        <v>72.8</v>
      </c>
      <c r="Y157" s="9">
        <v>44615</v>
      </c>
      <c r="Z157" s="4">
        <v>73</v>
      </c>
      <c r="AA157" s="9">
        <v>44615</v>
      </c>
      <c r="AB157" s="4">
        <v>73.400000000000006</v>
      </c>
      <c r="AC157" s="4"/>
      <c r="AD157" s="4"/>
      <c r="AE157" s="9">
        <v>44615</v>
      </c>
      <c r="AF157" s="4">
        <v>74.400000000000006</v>
      </c>
      <c r="AG157" s="9">
        <v>44615</v>
      </c>
      <c r="AH157" s="4">
        <v>75.8</v>
      </c>
      <c r="AI157" s="9">
        <v>44615</v>
      </c>
      <c r="AJ157" s="4">
        <v>77.7</v>
      </c>
      <c r="AK157" s="9">
        <v>44615</v>
      </c>
      <c r="AL157" s="4">
        <v>80.099999999999994</v>
      </c>
      <c r="AM157" s="9">
        <v>44615</v>
      </c>
      <c r="AN157" s="4">
        <v>83.1</v>
      </c>
      <c r="AO157" s="9">
        <v>44615</v>
      </c>
      <c r="AP157" s="4">
        <v>86.5</v>
      </c>
      <c r="AQ157" s="9">
        <v>44615</v>
      </c>
      <c r="AR157" s="4">
        <v>90.3</v>
      </c>
      <c r="AS157" s="9">
        <v>44615</v>
      </c>
      <c r="AT157" s="4">
        <v>94.4</v>
      </c>
      <c r="AW157" s="9">
        <v>44615</v>
      </c>
      <c r="AX157" s="4">
        <v>103.2</v>
      </c>
      <c r="BA157" s="9">
        <v>44615</v>
      </c>
      <c r="BB157" s="4">
        <v>112.3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9">
        <v>44614</v>
      </c>
      <c r="J158" s="4">
        <v>69.3</v>
      </c>
      <c r="K158" s="9">
        <v>44614</v>
      </c>
      <c r="L158" s="4">
        <v>70.400000000000006</v>
      </c>
      <c r="M158" s="9">
        <v>44614</v>
      </c>
      <c r="N158" s="4">
        <v>71.2</v>
      </c>
      <c r="O158" s="4"/>
      <c r="P158" s="4"/>
      <c r="Q158" s="9">
        <v>44614</v>
      </c>
      <c r="R158" s="4">
        <v>75.099999999999994</v>
      </c>
      <c r="S158" s="9">
        <v>44614</v>
      </c>
      <c r="T158" s="4">
        <v>71.8</v>
      </c>
      <c r="U158" s="9">
        <v>44614</v>
      </c>
      <c r="V158" s="4">
        <v>72.2</v>
      </c>
      <c r="W158" s="9">
        <v>44614</v>
      </c>
      <c r="X158" s="4">
        <v>72.5</v>
      </c>
      <c r="Y158" s="9">
        <v>44614</v>
      </c>
      <c r="Z158" s="4">
        <v>72.8</v>
      </c>
      <c r="AA158" s="9">
        <v>44614</v>
      </c>
      <c r="AB158" s="4">
        <v>73.099999999999994</v>
      </c>
      <c r="AC158" s="4"/>
      <c r="AD158" s="4"/>
      <c r="AE158" s="9">
        <v>44614</v>
      </c>
      <c r="AF158" s="4">
        <v>74.2</v>
      </c>
      <c r="AG158" s="9">
        <v>44614</v>
      </c>
      <c r="AH158" s="4">
        <v>75.599999999999994</v>
      </c>
      <c r="AI158" s="9">
        <v>44614</v>
      </c>
      <c r="AJ158" s="4">
        <v>77.599999999999994</v>
      </c>
      <c r="AK158" s="9">
        <v>44614</v>
      </c>
      <c r="AL158" s="4">
        <v>80.099999999999994</v>
      </c>
      <c r="AM158" s="9">
        <v>44614</v>
      </c>
      <c r="AN158" s="4">
        <v>83.1</v>
      </c>
      <c r="AO158" s="9">
        <v>44614</v>
      </c>
      <c r="AP158" s="4">
        <v>86.6</v>
      </c>
      <c r="AQ158" s="9">
        <v>44614</v>
      </c>
      <c r="AR158" s="4">
        <v>90.5</v>
      </c>
      <c r="AS158" s="9">
        <v>44614</v>
      </c>
      <c r="AT158" s="4">
        <v>94.6</v>
      </c>
      <c r="AW158" s="9">
        <v>44614</v>
      </c>
      <c r="AX158" s="4">
        <v>103.4</v>
      </c>
      <c r="BA158" s="9">
        <v>44614</v>
      </c>
      <c r="BB158" s="4">
        <v>112.5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9">
        <v>44613</v>
      </c>
      <c r="J159" s="4">
        <v>69.400000000000006</v>
      </c>
      <c r="K159" s="9">
        <v>44613</v>
      </c>
      <c r="L159" s="4">
        <v>70.5</v>
      </c>
      <c r="M159" s="9">
        <v>44613</v>
      </c>
      <c r="N159" s="4">
        <v>71.3</v>
      </c>
      <c r="O159" s="4"/>
      <c r="P159" s="4"/>
      <c r="Q159" s="9">
        <v>44613</v>
      </c>
      <c r="R159" s="4">
        <v>75.099999999999994</v>
      </c>
      <c r="S159" s="9">
        <v>44613</v>
      </c>
      <c r="T159" s="4">
        <v>71.900000000000006</v>
      </c>
      <c r="U159" s="9">
        <v>44613</v>
      </c>
      <c r="V159" s="4">
        <v>72.400000000000006</v>
      </c>
      <c r="W159" s="9">
        <v>44613</v>
      </c>
      <c r="X159" s="4">
        <v>72.7</v>
      </c>
      <c r="Y159" s="9">
        <v>44613</v>
      </c>
      <c r="Z159" s="4">
        <v>73</v>
      </c>
      <c r="AA159" s="9">
        <v>44613</v>
      </c>
      <c r="AB159" s="4">
        <v>73.3</v>
      </c>
      <c r="AC159" s="4"/>
      <c r="AD159" s="4"/>
      <c r="AE159" s="9">
        <v>44613</v>
      </c>
      <c r="AF159" s="4">
        <v>74.3</v>
      </c>
      <c r="AG159" s="9">
        <v>44613</v>
      </c>
      <c r="AH159" s="4">
        <v>75.7</v>
      </c>
      <c r="AI159" s="9">
        <v>44613</v>
      </c>
      <c r="AJ159" s="4">
        <v>77.7</v>
      </c>
      <c r="AK159" s="9">
        <v>44613</v>
      </c>
      <c r="AL159" s="4">
        <v>80.2</v>
      </c>
      <c r="AM159" s="9">
        <v>44613</v>
      </c>
      <c r="AN159" s="4">
        <v>83.3</v>
      </c>
      <c r="AO159" s="9">
        <v>44613</v>
      </c>
      <c r="AP159" s="4">
        <v>86.8</v>
      </c>
      <c r="AQ159" s="9">
        <v>44613</v>
      </c>
      <c r="AR159" s="4">
        <v>90.7</v>
      </c>
      <c r="AS159" s="9">
        <v>44613</v>
      </c>
      <c r="AT159" s="4">
        <v>94.8</v>
      </c>
      <c r="AW159" s="9">
        <v>44613</v>
      </c>
      <c r="AX159" s="4">
        <v>103.6</v>
      </c>
      <c r="BA159" s="9">
        <v>44613</v>
      </c>
      <c r="BB159" s="4">
        <v>112.8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9">
        <v>44610</v>
      </c>
      <c r="J160" s="4">
        <v>69.400000000000006</v>
      </c>
      <c r="K160" s="9">
        <v>44610</v>
      </c>
      <c r="L160" s="4">
        <v>70.5</v>
      </c>
      <c r="M160" s="9">
        <v>44610</v>
      </c>
      <c r="N160" s="4">
        <v>71.400000000000006</v>
      </c>
      <c r="O160" s="4"/>
      <c r="P160" s="4"/>
      <c r="Q160" s="9">
        <v>44610</v>
      </c>
      <c r="R160" s="4">
        <v>75.099999999999994</v>
      </c>
      <c r="S160" s="9">
        <v>44610</v>
      </c>
      <c r="T160" s="4">
        <v>72</v>
      </c>
      <c r="U160" s="9">
        <v>44610</v>
      </c>
      <c r="V160" s="4">
        <v>72.400000000000006</v>
      </c>
      <c r="W160" s="9">
        <v>44610</v>
      </c>
      <c r="X160" s="4">
        <v>72.7</v>
      </c>
      <c r="Y160" s="9">
        <v>44610</v>
      </c>
      <c r="Z160" s="4">
        <v>73</v>
      </c>
      <c r="AA160" s="9">
        <v>44610</v>
      </c>
      <c r="AB160" s="4">
        <v>73.3</v>
      </c>
      <c r="AC160" s="4"/>
      <c r="AD160" s="4"/>
      <c r="AE160" s="9">
        <v>44610</v>
      </c>
      <c r="AF160" s="4">
        <v>74.2</v>
      </c>
      <c r="AG160" s="9">
        <v>44610</v>
      </c>
      <c r="AH160" s="4">
        <v>75.7</v>
      </c>
      <c r="AI160" s="9">
        <v>44610</v>
      </c>
      <c r="AJ160" s="4">
        <v>77.7</v>
      </c>
      <c r="AK160" s="9">
        <v>44610</v>
      </c>
      <c r="AL160" s="4">
        <v>80.2</v>
      </c>
      <c r="AM160" s="9">
        <v>44610</v>
      </c>
      <c r="AN160" s="4">
        <v>83.2</v>
      </c>
      <c r="AO160" s="9">
        <v>44610</v>
      </c>
      <c r="AP160" s="4">
        <v>86.7</v>
      </c>
      <c r="AQ160" s="9">
        <v>44610</v>
      </c>
      <c r="AR160" s="4">
        <v>90.6</v>
      </c>
      <c r="AS160" s="9">
        <v>44610</v>
      </c>
      <c r="AT160" s="4">
        <v>94.7</v>
      </c>
      <c r="AW160" s="9">
        <v>44610</v>
      </c>
      <c r="AX160" s="4">
        <v>103.5</v>
      </c>
      <c r="BA160" s="9">
        <v>44610</v>
      </c>
      <c r="BB160" s="4">
        <v>112.7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9">
        <v>44609</v>
      </c>
      <c r="J161" s="4">
        <v>70</v>
      </c>
      <c r="K161" s="9">
        <v>44609</v>
      </c>
      <c r="L161" s="4">
        <v>71</v>
      </c>
      <c r="M161" s="9">
        <v>44609</v>
      </c>
      <c r="N161" s="4">
        <v>71.8</v>
      </c>
      <c r="O161" s="4"/>
      <c r="P161" s="4"/>
      <c r="Q161" s="9">
        <v>44609</v>
      </c>
      <c r="R161" s="4">
        <v>75.2</v>
      </c>
      <c r="S161" s="9">
        <v>44609</v>
      </c>
      <c r="T161" s="4">
        <v>72.400000000000006</v>
      </c>
      <c r="U161" s="9">
        <v>44609</v>
      </c>
      <c r="V161" s="4">
        <v>72.8</v>
      </c>
      <c r="W161" s="9">
        <v>44609</v>
      </c>
      <c r="X161" s="4">
        <v>73</v>
      </c>
      <c r="Y161" s="9">
        <v>44609</v>
      </c>
      <c r="Z161" s="4">
        <v>73.2</v>
      </c>
      <c r="AA161" s="9">
        <v>44609</v>
      </c>
      <c r="AB161" s="4">
        <v>73.5</v>
      </c>
      <c r="AC161" s="4"/>
      <c r="AD161" s="4"/>
      <c r="AE161" s="9">
        <v>44609</v>
      </c>
      <c r="AF161" s="4">
        <v>74.3</v>
      </c>
      <c r="AG161" s="9">
        <v>44609</v>
      </c>
      <c r="AH161" s="4">
        <v>75.599999999999994</v>
      </c>
      <c r="AI161" s="9">
        <v>44609</v>
      </c>
      <c r="AJ161" s="4">
        <v>77.400000000000006</v>
      </c>
      <c r="AK161" s="9">
        <v>44609</v>
      </c>
      <c r="AL161" s="4">
        <v>79.8</v>
      </c>
      <c r="AM161" s="9">
        <v>44609</v>
      </c>
      <c r="AN161" s="4">
        <v>82.7</v>
      </c>
      <c r="AO161" s="9">
        <v>44609</v>
      </c>
      <c r="AP161" s="4">
        <v>86.1</v>
      </c>
      <c r="AQ161" s="9">
        <v>44609</v>
      </c>
      <c r="AR161" s="4">
        <v>89.9</v>
      </c>
      <c r="AS161" s="9">
        <v>44609</v>
      </c>
      <c r="AT161" s="4">
        <v>94</v>
      </c>
      <c r="AW161" s="9">
        <v>44609</v>
      </c>
      <c r="AX161" s="4">
        <v>102.7</v>
      </c>
      <c r="BA161" s="9">
        <v>44609</v>
      </c>
      <c r="BB161" s="4">
        <v>111.8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9">
        <v>44608</v>
      </c>
      <c r="J162" s="4">
        <v>69.900000000000006</v>
      </c>
      <c r="K162" s="9">
        <v>44608</v>
      </c>
      <c r="L162" s="4">
        <v>70.900000000000006</v>
      </c>
      <c r="M162" s="9">
        <v>44608</v>
      </c>
      <c r="N162" s="4">
        <v>71.7</v>
      </c>
      <c r="O162" s="4"/>
      <c r="P162" s="4"/>
      <c r="Q162" s="9">
        <v>44608</v>
      </c>
      <c r="R162" s="4">
        <v>74.8</v>
      </c>
      <c r="S162" s="9">
        <v>44608</v>
      </c>
      <c r="T162" s="4">
        <v>72.2</v>
      </c>
      <c r="U162" s="9">
        <v>44608</v>
      </c>
      <c r="V162" s="4">
        <v>72.599999999999994</v>
      </c>
      <c r="W162" s="9">
        <v>44608</v>
      </c>
      <c r="X162" s="4">
        <v>72.8</v>
      </c>
      <c r="Y162" s="9">
        <v>44608</v>
      </c>
      <c r="Z162" s="4">
        <v>72.900000000000006</v>
      </c>
      <c r="AA162" s="9">
        <v>44608</v>
      </c>
      <c r="AB162" s="4">
        <v>73.099999999999994</v>
      </c>
      <c r="AC162" s="4"/>
      <c r="AD162" s="4"/>
      <c r="AE162" s="9">
        <v>44608</v>
      </c>
      <c r="AF162" s="4">
        <v>73.8</v>
      </c>
      <c r="AG162" s="9">
        <v>44608</v>
      </c>
      <c r="AH162" s="4">
        <v>75.099999999999994</v>
      </c>
      <c r="AI162" s="9">
        <v>44608</v>
      </c>
      <c r="AJ162" s="4">
        <v>76.900000000000006</v>
      </c>
      <c r="AK162" s="9">
        <v>44608</v>
      </c>
      <c r="AL162" s="4">
        <v>79.3</v>
      </c>
      <c r="AM162" s="9">
        <v>44608</v>
      </c>
      <c r="AN162" s="4">
        <v>82.2</v>
      </c>
      <c r="AO162" s="9">
        <v>44608</v>
      </c>
      <c r="AP162" s="4">
        <v>85.6</v>
      </c>
      <c r="AQ162" s="9">
        <v>44608</v>
      </c>
      <c r="AR162" s="4">
        <v>89.4</v>
      </c>
      <c r="AS162" s="9">
        <v>44608</v>
      </c>
      <c r="AT162" s="4">
        <v>93.5</v>
      </c>
      <c r="AW162" s="9">
        <v>44608</v>
      </c>
      <c r="AX162" s="4">
        <v>102.2</v>
      </c>
      <c r="BA162" s="9">
        <v>44608</v>
      </c>
      <c r="BB162" s="4">
        <v>111.3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9">
        <v>44607</v>
      </c>
      <c r="J163" s="4">
        <v>70.7</v>
      </c>
      <c r="K163" s="9">
        <v>44607</v>
      </c>
      <c r="L163" s="4">
        <v>71.7</v>
      </c>
      <c r="M163" s="9">
        <v>44607</v>
      </c>
      <c r="N163" s="4">
        <v>72.5</v>
      </c>
      <c r="O163" s="4"/>
      <c r="P163" s="4"/>
      <c r="Q163" s="9">
        <v>44607</v>
      </c>
      <c r="R163" s="4">
        <v>75.3</v>
      </c>
      <c r="S163" s="9">
        <v>44607</v>
      </c>
      <c r="T163" s="4">
        <v>73</v>
      </c>
      <c r="U163" s="9">
        <v>44607</v>
      </c>
      <c r="V163" s="4">
        <v>73.2</v>
      </c>
      <c r="W163" s="9">
        <v>44607</v>
      </c>
      <c r="X163" s="4">
        <v>73.400000000000006</v>
      </c>
      <c r="Y163" s="9">
        <v>44607</v>
      </c>
      <c r="Z163" s="4">
        <v>73.599999999999994</v>
      </c>
      <c r="AA163" s="9">
        <v>44607</v>
      </c>
      <c r="AB163" s="4">
        <v>73.8</v>
      </c>
      <c r="AC163" s="4"/>
      <c r="AD163" s="4"/>
      <c r="AE163" s="9">
        <v>44607</v>
      </c>
      <c r="AF163" s="4">
        <v>74.400000000000006</v>
      </c>
      <c r="AG163" s="9">
        <v>44607</v>
      </c>
      <c r="AH163" s="4">
        <v>75.5</v>
      </c>
      <c r="AI163" s="9">
        <v>44607</v>
      </c>
      <c r="AJ163" s="4">
        <v>77.099999999999994</v>
      </c>
      <c r="AK163" s="9">
        <v>44607</v>
      </c>
      <c r="AL163" s="4">
        <v>79.400000000000006</v>
      </c>
      <c r="AM163" s="9">
        <v>44607</v>
      </c>
      <c r="AN163" s="4">
        <v>82.3</v>
      </c>
      <c r="AO163" s="9">
        <v>44607</v>
      </c>
      <c r="AP163" s="4">
        <v>85.7</v>
      </c>
      <c r="AQ163" s="9">
        <v>44607</v>
      </c>
      <c r="AR163" s="4">
        <v>89.5</v>
      </c>
      <c r="AS163" s="9">
        <v>44607</v>
      </c>
      <c r="AT163" s="4">
        <v>93.7</v>
      </c>
      <c r="AW163" s="9">
        <v>44607</v>
      </c>
      <c r="AX163" s="4">
        <v>102.5</v>
      </c>
      <c r="BA163" s="9">
        <v>44607</v>
      </c>
      <c r="BB163" s="4">
        <v>111.7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9">
        <v>44606</v>
      </c>
      <c r="J164" s="4">
        <v>70.8</v>
      </c>
      <c r="K164" s="9">
        <v>44606</v>
      </c>
      <c r="L164" s="4">
        <v>72</v>
      </c>
      <c r="M164" s="9">
        <v>44606</v>
      </c>
      <c r="N164" s="4">
        <v>72.900000000000006</v>
      </c>
      <c r="O164" s="4"/>
      <c r="P164" s="4"/>
      <c r="Q164" s="9">
        <v>44606</v>
      </c>
      <c r="R164" s="4">
        <v>76.900000000000006</v>
      </c>
      <c r="S164" s="9">
        <v>44606</v>
      </c>
      <c r="T164" s="4">
        <v>73.599999999999994</v>
      </c>
      <c r="U164" s="9">
        <v>44606</v>
      </c>
      <c r="V164" s="4">
        <v>74.099999999999994</v>
      </c>
      <c r="W164" s="9">
        <v>44606</v>
      </c>
      <c r="X164" s="4">
        <v>74.5</v>
      </c>
      <c r="Y164" s="9">
        <v>44606</v>
      </c>
      <c r="Z164" s="4">
        <v>74.8</v>
      </c>
      <c r="AA164" s="9">
        <v>44606</v>
      </c>
      <c r="AB164" s="4">
        <v>75.2</v>
      </c>
      <c r="AC164" s="4"/>
      <c r="AD164" s="4"/>
      <c r="AE164" s="9">
        <v>44606</v>
      </c>
      <c r="AF164" s="4">
        <v>76</v>
      </c>
      <c r="AG164" s="9">
        <v>44606</v>
      </c>
      <c r="AH164" s="4">
        <v>77.400000000000006</v>
      </c>
      <c r="AI164" s="9">
        <v>44606</v>
      </c>
      <c r="AJ164" s="4">
        <v>79.3</v>
      </c>
      <c r="AK164" s="9">
        <v>44606</v>
      </c>
      <c r="AL164" s="4">
        <v>81.8</v>
      </c>
      <c r="AM164" s="9">
        <v>44606</v>
      </c>
      <c r="AN164" s="4">
        <v>84.9</v>
      </c>
      <c r="AO164" s="9">
        <v>44606</v>
      </c>
      <c r="AP164" s="4">
        <v>88.4</v>
      </c>
      <c r="AQ164" s="9">
        <v>44606</v>
      </c>
      <c r="AR164" s="4">
        <v>92.3</v>
      </c>
      <c r="AS164" s="9">
        <v>44606</v>
      </c>
      <c r="AT164" s="4">
        <v>96.5</v>
      </c>
      <c r="AW164" s="9">
        <v>44606</v>
      </c>
      <c r="AX164" s="4">
        <v>105.4</v>
      </c>
      <c r="BA164" s="9">
        <v>44606</v>
      </c>
      <c r="BB164" s="4">
        <v>114.6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9">
        <v>44603</v>
      </c>
      <c r="J165" s="4">
        <v>70.099999999999994</v>
      </c>
      <c r="K165" s="9">
        <v>44603</v>
      </c>
      <c r="L165" s="4">
        <v>71.2</v>
      </c>
      <c r="M165" s="9">
        <v>44603</v>
      </c>
      <c r="N165" s="4">
        <v>72</v>
      </c>
      <c r="O165" s="4"/>
      <c r="P165" s="4"/>
      <c r="Q165" s="9">
        <v>44603</v>
      </c>
      <c r="R165" s="4">
        <v>74.5</v>
      </c>
      <c r="S165" s="9">
        <v>44603</v>
      </c>
      <c r="T165" s="4">
        <v>72.5</v>
      </c>
      <c r="U165" s="9">
        <v>44603</v>
      </c>
      <c r="V165" s="4">
        <v>72.8</v>
      </c>
      <c r="W165" s="9">
        <v>44603</v>
      </c>
      <c r="X165" s="4">
        <v>73</v>
      </c>
      <c r="Y165" s="9">
        <v>44603</v>
      </c>
      <c r="Z165" s="4">
        <v>73</v>
      </c>
      <c r="AA165" s="9">
        <v>44603</v>
      </c>
      <c r="AB165" s="4">
        <v>73.099999999999994</v>
      </c>
      <c r="AC165" s="4"/>
      <c r="AD165" s="4"/>
      <c r="AE165" s="9">
        <v>44603</v>
      </c>
      <c r="AF165" s="4">
        <v>73.5</v>
      </c>
      <c r="AG165" s="9">
        <v>44603</v>
      </c>
      <c r="AH165" s="4">
        <v>74.8</v>
      </c>
      <c r="AI165" s="9">
        <v>44603</v>
      </c>
      <c r="AJ165" s="4">
        <v>76.8</v>
      </c>
      <c r="AK165" s="9">
        <v>44603</v>
      </c>
      <c r="AL165" s="4">
        <v>79.3</v>
      </c>
      <c r="AM165" s="9">
        <v>44603</v>
      </c>
      <c r="AN165" s="4">
        <v>82.4</v>
      </c>
      <c r="AO165" s="9">
        <v>44603</v>
      </c>
      <c r="AP165" s="4">
        <v>85.9</v>
      </c>
      <c r="AQ165" s="9">
        <v>44603</v>
      </c>
      <c r="AR165" s="4">
        <v>89.8</v>
      </c>
      <c r="AS165" s="9">
        <v>44603</v>
      </c>
      <c r="AT165" s="4">
        <v>94</v>
      </c>
      <c r="AW165" s="9">
        <v>44603</v>
      </c>
      <c r="AX165" s="4">
        <v>102.9</v>
      </c>
      <c r="BA165" s="9">
        <v>44603</v>
      </c>
      <c r="BB165" s="4">
        <v>112.1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9">
        <v>44602</v>
      </c>
      <c r="J166" s="4">
        <v>70.400000000000006</v>
      </c>
      <c r="K166" s="9">
        <v>44602</v>
      </c>
      <c r="L166" s="4">
        <v>71.400000000000006</v>
      </c>
      <c r="M166" s="9">
        <v>44602</v>
      </c>
      <c r="N166" s="4">
        <v>72.2</v>
      </c>
      <c r="O166" s="4"/>
      <c r="P166" s="4"/>
      <c r="Q166" s="9">
        <v>44602</v>
      </c>
      <c r="R166" s="4">
        <v>74.400000000000006</v>
      </c>
      <c r="S166" s="9">
        <v>44602</v>
      </c>
      <c r="T166" s="4">
        <v>72.7</v>
      </c>
      <c r="U166" s="9">
        <v>44602</v>
      </c>
      <c r="V166" s="4">
        <v>73</v>
      </c>
      <c r="W166" s="9">
        <v>44602</v>
      </c>
      <c r="X166" s="4">
        <v>73.099999999999994</v>
      </c>
      <c r="Y166" s="9">
        <v>44602</v>
      </c>
      <c r="Z166" s="4">
        <v>73.099999999999994</v>
      </c>
      <c r="AA166" s="9">
        <v>44602</v>
      </c>
      <c r="AB166" s="4">
        <v>73.099999999999994</v>
      </c>
      <c r="AC166" s="4"/>
      <c r="AD166" s="4"/>
      <c r="AE166" s="9">
        <v>44602</v>
      </c>
      <c r="AF166" s="4">
        <v>73.5</v>
      </c>
      <c r="AG166" s="9">
        <v>44602</v>
      </c>
      <c r="AH166" s="4">
        <v>74.7</v>
      </c>
      <c r="AI166" s="9">
        <v>44602</v>
      </c>
      <c r="AJ166" s="4">
        <v>76.599999999999994</v>
      </c>
      <c r="AK166" s="9">
        <v>44602</v>
      </c>
      <c r="AL166" s="4">
        <v>79.099999999999994</v>
      </c>
      <c r="AM166" s="9">
        <v>44602</v>
      </c>
      <c r="AN166" s="4">
        <v>82.1</v>
      </c>
      <c r="AO166" s="9">
        <v>44602</v>
      </c>
      <c r="AP166" s="4">
        <v>85.6</v>
      </c>
      <c r="AQ166" s="9">
        <v>44602</v>
      </c>
      <c r="AR166" s="4">
        <v>89.5</v>
      </c>
      <c r="AS166" s="9">
        <v>44602</v>
      </c>
      <c r="AT166" s="4">
        <v>93.6</v>
      </c>
      <c r="AW166" s="9">
        <v>44602</v>
      </c>
      <c r="AX166" s="4">
        <v>102.4</v>
      </c>
      <c r="BA166" s="9">
        <v>44602</v>
      </c>
      <c r="BB166" s="4">
        <v>111.6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9">
        <v>44601</v>
      </c>
      <c r="J167" s="4">
        <v>68.8</v>
      </c>
      <c r="K167" s="9">
        <v>44601</v>
      </c>
      <c r="L167" s="4">
        <v>69.8</v>
      </c>
      <c r="M167" s="9">
        <v>44601</v>
      </c>
      <c r="N167" s="4">
        <v>70.5</v>
      </c>
      <c r="O167" s="4"/>
      <c r="P167" s="4"/>
      <c r="Q167" s="9">
        <v>44601</v>
      </c>
      <c r="R167" s="4">
        <v>72.3</v>
      </c>
      <c r="S167" s="9">
        <v>44601</v>
      </c>
      <c r="T167" s="4">
        <v>70.900000000000006</v>
      </c>
      <c r="U167" s="9">
        <v>44601</v>
      </c>
      <c r="V167" s="4">
        <v>71</v>
      </c>
      <c r="W167" s="9">
        <v>44601</v>
      </c>
      <c r="X167" s="4">
        <v>71.099999999999994</v>
      </c>
      <c r="Y167" s="9">
        <v>44601</v>
      </c>
      <c r="Z167" s="4">
        <v>71</v>
      </c>
      <c r="AA167" s="9">
        <v>44601</v>
      </c>
      <c r="AB167" s="4">
        <v>70.900000000000006</v>
      </c>
      <c r="AC167" s="4"/>
      <c r="AD167" s="4"/>
      <c r="AE167" s="9">
        <v>44601</v>
      </c>
      <c r="AF167" s="4">
        <v>71.5</v>
      </c>
      <c r="AG167" s="9">
        <v>44601</v>
      </c>
      <c r="AH167" s="4">
        <v>72.8</v>
      </c>
      <c r="AI167" s="9">
        <v>44601</v>
      </c>
      <c r="AJ167" s="4">
        <v>74.8</v>
      </c>
      <c r="AK167" s="9">
        <v>44601</v>
      </c>
      <c r="AL167" s="4">
        <v>77.3</v>
      </c>
      <c r="AM167" s="9">
        <v>44601</v>
      </c>
      <c r="AN167" s="4">
        <v>80.400000000000006</v>
      </c>
      <c r="AO167" s="9">
        <v>44601</v>
      </c>
      <c r="AP167" s="4">
        <v>84</v>
      </c>
      <c r="AQ167" s="9">
        <v>44601</v>
      </c>
      <c r="AR167" s="4">
        <v>87.9</v>
      </c>
      <c r="AS167" s="9">
        <v>44601</v>
      </c>
      <c r="AT167" s="4">
        <v>92.2</v>
      </c>
      <c r="AW167" s="9">
        <v>44601</v>
      </c>
      <c r="AX167" s="4">
        <v>101.1</v>
      </c>
      <c r="BA167" s="9">
        <v>44601</v>
      </c>
      <c r="BB167" s="4">
        <v>110.4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9">
        <v>44600</v>
      </c>
      <c r="J168" s="4">
        <v>69.099999999999994</v>
      </c>
      <c r="K168" s="9">
        <v>44600</v>
      </c>
      <c r="L168" s="4">
        <v>70</v>
      </c>
      <c r="M168" s="9">
        <v>44600</v>
      </c>
      <c r="N168" s="4">
        <v>70.8</v>
      </c>
      <c r="O168" s="4"/>
      <c r="P168" s="4"/>
      <c r="Q168" s="9">
        <v>44600</v>
      </c>
      <c r="R168" s="4">
        <v>72.400000000000006</v>
      </c>
      <c r="S168" s="9">
        <v>44600</v>
      </c>
      <c r="T168" s="4">
        <v>71.2</v>
      </c>
      <c r="U168" s="9">
        <v>44600</v>
      </c>
      <c r="V168" s="4">
        <v>71.2</v>
      </c>
      <c r="W168" s="9">
        <v>44600</v>
      </c>
      <c r="X168" s="4">
        <v>71.3</v>
      </c>
      <c r="Y168" s="9">
        <v>44600</v>
      </c>
      <c r="Z168" s="4">
        <v>71.2</v>
      </c>
      <c r="AA168" s="9">
        <v>44600</v>
      </c>
      <c r="AB168" s="4">
        <v>71.099999999999994</v>
      </c>
      <c r="AC168" s="4"/>
      <c r="AD168" s="4"/>
      <c r="AE168" s="9">
        <v>44600</v>
      </c>
      <c r="AF168" s="4">
        <v>71.7</v>
      </c>
      <c r="AG168" s="9">
        <v>44600</v>
      </c>
      <c r="AH168" s="4">
        <v>72.900000000000006</v>
      </c>
      <c r="AI168" s="9">
        <v>44600</v>
      </c>
      <c r="AJ168" s="4">
        <v>74.599999999999994</v>
      </c>
      <c r="AK168" s="9">
        <v>44600</v>
      </c>
      <c r="AL168" s="4">
        <v>77</v>
      </c>
      <c r="AM168" s="9">
        <v>44600</v>
      </c>
      <c r="AN168" s="4">
        <v>80</v>
      </c>
      <c r="AO168" s="9">
        <v>44600</v>
      </c>
      <c r="AP168" s="4">
        <v>83.6</v>
      </c>
      <c r="AQ168" s="9">
        <v>44600</v>
      </c>
      <c r="AR168" s="4">
        <v>87.5</v>
      </c>
      <c r="AS168" s="9">
        <v>44600</v>
      </c>
      <c r="AT168" s="4">
        <v>91.7</v>
      </c>
      <c r="AW168" s="9">
        <v>44600</v>
      </c>
      <c r="AX168" s="4">
        <v>100.5</v>
      </c>
      <c r="BA168" s="9">
        <v>44600</v>
      </c>
      <c r="BB168" s="4">
        <v>109.7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9">
        <v>44599</v>
      </c>
      <c r="J169" s="4">
        <v>68.7</v>
      </c>
      <c r="K169" s="9">
        <v>44599</v>
      </c>
      <c r="L169" s="4">
        <v>69.7</v>
      </c>
      <c r="M169" s="9">
        <v>44599</v>
      </c>
      <c r="N169" s="4">
        <v>70.400000000000006</v>
      </c>
      <c r="O169" s="4"/>
      <c r="P169" s="4"/>
      <c r="Q169" s="9">
        <v>44599</v>
      </c>
      <c r="R169" s="4">
        <v>72.2</v>
      </c>
      <c r="S169" s="9">
        <v>44599</v>
      </c>
      <c r="T169" s="4">
        <v>70.8</v>
      </c>
      <c r="U169" s="9">
        <v>44599</v>
      </c>
      <c r="V169" s="4">
        <v>70.8</v>
      </c>
      <c r="W169" s="9">
        <v>44599</v>
      </c>
      <c r="X169" s="4">
        <v>70.900000000000006</v>
      </c>
      <c r="Y169" s="9">
        <v>44599</v>
      </c>
      <c r="Z169" s="4">
        <v>70.8</v>
      </c>
      <c r="AA169" s="9">
        <v>44599</v>
      </c>
      <c r="AB169" s="4">
        <v>70.900000000000006</v>
      </c>
      <c r="AC169" s="4"/>
      <c r="AD169" s="4"/>
      <c r="AE169" s="9">
        <v>44599</v>
      </c>
      <c r="AF169" s="4">
        <v>71.5</v>
      </c>
      <c r="AG169" s="9">
        <v>44599</v>
      </c>
      <c r="AH169" s="4">
        <v>72.7</v>
      </c>
      <c r="AI169" s="9">
        <v>44599</v>
      </c>
      <c r="AJ169" s="4">
        <v>74.5</v>
      </c>
      <c r="AK169" s="9">
        <v>44599</v>
      </c>
      <c r="AL169" s="4">
        <v>77</v>
      </c>
      <c r="AM169" s="9">
        <v>44599</v>
      </c>
      <c r="AN169" s="4">
        <v>80</v>
      </c>
      <c r="AO169" s="9">
        <v>44599</v>
      </c>
      <c r="AP169" s="4">
        <v>83.6</v>
      </c>
      <c r="AQ169" s="9">
        <v>44599</v>
      </c>
      <c r="AR169" s="4">
        <v>87.5</v>
      </c>
      <c r="AS169" s="9">
        <v>44599</v>
      </c>
      <c r="AT169" s="4">
        <v>91.7</v>
      </c>
      <c r="AW169" s="9">
        <v>44599</v>
      </c>
      <c r="AX169" s="4">
        <v>100.6</v>
      </c>
      <c r="BA169" s="9">
        <v>44599</v>
      </c>
      <c r="BB169" s="4">
        <v>109.9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9">
        <v>44596</v>
      </c>
      <c r="J170" s="4">
        <v>68.7</v>
      </c>
      <c r="K170" s="9">
        <v>44596</v>
      </c>
      <c r="L170" s="4">
        <v>69.599999999999994</v>
      </c>
      <c r="M170" s="9">
        <v>44596</v>
      </c>
      <c r="N170" s="4">
        <v>70.3</v>
      </c>
      <c r="O170" s="4"/>
      <c r="P170" s="4"/>
      <c r="Q170" s="9">
        <v>44596</v>
      </c>
      <c r="R170" s="4">
        <v>72</v>
      </c>
      <c r="S170" s="9">
        <v>44596</v>
      </c>
      <c r="T170" s="4">
        <v>70.7</v>
      </c>
      <c r="U170" s="9">
        <v>44596</v>
      </c>
      <c r="V170" s="4">
        <v>70.8</v>
      </c>
      <c r="W170" s="9">
        <v>44596</v>
      </c>
      <c r="X170" s="4">
        <v>70.900000000000006</v>
      </c>
      <c r="Y170" s="9">
        <v>44596</v>
      </c>
      <c r="Z170" s="4">
        <v>70.8</v>
      </c>
      <c r="AA170" s="9">
        <v>44596</v>
      </c>
      <c r="AB170" s="4">
        <v>70.7</v>
      </c>
      <c r="AC170" s="4"/>
      <c r="AD170" s="4"/>
      <c r="AE170" s="9">
        <v>44596</v>
      </c>
      <c r="AF170" s="4">
        <v>71.3</v>
      </c>
      <c r="AG170" s="9">
        <v>44596</v>
      </c>
      <c r="AH170" s="4">
        <v>72.5</v>
      </c>
      <c r="AI170" s="9">
        <v>44596</v>
      </c>
      <c r="AJ170" s="4">
        <v>74.3</v>
      </c>
      <c r="AK170" s="9">
        <v>44596</v>
      </c>
      <c r="AL170" s="4">
        <v>76.7</v>
      </c>
      <c r="AM170" s="9">
        <v>44596</v>
      </c>
      <c r="AN170" s="4">
        <v>79.7</v>
      </c>
      <c r="AO170" s="9">
        <v>44596</v>
      </c>
      <c r="AP170" s="4">
        <v>83.3</v>
      </c>
      <c r="AQ170" s="9">
        <v>44596</v>
      </c>
      <c r="AR170" s="4">
        <v>87.2</v>
      </c>
      <c r="AS170" s="9">
        <v>44596</v>
      </c>
      <c r="AT170" s="4">
        <v>91.4</v>
      </c>
      <c r="AW170" s="9">
        <v>44596</v>
      </c>
      <c r="AX170" s="4">
        <v>100.3</v>
      </c>
      <c r="BA170" s="9">
        <v>44596</v>
      </c>
      <c r="BB170" s="4">
        <v>109.6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9">
        <v>44595</v>
      </c>
      <c r="J171" s="4">
        <v>67.7</v>
      </c>
      <c r="K171" s="9">
        <v>44595</v>
      </c>
      <c r="L171" s="4">
        <v>68.7</v>
      </c>
      <c r="M171" s="9">
        <v>44595</v>
      </c>
      <c r="N171" s="4">
        <v>69.400000000000006</v>
      </c>
      <c r="O171" s="4"/>
      <c r="P171" s="4"/>
      <c r="Q171" s="9">
        <v>44595</v>
      </c>
      <c r="R171" s="4">
        <v>71.099999999999994</v>
      </c>
      <c r="S171" s="9">
        <v>44595</v>
      </c>
      <c r="T171" s="4">
        <v>69.7</v>
      </c>
      <c r="U171" s="9">
        <v>44595</v>
      </c>
      <c r="V171" s="4">
        <v>69.8</v>
      </c>
      <c r="W171" s="9">
        <v>44595</v>
      </c>
      <c r="X171" s="4">
        <v>69.8</v>
      </c>
      <c r="Y171" s="9">
        <v>44595</v>
      </c>
      <c r="Z171" s="4">
        <v>69.7</v>
      </c>
      <c r="AA171" s="9">
        <v>44595</v>
      </c>
      <c r="AB171" s="4">
        <v>69.8</v>
      </c>
      <c r="AC171" s="4"/>
      <c r="AD171" s="4"/>
      <c r="AE171" s="9">
        <v>44595</v>
      </c>
      <c r="AF171" s="4">
        <v>70.599999999999994</v>
      </c>
      <c r="AG171" s="9">
        <v>44595</v>
      </c>
      <c r="AH171" s="4">
        <v>71.8</v>
      </c>
      <c r="AI171" s="9">
        <v>44595</v>
      </c>
      <c r="AJ171" s="4">
        <v>73.599999999999994</v>
      </c>
      <c r="AK171" s="9">
        <v>44595</v>
      </c>
      <c r="AL171" s="4">
        <v>76.099999999999994</v>
      </c>
      <c r="AM171" s="9">
        <v>44595</v>
      </c>
      <c r="AN171" s="4">
        <v>79.2</v>
      </c>
      <c r="AO171" s="9">
        <v>44595</v>
      </c>
      <c r="AP171" s="4">
        <v>82.9</v>
      </c>
      <c r="AQ171" s="9">
        <v>44595</v>
      </c>
      <c r="AR171" s="4">
        <v>86.9</v>
      </c>
      <c r="AS171" s="9">
        <v>44595</v>
      </c>
      <c r="AT171" s="4">
        <v>91.1</v>
      </c>
      <c r="AW171" s="9">
        <v>44595</v>
      </c>
      <c r="AX171" s="4">
        <v>100.1</v>
      </c>
      <c r="BA171" s="9">
        <v>44595</v>
      </c>
      <c r="BB171" s="4">
        <v>109.4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9">
        <v>44594</v>
      </c>
      <c r="J172" s="4">
        <v>67.099999999999994</v>
      </c>
      <c r="K172" s="9">
        <v>44594</v>
      </c>
      <c r="L172" s="4">
        <v>68.099999999999994</v>
      </c>
      <c r="M172" s="9">
        <v>44594</v>
      </c>
      <c r="N172" s="4">
        <v>68.8</v>
      </c>
      <c r="O172" s="4"/>
      <c r="P172" s="4"/>
      <c r="Q172" s="9">
        <v>44594</v>
      </c>
      <c r="R172" s="4">
        <v>70.8</v>
      </c>
      <c r="S172" s="9">
        <v>44594</v>
      </c>
      <c r="T172" s="4">
        <v>69.099999999999994</v>
      </c>
      <c r="U172" s="9">
        <v>44594</v>
      </c>
      <c r="V172" s="4">
        <v>69.2</v>
      </c>
      <c r="W172" s="9">
        <v>44594</v>
      </c>
      <c r="X172" s="4">
        <v>69.3</v>
      </c>
      <c r="Y172" s="9">
        <v>44594</v>
      </c>
      <c r="Z172" s="4">
        <v>69.3</v>
      </c>
      <c r="AA172" s="9">
        <v>44594</v>
      </c>
      <c r="AB172" s="4">
        <v>69.599999999999994</v>
      </c>
      <c r="AC172" s="4"/>
      <c r="AD172" s="4"/>
      <c r="AE172" s="9">
        <v>44594</v>
      </c>
      <c r="AF172" s="4">
        <v>70.400000000000006</v>
      </c>
      <c r="AG172" s="9">
        <v>44594</v>
      </c>
      <c r="AH172" s="4">
        <v>71.7</v>
      </c>
      <c r="AI172" s="9">
        <v>44594</v>
      </c>
      <c r="AJ172" s="4">
        <v>73.599999999999994</v>
      </c>
      <c r="AK172" s="9">
        <v>44594</v>
      </c>
      <c r="AL172" s="4">
        <v>76.3</v>
      </c>
      <c r="AM172" s="9">
        <v>44594</v>
      </c>
      <c r="AN172" s="4">
        <v>79.5</v>
      </c>
      <c r="AO172" s="9">
        <v>44594</v>
      </c>
      <c r="AP172" s="4">
        <v>83.2</v>
      </c>
      <c r="AQ172" s="9">
        <v>44594</v>
      </c>
      <c r="AR172" s="4">
        <v>87.3</v>
      </c>
      <c r="AS172" s="9">
        <v>44594</v>
      </c>
      <c r="AT172" s="4">
        <v>91.6</v>
      </c>
      <c r="AW172" s="9">
        <v>44594</v>
      </c>
      <c r="AX172" s="4">
        <v>100.6</v>
      </c>
      <c r="BA172" s="9">
        <v>44594</v>
      </c>
      <c r="BB172" s="4">
        <v>110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9">
        <v>44593</v>
      </c>
      <c r="J173" s="4">
        <v>67.2</v>
      </c>
      <c r="K173" s="9">
        <v>44593</v>
      </c>
      <c r="L173" s="4">
        <v>68.2</v>
      </c>
      <c r="M173" s="9">
        <v>44593</v>
      </c>
      <c r="N173" s="4">
        <v>68.900000000000006</v>
      </c>
      <c r="O173" s="4"/>
      <c r="P173" s="4"/>
      <c r="Q173" s="9">
        <v>44593</v>
      </c>
      <c r="R173" s="4">
        <v>70.7</v>
      </c>
      <c r="S173" s="9">
        <v>44593</v>
      </c>
      <c r="T173" s="4">
        <v>69.3</v>
      </c>
      <c r="U173" s="9">
        <v>44593</v>
      </c>
      <c r="V173" s="4">
        <v>69.400000000000006</v>
      </c>
      <c r="W173" s="9">
        <v>44593</v>
      </c>
      <c r="X173" s="4">
        <v>69.400000000000006</v>
      </c>
      <c r="Y173" s="9">
        <v>44593</v>
      </c>
      <c r="Z173" s="4">
        <v>69.400000000000006</v>
      </c>
      <c r="AA173" s="9">
        <v>44593</v>
      </c>
      <c r="AB173" s="4">
        <v>69.400000000000006</v>
      </c>
      <c r="AC173" s="4"/>
      <c r="AD173" s="4"/>
      <c r="AE173" s="9">
        <v>44593</v>
      </c>
      <c r="AF173" s="4">
        <v>70.2</v>
      </c>
      <c r="AG173" s="9">
        <v>44593</v>
      </c>
      <c r="AH173" s="4">
        <v>71.599999999999994</v>
      </c>
      <c r="AI173" s="9">
        <v>44593</v>
      </c>
      <c r="AJ173" s="4">
        <v>73.599999999999994</v>
      </c>
      <c r="AK173" s="9">
        <v>44593</v>
      </c>
      <c r="AL173" s="4">
        <v>76.2</v>
      </c>
      <c r="AM173" s="9">
        <v>44593</v>
      </c>
      <c r="AN173" s="4">
        <v>79.400000000000006</v>
      </c>
      <c r="AO173" s="9">
        <v>44593</v>
      </c>
      <c r="AP173" s="4">
        <v>83.1</v>
      </c>
      <c r="AQ173" s="9">
        <v>44593</v>
      </c>
      <c r="AR173" s="4">
        <v>87.2</v>
      </c>
      <c r="AS173" s="9">
        <v>44593</v>
      </c>
      <c r="AT173" s="4">
        <v>91.5</v>
      </c>
      <c r="AW173" s="9">
        <v>44593</v>
      </c>
      <c r="AX173" s="4">
        <v>100.5</v>
      </c>
      <c r="BA173" s="9">
        <v>44593</v>
      </c>
      <c r="BB173" s="4">
        <v>109.8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9">
        <v>44592</v>
      </c>
      <c r="J174" s="4">
        <v>66.900000000000006</v>
      </c>
      <c r="K174" s="9">
        <v>44592</v>
      </c>
      <c r="L174" s="4">
        <v>67.900000000000006</v>
      </c>
      <c r="M174" s="9">
        <v>44592</v>
      </c>
      <c r="N174" s="4">
        <v>68.599999999999994</v>
      </c>
      <c r="O174" s="4"/>
      <c r="P174" s="4"/>
      <c r="Q174" s="9">
        <v>44592</v>
      </c>
      <c r="R174" s="4">
        <v>70.599999999999994</v>
      </c>
      <c r="S174" s="9">
        <v>44592</v>
      </c>
      <c r="T174" s="4">
        <v>69</v>
      </c>
      <c r="U174" s="9">
        <v>44592</v>
      </c>
      <c r="V174" s="4">
        <v>69.099999999999994</v>
      </c>
      <c r="W174" s="9">
        <v>44592</v>
      </c>
      <c r="X174" s="4">
        <v>69.2</v>
      </c>
      <c r="Y174" s="9">
        <v>44592</v>
      </c>
      <c r="Z174" s="4">
        <v>69.099999999999994</v>
      </c>
      <c r="AA174" s="9">
        <v>44592</v>
      </c>
      <c r="AB174" s="4">
        <v>69.3</v>
      </c>
      <c r="AC174" s="4"/>
      <c r="AD174" s="4"/>
      <c r="AE174" s="9">
        <v>44592</v>
      </c>
      <c r="AF174" s="4">
        <v>70.099999999999994</v>
      </c>
      <c r="AG174" s="9">
        <v>44592</v>
      </c>
      <c r="AH174" s="4">
        <v>71.5</v>
      </c>
      <c r="AI174" s="9">
        <v>44592</v>
      </c>
      <c r="AJ174" s="4">
        <v>73.5</v>
      </c>
      <c r="AK174" s="9">
        <v>44592</v>
      </c>
      <c r="AL174" s="4">
        <v>76.099999999999994</v>
      </c>
      <c r="AM174" s="9">
        <v>44592</v>
      </c>
      <c r="AN174" s="4">
        <v>79.3</v>
      </c>
      <c r="AO174" s="9">
        <v>44592</v>
      </c>
      <c r="AP174" s="4">
        <v>83</v>
      </c>
      <c r="AQ174" s="9">
        <v>44592</v>
      </c>
      <c r="AR174" s="4">
        <v>87.1</v>
      </c>
      <c r="AS174" s="9">
        <v>44592</v>
      </c>
      <c r="AT174" s="4">
        <v>91.4</v>
      </c>
      <c r="AW174" s="9">
        <v>44592</v>
      </c>
      <c r="AX174" s="4">
        <v>100.5</v>
      </c>
      <c r="BA174" s="9">
        <v>44592</v>
      </c>
      <c r="BB174" s="4">
        <v>109.8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9">
        <v>44589</v>
      </c>
      <c r="J175" s="4">
        <v>66.599999999999994</v>
      </c>
      <c r="K175" s="9">
        <v>44589</v>
      </c>
      <c r="L175" s="4">
        <v>67.5</v>
      </c>
      <c r="M175" s="9">
        <v>44589</v>
      </c>
      <c r="N175" s="4">
        <v>68.2</v>
      </c>
      <c r="O175" s="4"/>
      <c r="P175" s="4"/>
      <c r="Q175" s="9">
        <v>44589</v>
      </c>
      <c r="R175" s="4">
        <v>70.400000000000006</v>
      </c>
      <c r="S175" s="9">
        <v>44589</v>
      </c>
      <c r="T175" s="4">
        <v>68.599999999999994</v>
      </c>
      <c r="U175" s="9">
        <v>44589</v>
      </c>
      <c r="V175" s="4">
        <v>68.7</v>
      </c>
      <c r="W175" s="9">
        <v>44589</v>
      </c>
      <c r="X175" s="4">
        <v>68.900000000000006</v>
      </c>
      <c r="Y175" s="9">
        <v>44589</v>
      </c>
      <c r="Z175" s="4">
        <v>69</v>
      </c>
      <c r="AA175" s="9">
        <v>44589</v>
      </c>
      <c r="AB175" s="4">
        <v>69.3</v>
      </c>
      <c r="AC175" s="4"/>
      <c r="AD175" s="4"/>
      <c r="AE175" s="9">
        <v>44589</v>
      </c>
      <c r="AF175" s="4">
        <v>70.099999999999994</v>
      </c>
      <c r="AG175" s="9">
        <v>44589</v>
      </c>
      <c r="AH175" s="4">
        <v>71.3</v>
      </c>
      <c r="AI175" s="9">
        <v>44589</v>
      </c>
      <c r="AJ175" s="4">
        <v>73.2</v>
      </c>
      <c r="AK175" s="9">
        <v>44589</v>
      </c>
      <c r="AL175" s="4">
        <v>75.8</v>
      </c>
      <c r="AM175" s="9">
        <v>44589</v>
      </c>
      <c r="AN175" s="4">
        <v>79.099999999999994</v>
      </c>
      <c r="AO175" s="9">
        <v>44589</v>
      </c>
      <c r="AP175" s="4">
        <v>82.8</v>
      </c>
      <c r="AQ175" s="9">
        <v>44589</v>
      </c>
      <c r="AR175" s="4">
        <v>86.9</v>
      </c>
      <c r="AS175" s="9">
        <v>44589</v>
      </c>
      <c r="AT175" s="4">
        <v>91.2</v>
      </c>
      <c r="AW175" s="9">
        <v>44589</v>
      </c>
      <c r="AX175" s="4">
        <v>100.3</v>
      </c>
      <c r="BA175" s="9">
        <v>44589</v>
      </c>
      <c r="BB175" s="4">
        <v>109.7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9">
        <v>44588</v>
      </c>
      <c r="J176" s="4">
        <v>66.400000000000006</v>
      </c>
      <c r="K176" s="9">
        <v>44588</v>
      </c>
      <c r="L176" s="4">
        <v>67.400000000000006</v>
      </c>
      <c r="M176" s="9">
        <v>44588</v>
      </c>
      <c r="N176" s="4">
        <v>68</v>
      </c>
      <c r="O176" s="4"/>
      <c r="P176" s="4"/>
      <c r="Q176" s="9">
        <v>44588</v>
      </c>
      <c r="R176" s="4">
        <v>69.7</v>
      </c>
      <c r="S176" s="9">
        <v>44588</v>
      </c>
      <c r="T176" s="4">
        <v>68.400000000000006</v>
      </c>
      <c r="U176" s="9">
        <v>44588</v>
      </c>
      <c r="V176" s="4">
        <v>68.400000000000006</v>
      </c>
      <c r="W176" s="9">
        <v>44588</v>
      </c>
      <c r="X176" s="4">
        <v>68.400000000000006</v>
      </c>
      <c r="Y176" s="9">
        <v>44588</v>
      </c>
      <c r="Z176" s="4">
        <v>68.400000000000006</v>
      </c>
      <c r="AA176" s="9">
        <v>44588</v>
      </c>
      <c r="AB176" s="4">
        <v>68.5</v>
      </c>
      <c r="AC176" s="4"/>
      <c r="AD176" s="4"/>
      <c r="AE176" s="9">
        <v>44588</v>
      </c>
      <c r="AF176" s="4">
        <v>69.3</v>
      </c>
      <c r="AG176" s="9">
        <v>44588</v>
      </c>
      <c r="AH176" s="4">
        <v>70.599999999999994</v>
      </c>
      <c r="AI176" s="9">
        <v>44588</v>
      </c>
      <c r="AJ176" s="4">
        <v>72.5</v>
      </c>
      <c r="AK176" s="9">
        <v>44588</v>
      </c>
      <c r="AL176" s="4">
        <v>75.2</v>
      </c>
      <c r="AM176" s="9">
        <v>44588</v>
      </c>
      <c r="AN176" s="4">
        <v>78.5</v>
      </c>
      <c r="AO176" s="9">
        <v>44588</v>
      </c>
      <c r="AP176" s="4">
        <v>82.2</v>
      </c>
      <c r="AQ176" s="9">
        <v>44588</v>
      </c>
      <c r="AR176" s="4">
        <v>86.3</v>
      </c>
      <c r="AS176" s="9">
        <v>44588</v>
      </c>
      <c r="AT176" s="4">
        <v>90.6</v>
      </c>
      <c r="AW176" s="9">
        <v>44588</v>
      </c>
      <c r="AX176" s="4">
        <v>99.7</v>
      </c>
      <c r="BA176" s="9">
        <v>44588</v>
      </c>
      <c r="BB176" s="4">
        <v>109.1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9">
        <v>44587</v>
      </c>
      <c r="J177" s="4">
        <v>66.900000000000006</v>
      </c>
      <c r="K177" s="9">
        <v>44587</v>
      </c>
      <c r="L177" s="4">
        <v>67.8</v>
      </c>
      <c r="M177" s="9">
        <v>44587</v>
      </c>
      <c r="N177" s="4">
        <v>68.3</v>
      </c>
      <c r="O177" s="4"/>
      <c r="P177" s="4"/>
      <c r="Q177" s="9">
        <v>44587</v>
      </c>
      <c r="R177" s="4">
        <v>69.2</v>
      </c>
      <c r="S177" s="9">
        <v>44587</v>
      </c>
      <c r="T177" s="4">
        <v>68.5</v>
      </c>
      <c r="U177" s="9">
        <v>44587</v>
      </c>
      <c r="V177" s="4">
        <v>68.5</v>
      </c>
      <c r="W177" s="9">
        <v>44587</v>
      </c>
      <c r="X177" s="4">
        <v>68.3</v>
      </c>
      <c r="Y177" s="9">
        <v>44587</v>
      </c>
      <c r="Z177" s="4">
        <v>68.099999999999994</v>
      </c>
      <c r="AA177" s="9">
        <v>44587</v>
      </c>
      <c r="AB177" s="4">
        <v>68</v>
      </c>
      <c r="AC177" s="4"/>
      <c r="AD177" s="4"/>
      <c r="AE177" s="9">
        <v>44587</v>
      </c>
      <c r="AF177" s="4">
        <v>68.7</v>
      </c>
      <c r="AG177" s="9">
        <v>44587</v>
      </c>
      <c r="AH177" s="4">
        <v>69.900000000000006</v>
      </c>
      <c r="AI177" s="9">
        <v>44587</v>
      </c>
      <c r="AJ177" s="4">
        <v>71.7</v>
      </c>
      <c r="AK177" s="9">
        <v>44587</v>
      </c>
      <c r="AL177" s="4">
        <v>74.2</v>
      </c>
      <c r="AM177" s="9">
        <v>44587</v>
      </c>
      <c r="AN177" s="4">
        <v>77.3</v>
      </c>
      <c r="AO177" s="9">
        <v>44587</v>
      </c>
      <c r="AP177" s="4">
        <v>81</v>
      </c>
      <c r="AQ177" s="9">
        <v>44587</v>
      </c>
      <c r="AR177" s="4">
        <v>85.1</v>
      </c>
      <c r="AS177" s="9">
        <v>44587</v>
      </c>
      <c r="AT177" s="4">
        <v>89.4</v>
      </c>
      <c r="AW177" s="9">
        <v>44587</v>
      </c>
      <c r="AX177" s="4">
        <v>98.4</v>
      </c>
      <c r="BA177" s="9">
        <v>44587</v>
      </c>
      <c r="BB177" s="4">
        <v>107.7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9">
        <v>44586</v>
      </c>
      <c r="J178" s="4">
        <v>66.7</v>
      </c>
      <c r="K178" s="9">
        <v>44586</v>
      </c>
      <c r="L178" s="4">
        <v>67.599999999999994</v>
      </c>
      <c r="M178" s="9">
        <v>44586</v>
      </c>
      <c r="N178" s="4">
        <v>68.2</v>
      </c>
      <c r="O178" s="4"/>
      <c r="P178" s="4"/>
      <c r="Q178" s="9">
        <v>44586</v>
      </c>
      <c r="R178" s="4">
        <v>69.7</v>
      </c>
      <c r="S178" s="9">
        <v>44586</v>
      </c>
      <c r="T178" s="4">
        <v>68.5</v>
      </c>
      <c r="U178" s="9">
        <v>44586</v>
      </c>
      <c r="V178" s="4">
        <v>68.5</v>
      </c>
      <c r="W178" s="9">
        <v>44586</v>
      </c>
      <c r="X178" s="4">
        <v>68.400000000000006</v>
      </c>
      <c r="Y178" s="9">
        <v>44586</v>
      </c>
      <c r="Z178" s="4">
        <v>68.3</v>
      </c>
      <c r="AA178" s="9">
        <v>44586</v>
      </c>
      <c r="AB178" s="4">
        <v>68.5</v>
      </c>
      <c r="AC178" s="4"/>
      <c r="AD178" s="4"/>
      <c r="AE178" s="9">
        <v>44586</v>
      </c>
      <c r="AF178" s="4">
        <v>69.2</v>
      </c>
      <c r="AG178" s="9">
        <v>44586</v>
      </c>
      <c r="AH178" s="4">
        <v>70.400000000000006</v>
      </c>
      <c r="AI178" s="9">
        <v>44586</v>
      </c>
      <c r="AJ178" s="4">
        <v>72.3</v>
      </c>
      <c r="AK178" s="9">
        <v>44586</v>
      </c>
      <c r="AL178" s="4">
        <v>74.8</v>
      </c>
      <c r="AM178" s="9">
        <v>44586</v>
      </c>
      <c r="AN178" s="4">
        <v>78</v>
      </c>
      <c r="AO178" s="9">
        <v>44586</v>
      </c>
      <c r="AP178" s="4">
        <v>81.7</v>
      </c>
      <c r="AQ178" s="9">
        <v>44586</v>
      </c>
      <c r="AR178" s="4">
        <v>85.8</v>
      </c>
      <c r="AS178" s="9">
        <v>44586</v>
      </c>
      <c r="AT178" s="4">
        <v>90.1</v>
      </c>
      <c r="AW178" s="9">
        <v>44586</v>
      </c>
      <c r="AX178" s="4">
        <v>99.1</v>
      </c>
      <c r="BA178" s="9">
        <v>44586</v>
      </c>
      <c r="BB178" s="4">
        <v>108.5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9">
        <v>44585</v>
      </c>
      <c r="J179" s="4">
        <v>66.400000000000006</v>
      </c>
      <c r="K179" s="9">
        <v>44585</v>
      </c>
      <c r="L179" s="4">
        <v>67.3</v>
      </c>
      <c r="M179" s="9">
        <v>44585</v>
      </c>
      <c r="N179" s="4">
        <v>67.900000000000006</v>
      </c>
      <c r="O179" s="4"/>
      <c r="P179" s="4"/>
      <c r="Q179" s="9">
        <v>44585</v>
      </c>
      <c r="R179" s="4">
        <v>69.400000000000006</v>
      </c>
      <c r="S179" s="9">
        <v>44585</v>
      </c>
      <c r="T179" s="4">
        <v>68.099999999999994</v>
      </c>
      <c r="U179" s="9">
        <v>44585</v>
      </c>
      <c r="V179" s="4">
        <v>68.099999999999994</v>
      </c>
      <c r="W179" s="9">
        <v>44585</v>
      </c>
      <c r="X179" s="4">
        <v>68</v>
      </c>
      <c r="Y179" s="9">
        <v>44585</v>
      </c>
      <c r="Z179" s="4">
        <v>68</v>
      </c>
      <c r="AA179" s="9">
        <v>44585</v>
      </c>
      <c r="AB179" s="4">
        <v>68.2</v>
      </c>
      <c r="AC179" s="4"/>
      <c r="AD179" s="4"/>
      <c r="AE179" s="9">
        <v>44585</v>
      </c>
      <c r="AF179" s="4">
        <v>69</v>
      </c>
      <c r="AG179" s="9">
        <v>44585</v>
      </c>
      <c r="AH179" s="4">
        <v>70.2</v>
      </c>
      <c r="AI179" s="9">
        <v>44585</v>
      </c>
      <c r="AJ179" s="4">
        <v>72.099999999999994</v>
      </c>
      <c r="AK179" s="9">
        <v>44585</v>
      </c>
      <c r="AL179" s="4">
        <v>74.7</v>
      </c>
      <c r="AM179" s="9">
        <v>44585</v>
      </c>
      <c r="AN179" s="4">
        <v>77.900000000000006</v>
      </c>
      <c r="AO179" s="9">
        <v>44585</v>
      </c>
      <c r="AP179" s="4">
        <v>81.7</v>
      </c>
      <c r="AQ179" s="9">
        <v>44585</v>
      </c>
      <c r="AR179" s="4">
        <v>85.7</v>
      </c>
      <c r="AS179" s="9">
        <v>44585</v>
      </c>
      <c r="AT179" s="4">
        <v>90.1</v>
      </c>
      <c r="AW179" s="9">
        <v>44585</v>
      </c>
      <c r="AX179" s="4">
        <v>99.1</v>
      </c>
      <c r="BA179" s="9">
        <v>44585</v>
      </c>
      <c r="BB179" s="4">
        <v>108.5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9">
        <v>44582</v>
      </c>
      <c r="J180" s="4">
        <v>66.099999999999994</v>
      </c>
      <c r="K180" s="9">
        <v>44582</v>
      </c>
      <c r="L180" s="4">
        <v>66.900000000000006</v>
      </c>
      <c r="M180" s="9">
        <v>44582</v>
      </c>
      <c r="N180" s="4">
        <v>67.5</v>
      </c>
      <c r="O180" s="4"/>
      <c r="P180" s="4"/>
      <c r="Q180" s="9">
        <v>44582</v>
      </c>
      <c r="R180" s="4">
        <v>69.099999999999994</v>
      </c>
      <c r="S180" s="9">
        <v>44582</v>
      </c>
      <c r="T180" s="4">
        <v>67.8</v>
      </c>
      <c r="U180" s="9">
        <v>44582</v>
      </c>
      <c r="V180" s="4">
        <v>67.7</v>
      </c>
      <c r="W180" s="9">
        <v>44582</v>
      </c>
      <c r="X180" s="4">
        <v>67.7</v>
      </c>
      <c r="Y180" s="9">
        <v>44582</v>
      </c>
      <c r="Z180" s="4">
        <v>67.8</v>
      </c>
      <c r="AA180" s="9">
        <v>44582</v>
      </c>
      <c r="AB180" s="4">
        <v>68</v>
      </c>
      <c r="AC180" s="4"/>
      <c r="AD180" s="4"/>
      <c r="AE180" s="9">
        <v>44582</v>
      </c>
      <c r="AF180" s="4">
        <v>68.8</v>
      </c>
      <c r="AG180" s="9">
        <v>44582</v>
      </c>
      <c r="AH180" s="4">
        <v>70</v>
      </c>
      <c r="AI180" s="9">
        <v>44582</v>
      </c>
      <c r="AJ180" s="4">
        <v>71.900000000000006</v>
      </c>
      <c r="AK180" s="9">
        <v>44582</v>
      </c>
      <c r="AL180" s="4">
        <v>74.5</v>
      </c>
      <c r="AM180" s="9">
        <v>44582</v>
      </c>
      <c r="AN180" s="4">
        <v>77.8</v>
      </c>
      <c r="AO180" s="9">
        <v>44582</v>
      </c>
      <c r="AP180" s="4">
        <v>81.5</v>
      </c>
      <c r="AQ180" s="9">
        <v>44582</v>
      </c>
      <c r="AR180" s="4">
        <v>85.6</v>
      </c>
      <c r="AS180" s="9">
        <v>44582</v>
      </c>
      <c r="AT180" s="4">
        <v>90</v>
      </c>
      <c r="AW180" s="9">
        <v>44582</v>
      </c>
      <c r="AX180" s="4">
        <v>99</v>
      </c>
      <c r="BA180" s="9">
        <v>44582</v>
      </c>
      <c r="BB180" s="4">
        <v>108.4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9">
        <v>44581</v>
      </c>
      <c r="J181" s="4">
        <v>66.3</v>
      </c>
      <c r="K181" s="9">
        <v>44581</v>
      </c>
      <c r="L181" s="4">
        <v>67.099999999999994</v>
      </c>
      <c r="M181" s="9">
        <v>44581</v>
      </c>
      <c r="N181" s="4">
        <v>67.7</v>
      </c>
      <c r="O181" s="4"/>
      <c r="P181" s="4"/>
      <c r="Q181" s="9">
        <v>44581</v>
      </c>
      <c r="R181" s="4">
        <v>68.7</v>
      </c>
      <c r="S181" s="9">
        <v>44581</v>
      </c>
      <c r="T181" s="4">
        <v>67.900000000000006</v>
      </c>
      <c r="U181" s="9">
        <v>44581</v>
      </c>
      <c r="V181" s="4">
        <v>67.8</v>
      </c>
      <c r="W181" s="9">
        <v>44581</v>
      </c>
      <c r="X181" s="4">
        <v>67.7</v>
      </c>
      <c r="Y181" s="9">
        <v>44581</v>
      </c>
      <c r="Z181" s="4">
        <v>67.5</v>
      </c>
      <c r="AA181" s="9">
        <v>44581</v>
      </c>
      <c r="AB181" s="4">
        <v>67.5</v>
      </c>
      <c r="AC181" s="4"/>
      <c r="AD181" s="4"/>
      <c r="AE181" s="9">
        <v>44581</v>
      </c>
      <c r="AF181" s="4">
        <v>68.3</v>
      </c>
      <c r="AG181" s="9">
        <v>44581</v>
      </c>
      <c r="AH181" s="4">
        <v>69.400000000000006</v>
      </c>
      <c r="AI181" s="9">
        <v>44581</v>
      </c>
      <c r="AJ181" s="4">
        <v>71.2</v>
      </c>
      <c r="AK181" s="9">
        <v>44581</v>
      </c>
      <c r="AL181" s="4">
        <v>73.7</v>
      </c>
      <c r="AM181" s="9">
        <v>44581</v>
      </c>
      <c r="AN181" s="4">
        <v>76.900000000000006</v>
      </c>
      <c r="AO181" s="9">
        <v>44581</v>
      </c>
      <c r="AP181" s="4">
        <v>80.599999999999994</v>
      </c>
      <c r="AQ181" s="9">
        <v>44581</v>
      </c>
      <c r="AR181" s="4">
        <v>84.6</v>
      </c>
      <c r="AS181" s="9">
        <v>44581</v>
      </c>
      <c r="AT181" s="4">
        <v>88.9</v>
      </c>
      <c r="AW181" s="9">
        <v>44581</v>
      </c>
      <c r="AX181" s="4">
        <v>97.9</v>
      </c>
      <c r="BA181" s="9">
        <v>44581</v>
      </c>
      <c r="BB181" s="4">
        <v>107.2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9">
        <v>44580</v>
      </c>
      <c r="J182" s="4">
        <v>66.599999999999994</v>
      </c>
      <c r="K182" s="9">
        <v>44580</v>
      </c>
      <c r="L182" s="4">
        <v>67.400000000000006</v>
      </c>
      <c r="M182" s="9">
        <v>44580</v>
      </c>
      <c r="N182" s="4">
        <v>68</v>
      </c>
      <c r="O182" s="4"/>
      <c r="P182" s="4"/>
      <c r="Q182" s="9">
        <v>44580</v>
      </c>
      <c r="R182" s="4">
        <v>69</v>
      </c>
      <c r="S182" s="9">
        <v>44580</v>
      </c>
      <c r="T182" s="4">
        <v>68.2</v>
      </c>
      <c r="U182" s="9">
        <v>44580</v>
      </c>
      <c r="V182" s="4">
        <v>68.2</v>
      </c>
      <c r="W182" s="9">
        <v>44580</v>
      </c>
      <c r="X182" s="4">
        <v>68.099999999999994</v>
      </c>
      <c r="Y182" s="9">
        <v>44580</v>
      </c>
      <c r="Z182" s="4">
        <v>68</v>
      </c>
      <c r="AA182" s="9">
        <v>44580</v>
      </c>
      <c r="AB182" s="4">
        <v>68</v>
      </c>
      <c r="AC182" s="4"/>
      <c r="AD182" s="4"/>
      <c r="AE182" s="9">
        <v>44580</v>
      </c>
      <c r="AF182" s="4">
        <v>68.5</v>
      </c>
      <c r="AG182" s="9">
        <v>44580</v>
      </c>
      <c r="AH182" s="4">
        <v>69.599999999999994</v>
      </c>
      <c r="AI182" s="9">
        <v>44580</v>
      </c>
      <c r="AJ182" s="4">
        <v>71.3</v>
      </c>
      <c r="AK182" s="9">
        <v>44580</v>
      </c>
      <c r="AL182" s="4">
        <v>73.8</v>
      </c>
      <c r="AM182" s="9">
        <v>44580</v>
      </c>
      <c r="AN182" s="4">
        <v>76.900000000000006</v>
      </c>
      <c r="AO182" s="9">
        <v>44580</v>
      </c>
      <c r="AP182" s="4">
        <v>80.599999999999994</v>
      </c>
      <c r="AQ182" s="9">
        <v>44580</v>
      </c>
      <c r="AR182" s="4">
        <v>84.6</v>
      </c>
      <c r="AS182" s="9">
        <v>44580</v>
      </c>
      <c r="AT182" s="4">
        <v>88.9</v>
      </c>
      <c r="AW182" s="9">
        <v>44580</v>
      </c>
      <c r="AX182" s="4">
        <v>97.9</v>
      </c>
      <c r="BA182" s="9">
        <v>44580</v>
      </c>
      <c r="BB182" s="4">
        <v>107.2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9">
        <v>44579</v>
      </c>
      <c r="J183" s="4">
        <v>67.099999999999994</v>
      </c>
      <c r="K183" s="9">
        <v>44579</v>
      </c>
      <c r="L183" s="4">
        <v>67.900000000000006</v>
      </c>
      <c r="M183" s="9">
        <v>44579</v>
      </c>
      <c r="N183" s="4">
        <v>68.400000000000006</v>
      </c>
      <c r="O183" s="4"/>
      <c r="P183" s="4"/>
      <c r="Q183" s="9">
        <v>44579</v>
      </c>
      <c r="R183" s="4">
        <v>69.2</v>
      </c>
      <c r="S183" s="9">
        <v>44579</v>
      </c>
      <c r="T183" s="4">
        <v>68.5</v>
      </c>
      <c r="U183" s="9">
        <v>44579</v>
      </c>
      <c r="V183" s="4">
        <v>68.5</v>
      </c>
      <c r="W183" s="9">
        <v>44579</v>
      </c>
      <c r="X183" s="4">
        <v>68.400000000000006</v>
      </c>
      <c r="Y183" s="9">
        <v>44579</v>
      </c>
      <c r="Z183" s="4">
        <v>68.400000000000006</v>
      </c>
      <c r="AA183" s="9">
        <v>44579</v>
      </c>
      <c r="AB183" s="4">
        <v>68.5</v>
      </c>
      <c r="AC183" s="4"/>
      <c r="AD183" s="4"/>
      <c r="AE183" s="9">
        <v>44579</v>
      </c>
      <c r="AF183" s="4">
        <v>68.8</v>
      </c>
      <c r="AG183" s="9">
        <v>44579</v>
      </c>
      <c r="AH183" s="4">
        <v>69.599999999999994</v>
      </c>
      <c r="AI183" s="9">
        <v>44579</v>
      </c>
      <c r="AJ183" s="4">
        <v>71.099999999999994</v>
      </c>
      <c r="AK183" s="9">
        <v>44579</v>
      </c>
      <c r="AL183" s="4">
        <v>73.400000000000006</v>
      </c>
      <c r="AM183" s="9">
        <v>44579</v>
      </c>
      <c r="AN183" s="4">
        <v>76.400000000000006</v>
      </c>
      <c r="AO183" s="9">
        <v>44579</v>
      </c>
      <c r="AP183" s="4">
        <v>79.900000000000006</v>
      </c>
      <c r="AQ183" s="9">
        <v>44579</v>
      </c>
      <c r="AR183" s="4">
        <v>83.9</v>
      </c>
      <c r="AS183" s="9">
        <v>44579</v>
      </c>
      <c r="AT183" s="4">
        <v>88.1</v>
      </c>
      <c r="AW183" s="9">
        <v>44579</v>
      </c>
      <c r="AX183" s="4">
        <v>97.1</v>
      </c>
      <c r="BA183" s="9">
        <v>44579</v>
      </c>
      <c r="BB183" s="4">
        <v>106.3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9">
        <v>44578</v>
      </c>
      <c r="J184" s="4">
        <v>66.599999999999994</v>
      </c>
      <c r="K184" s="9">
        <v>44578</v>
      </c>
      <c r="L184" s="4">
        <v>67.400000000000006</v>
      </c>
      <c r="M184" s="9">
        <v>44578</v>
      </c>
      <c r="N184" s="4">
        <v>68</v>
      </c>
      <c r="O184" s="4"/>
      <c r="P184" s="4"/>
      <c r="Q184" s="9">
        <v>44578</v>
      </c>
      <c r="R184" s="4">
        <v>69</v>
      </c>
      <c r="S184" s="9">
        <v>44578</v>
      </c>
      <c r="T184" s="4">
        <v>68.2</v>
      </c>
      <c r="U184" s="9">
        <v>44578</v>
      </c>
      <c r="V184" s="4">
        <v>68.2</v>
      </c>
      <c r="W184" s="9">
        <v>44578</v>
      </c>
      <c r="X184" s="4">
        <v>68.2</v>
      </c>
      <c r="Y184" s="9">
        <v>44578</v>
      </c>
      <c r="Z184" s="4">
        <v>68.099999999999994</v>
      </c>
      <c r="AA184" s="9">
        <v>44578</v>
      </c>
      <c r="AB184" s="4">
        <v>68.099999999999994</v>
      </c>
      <c r="AC184" s="4"/>
      <c r="AD184" s="4"/>
      <c r="AE184" s="9">
        <v>44578</v>
      </c>
      <c r="AF184" s="4">
        <v>68.599999999999994</v>
      </c>
      <c r="AG184" s="9">
        <v>44578</v>
      </c>
      <c r="AH184" s="4">
        <v>69.599999999999994</v>
      </c>
      <c r="AI184" s="9">
        <v>44578</v>
      </c>
      <c r="AJ184" s="4">
        <v>71.3</v>
      </c>
      <c r="AK184" s="9">
        <v>44578</v>
      </c>
      <c r="AL184" s="4">
        <v>73.8</v>
      </c>
      <c r="AM184" s="9">
        <v>44578</v>
      </c>
      <c r="AN184" s="4">
        <v>76.900000000000006</v>
      </c>
      <c r="AO184" s="9">
        <v>44578</v>
      </c>
      <c r="AP184" s="4">
        <v>80.5</v>
      </c>
      <c r="AQ184" s="9">
        <v>44578</v>
      </c>
      <c r="AR184" s="4">
        <v>84.6</v>
      </c>
      <c r="AS184" s="9">
        <v>44578</v>
      </c>
      <c r="AT184" s="4">
        <v>88.8</v>
      </c>
      <c r="AW184" s="9">
        <v>44578</v>
      </c>
      <c r="AX184" s="4">
        <v>97.8</v>
      </c>
      <c r="BA184" s="9">
        <v>44578</v>
      </c>
      <c r="BB184" s="4">
        <v>107.1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9">
        <v>44575</v>
      </c>
      <c r="J185" s="4">
        <v>66.599999999999994</v>
      </c>
      <c r="K185" s="9">
        <v>44575</v>
      </c>
      <c r="L185" s="4">
        <v>67.400000000000006</v>
      </c>
      <c r="M185" s="9">
        <v>44575</v>
      </c>
      <c r="N185" s="4">
        <v>68</v>
      </c>
      <c r="O185" s="4"/>
      <c r="P185" s="4"/>
      <c r="Q185" s="9">
        <v>44575</v>
      </c>
      <c r="R185" s="4">
        <v>69</v>
      </c>
      <c r="S185" s="9">
        <v>44575</v>
      </c>
      <c r="T185" s="4">
        <v>68.2</v>
      </c>
      <c r="U185" s="9">
        <v>44575</v>
      </c>
      <c r="V185" s="4">
        <v>68.2</v>
      </c>
      <c r="W185" s="9">
        <v>44575</v>
      </c>
      <c r="X185" s="4">
        <v>68.2</v>
      </c>
      <c r="Y185" s="9">
        <v>44575</v>
      </c>
      <c r="Z185" s="4">
        <v>68.099999999999994</v>
      </c>
      <c r="AA185" s="9">
        <v>44575</v>
      </c>
      <c r="AB185" s="4">
        <v>68.099999999999994</v>
      </c>
      <c r="AC185" s="4"/>
      <c r="AD185" s="4"/>
      <c r="AE185" s="9">
        <v>44575</v>
      </c>
      <c r="AF185" s="4">
        <v>68.599999999999994</v>
      </c>
      <c r="AG185" s="9">
        <v>44575</v>
      </c>
      <c r="AH185" s="4">
        <v>69.599999999999994</v>
      </c>
      <c r="AI185" s="9">
        <v>44575</v>
      </c>
      <c r="AJ185" s="4">
        <v>71.3</v>
      </c>
      <c r="AK185" s="9">
        <v>44575</v>
      </c>
      <c r="AL185" s="4">
        <v>73.8</v>
      </c>
      <c r="AM185" s="9">
        <v>44575</v>
      </c>
      <c r="AN185" s="4">
        <v>76.900000000000006</v>
      </c>
      <c r="AO185" s="9">
        <v>44575</v>
      </c>
      <c r="AP185" s="4">
        <v>80.5</v>
      </c>
      <c r="AQ185" s="9">
        <v>44575</v>
      </c>
      <c r="AR185" s="4">
        <v>84.6</v>
      </c>
      <c r="AS185" s="9">
        <v>44575</v>
      </c>
      <c r="AT185" s="4">
        <v>88.8</v>
      </c>
      <c r="AW185" s="9">
        <v>44575</v>
      </c>
      <c r="AX185" s="4">
        <v>97.8</v>
      </c>
      <c r="BA185" s="9">
        <v>44575</v>
      </c>
      <c r="BB185" s="4">
        <v>107.1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9">
        <v>44574</v>
      </c>
      <c r="J186" s="4">
        <v>65.7</v>
      </c>
      <c r="K186" s="9">
        <v>44574</v>
      </c>
      <c r="L186" s="4">
        <v>66.599999999999994</v>
      </c>
      <c r="M186" s="9">
        <v>44574</v>
      </c>
      <c r="N186" s="4">
        <v>67.2</v>
      </c>
      <c r="O186" s="4"/>
      <c r="P186" s="4"/>
      <c r="Q186" s="9">
        <v>44574</v>
      </c>
      <c r="R186" s="4">
        <v>68.599999999999994</v>
      </c>
      <c r="S186" s="9">
        <v>44574</v>
      </c>
      <c r="T186" s="4">
        <v>67.5</v>
      </c>
      <c r="U186" s="9">
        <v>44574</v>
      </c>
      <c r="V186" s="4">
        <v>67.5</v>
      </c>
      <c r="W186" s="9">
        <v>44574</v>
      </c>
      <c r="X186" s="4">
        <v>67.5</v>
      </c>
      <c r="Y186" s="9">
        <v>44574</v>
      </c>
      <c r="Z186" s="4">
        <v>67.5</v>
      </c>
      <c r="AA186" s="9">
        <v>44574</v>
      </c>
      <c r="AB186" s="4">
        <v>67.599999999999994</v>
      </c>
      <c r="AC186" s="4"/>
      <c r="AD186" s="4"/>
      <c r="AE186" s="9">
        <v>44574</v>
      </c>
      <c r="AF186" s="4">
        <v>68.3</v>
      </c>
      <c r="AG186" s="9">
        <v>44574</v>
      </c>
      <c r="AH186" s="4">
        <v>69.5</v>
      </c>
      <c r="AI186" s="9">
        <v>44574</v>
      </c>
      <c r="AJ186" s="4">
        <v>71.400000000000006</v>
      </c>
      <c r="AK186" s="9">
        <v>44574</v>
      </c>
      <c r="AL186" s="4">
        <v>74.099999999999994</v>
      </c>
      <c r="AM186" s="9">
        <v>44574</v>
      </c>
      <c r="AN186" s="4">
        <v>77.400000000000006</v>
      </c>
      <c r="AO186" s="9">
        <v>44574</v>
      </c>
      <c r="AP186" s="4">
        <v>81.099999999999994</v>
      </c>
      <c r="AQ186" s="9">
        <v>44574</v>
      </c>
      <c r="AR186" s="4">
        <v>85.2</v>
      </c>
      <c r="AS186" s="9">
        <v>44574</v>
      </c>
      <c r="AT186" s="4">
        <v>89.6</v>
      </c>
      <c r="AW186" s="9">
        <v>44574</v>
      </c>
      <c r="AX186" s="4">
        <v>98.7</v>
      </c>
      <c r="BA186" s="9">
        <v>44574</v>
      </c>
      <c r="BB186" s="4">
        <v>108.1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9">
        <v>44573</v>
      </c>
      <c r="J187" s="4">
        <v>66.400000000000006</v>
      </c>
      <c r="K187" s="9">
        <v>44573</v>
      </c>
      <c r="L187" s="4">
        <v>67.2</v>
      </c>
      <c r="M187" s="9">
        <v>44573</v>
      </c>
      <c r="N187" s="4">
        <v>67.8</v>
      </c>
      <c r="O187" s="4"/>
      <c r="P187" s="4"/>
      <c r="Q187" s="9">
        <v>44573</v>
      </c>
      <c r="R187" s="4">
        <v>69.3</v>
      </c>
      <c r="S187" s="9">
        <v>44573</v>
      </c>
      <c r="T187" s="4">
        <v>68.099999999999994</v>
      </c>
      <c r="U187" s="9">
        <v>44573</v>
      </c>
      <c r="V187" s="4">
        <v>68</v>
      </c>
      <c r="W187" s="9">
        <v>44573</v>
      </c>
      <c r="X187" s="4">
        <v>68.099999999999994</v>
      </c>
      <c r="Y187" s="9">
        <v>44573</v>
      </c>
      <c r="Z187" s="4">
        <v>68.3</v>
      </c>
      <c r="AA187" s="9">
        <v>44573</v>
      </c>
      <c r="AB187" s="4">
        <v>68.5</v>
      </c>
      <c r="AC187" s="4"/>
      <c r="AD187" s="4"/>
      <c r="AE187" s="9">
        <v>44573</v>
      </c>
      <c r="AF187" s="4">
        <v>69</v>
      </c>
      <c r="AG187" s="9">
        <v>44573</v>
      </c>
      <c r="AH187" s="4">
        <v>70</v>
      </c>
      <c r="AI187" s="9">
        <v>44573</v>
      </c>
      <c r="AJ187" s="4">
        <v>71.8</v>
      </c>
      <c r="AK187" s="9">
        <v>44573</v>
      </c>
      <c r="AL187" s="4">
        <v>74.3</v>
      </c>
      <c r="AM187" s="9">
        <v>44573</v>
      </c>
      <c r="AN187" s="4">
        <v>77.5</v>
      </c>
      <c r="AO187" s="9">
        <v>44573</v>
      </c>
      <c r="AP187" s="4">
        <v>81.2</v>
      </c>
      <c r="AQ187" s="9">
        <v>44573</v>
      </c>
      <c r="AR187" s="4">
        <v>85.2</v>
      </c>
      <c r="AS187" s="9">
        <v>44573</v>
      </c>
      <c r="AT187" s="4">
        <v>89.5</v>
      </c>
      <c r="AW187" s="9">
        <v>44573</v>
      </c>
      <c r="AX187" s="4">
        <v>98.6</v>
      </c>
      <c r="BA187" s="9">
        <v>44573</v>
      </c>
      <c r="BB187" s="4">
        <v>107.9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9">
        <v>44572</v>
      </c>
      <c r="J188" s="4">
        <v>66.099999999999994</v>
      </c>
      <c r="K188" s="9">
        <v>44572</v>
      </c>
      <c r="L188" s="4">
        <v>67</v>
      </c>
      <c r="M188" s="9">
        <v>44572</v>
      </c>
      <c r="N188" s="4">
        <v>67.5</v>
      </c>
      <c r="O188" s="4"/>
      <c r="P188" s="4"/>
      <c r="Q188" s="9">
        <v>44572</v>
      </c>
      <c r="R188" s="4">
        <v>68.7</v>
      </c>
      <c r="S188" s="9">
        <v>44572</v>
      </c>
      <c r="T188" s="4">
        <v>67.8</v>
      </c>
      <c r="U188" s="9">
        <v>44572</v>
      </c>
      <c r="V188" s="4">
        <v>67.8</v>
      </c>
      <c r="W188" s="9">
        <v>44572</v>
      </c>
      <c r="X188" s="4">
        <v>67.7</v>
      </c>
      <c r="Y188" s="9">
        <v>44572</v>
      </c>
      <c r="Z188" s="4">
        <v>67.7</v>
      </c>
      <c r="AA188" s="9">
        <v>44572</v>
      </c>
      <c r="AB188" s="4">
        <v>67.900000000000006</v>
      </c>
      <c r="AC188" s="4"/>
      <c r="AD188" s="4"/>
      <c r="AE188" s="9">
        <v>44572</v>
      </c>
      <c r="AF188" s="4">
        <v>68.400000000000006</v>
      </c>
      <c r="AG188" s="9">
        <v>44572</v>
      </c>
      <c r="AH188" s="4">
        <v>69.400000000000006</v>
      </c>
      <c r="AI188" s="9">
        <v>44572</v>
      </c>
      <c r="AJ188" s="4">
        <v>71.099999999999994</v>
      </c>
      <c r="AK188" s="9">
        <v>44572</v>
      </c>
      <c r="AL188" s="4">
        <v>73.599999999999994</v>
      </c>
      <c r="AM188" s="9">
        <v>44572</v>
      </c>
      <c r="AN188" s="4">
        <v>76.7</v>
      </c>
      <c r="AO188" s="9">
        <v>44572</v>
      </c>
      <c r="AP188" s="4">
        <v>80.400000000000006</v>
      </c>
      <c r="AQ188" s="9">
        <v>44572</v>
      </c>
      <c r="AR188" s="4">
        <v>84.4</v>
      </c>
      <c r="AS188" s="9">
        <v>44572</v>
      </c>
      <c r="AT188" s="4">
        <v>88.7</v>
      </c>
      <c r="AW188" s="9">
        <v>44572</v>
      </c>
      <c r="AX188" s="4">
        <v>97.7</v>
      </c>
      <c r="BA188" s="9">
        <v>44572</v>
      </c>
      <c r="BB188" s="4">
        <v>107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9">
        <v>44571</v>
      </c>
      <c r="J189" s="4">
        <v>66</v>
      </c>
      <c r="K189" s="9">
        <v>44571</v>
      </c>
      <c r="L189" s="4">
        <v>66.8</v>
      </c>
      <c r="M189" s="9">
        <v>44571</v>
      </c>
      <c r="N189" s="4">
        <v>67.2</v>
      </c>
      <c r="O189" s="4"/>
      <c r="P189" s="4"/>
      <c r="Q189" s="9">
        <v>44571</v>
      </c>
      <c r="R189" s="4">
        <v>68.3</v>
      </c>
      <c r="S189" s="9">
        <v>44571</v>
      </c>
      <c r="T189" s="4">
        <v>67.5</v>
      </c>
      <c r="U189" s="9">
        <v>44571</v>
      </c>
      <c r="V189" s="4">
        <v>67.400000000000006</v>
      </c>
      <c r="W189" s="9">
        <v>44571</v>
      </c>
      <c r="X189" s="4">
        <v>67.3</v>
      </c>
      <c r="Y189" s="9">
        <v>44571</v>
      </c>
      <c r="Z189" s="4">
        <v>67.2</v>
      </c>
      <c r="AA189" s="9">
        <v>44571</v>
      </c>
      <c r="AB189" s="4">
        <v>67.400000000000006</v>
      </c>
      <c r="AC189" s="4"/>
      <c r="AD189" s="4"/>
      <c r="AE189" s="9">
        <v>44571</v>
      </c>
      <c r="AF189" s="4">
        <v>67.900000000000006</v>
      </c>
      <c r="AG189" s="9">
        <v>44571</v>
      </c>
      <c r="AH189" s="4">
        <v>68.900000000000006</v>
      </c>
      <c r="AI189" s="9">
        <v>44571</v>
      </c>
      <c r="AJ189" s="4">
        <v>70.5</v>
      </c>
      <c r="AK189" s="9">
        <v>44571</v>
      </c>
      <c r="AL189" s="4">
        <v>72.900000000000006</v>
      </c>
      <c r="AM189" s="9">
        <v>44571</v>
      </c>
      <c r="AN189" s="4">
        <v>75.900000000000006</v>
      </c>
      <c r="AO189" s="9">
        <v>44571</v>
      </c>
      <c r="AP189" s="4">
        <v>79.5</v>
      </c>
      <c r="AQ189" s="9">
        <v>44571</v>
      </c>
      <c r="AR189" s="4">
        <v>83.5</v>
      </c>
      <c r="AS189" s="9">
        <v>44571</v>
      </c>
      <c r="AT189" s="4">
        <v>87.7</v>
      </c>
      <c r="AW189" s="9">
        <v>44571</v>
      </c>
      <c r="AX189" s="4">
        <v>96.6</v>
      </c>
      <c r="BA189" s="9">
        <v>44571</v>
      </c>
      <c r="BB189" s="4">
        <v>105.9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9">
        <v>44568</v>
      </c>
      <c r="J190" s="4">
        <v>65.8</v>
      </c>
      <c r="K190" s="9">
        <v>44568</v>
      </c>
      <c r="L190" s="4">
        <v>66.5</v>
      </c>
      <c r="M190" s="9">
        <v>44568</v>
      </c>
      <c r="N190" s="4">
        <v>67</v>
      </c>
      <c r="O190" s="4"/>
      <c r="P190" s="4"/>
      <c r="Q190" s="9">
        <v>44568</v>
      </c>
      <c r="R190" s="4">
        <v>68</v>
      </c>
      <c r="S190" s="9">
        <v>44568</v>
      </c>
      <c r="T190" s="4">
        <v>67.099999999999994</v>
      </c>
      <c r="U190" s="9">
        <v>44568</v>
      </c>
      <c r="V190" s="4">
        <v>67.099999999999994</v>
      </c>
      <c r="W190" s="9">
        <v>44568</v>
      </c>
      <c r="X190" s="4">
        <v>67</v>
      </c>
      <c r="Y190" s="9">
        <v>44568</v>
      </c>
      <c r="Z190" s="4">
        <v>67</v>
      </c>
      <c r="AA190" s="9">
        <v>44568</v>
      </c>
      <c r="AB190" s="4">
        <v>67.2</v>
      </c>
      <c r="AC190" s="4"/>
      <c r="AD190" s="4"/>
      <c r="AE190" s="9">
        <v>44568</v>
      </c>
      <c r="AF190" s="4">
        <v>67.599999999999994</v>
      </c>
      <c r="AG190" s="9">
        <v>44568</v>
      </c>
      <c r="AH190" s="4">
        <v>68.5</v>
      </c>
      <c r="AI190" s="9">
        <v>44568</v>
      </c>
      <c r="AJ190" s="4">
        <v>70.099999999999994</v>
      </c>
      <c r="AK190" s="9">
        <v>44568</v>
      </c>
      <c r="AL190" s="4">
        <v>72.400000000000006</v>
      </c>
      <c r="AM190" s="9">
        <v>44568</v>
      </c>
      <c r="AN190" s="4">
        <v>75.5</v>
      </c>
      <c r="AO190" s="9">
        <v>44568</v>
      </c>
      <c r="AP190" s="4">
        <v>79</v>
      </c>
      <c r="AQ190" s="9">
        <v>44568</v>
      </c>
      <c r="AR190" s="4">
        <v>83</v>
      </c>
      <c r="AS190" s="9">
        <v>44568</v>
      </c>
      <c r="AT190" s="4">
        <v>87.2</v>
      </c>
      <c r="AW190" s="9">
        <v>44568</v>
      </c>
      <c r="AX190" s="4">
        <v>96.1</v>
      </c>
      <c r="BA190" s="9">
        <v>44568</v>
      </c>
      <c r="BB190" s="4">
        <v>105.3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9">
        <v>44567</v>
      </c>
      <c r="J191" s="4">
        <v>65.400000000000006</v>
      </c>
      <c r="K191" s="9">
        <v>44567</v>
      </c>
      <c r="L191" s="4">
        <v>66.099999999999994</v>
      </c>
      <c r="M191" s="9">
        <v>44567</v>
      </c>
      <c r="N191" s="4">
        <v>66.599999999999994</v>
      </c>
      <c r="O191" s="4"/>
      <c r="P191" s="4"/>
      <c r="Q191" s="9">
        <v>44567</v>
      </c>
      <c r="R191" s="4">
        <v>67.7</v>
      </c>
      <c r="S191" s="9">
        <v>44567</v>
      </c>
      <c r="T191" s="4">
        <v>66.8</v>
      </c>
      <c r="U191" s="9">
        <v>44567</v>
      </c>
      <c r="V191" s="4">
        <v>66.7</v>
      </c>
      <c r="W191" s="9">
        <v>44567</v>
      </c>
      <c r="X191" s="4">
        <v>66.7</v>
      </c>
      <c r="Y191" s="9">
        <v>44567</v>
      </c>
      <c r="Z191" s="4">
        <v>66.7</v>
      </c>
      <c r="AA191" s="9">
        <v>44567</v>
      </c>
      <c r="AB191" s="4">
        <v>66.900000000000006</v>
      </c>
      <c r="AC191" s="4"/>
      <c r="AD191" s="4"/>
      <c r="AE191" s="9">
        <v>44567</v>
      </c>
      <c r="AF191" s="4">
        <v>67.400000000000006</v>
      </c>
      <c r="AG191" s="9">
        <v>44567</v>
      </c>
      <c r="AH191" s="4">
        <v>68.400000000000006</v>
      </c>
      <c r="AI191" s="9">
        <v>44567</v>
      </c>
      <c r="AJ191" s="4">
        <v>70</v>
      </c>
      <c r="AK191" s="9">
        <v>44567</v>
      </c>
      <c r="AL191" s="4">
        <v>72.400000000000006</v>
      </c>
      <c r="AM191" s="9">
        <v>44567</v>
      </c>
      <c r="AN191" s="4">
        <v>75.5</v>
      </c>
      <c r="AO191" s="9">
        <v>44567</v>
      </c>
      <c r="AP191" s="4">
        <v>79.099999999999994</v>
      </c>
      <c r="AQ191" s="9">
        <v>44567</v>
      </c>
      <c r="AR191" s="4">
        <v>83.1</v>
      </c>
      <c r="AS191" s="9">
        <v>44567</v>
      </c>
      <c r="AT191" s="4">
        <v>87.3</v>
      </c>
      <c r="AW191" s="9">
        <v>44567</v>
      </c>
      <c r="AX191" s="4">
        <v>96.3</v>
      </c>
      <c r="BA191" s="9">
        <v>44567</v>
      </c>
      <c r="BB191" s="4">
        <v>105.5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9">
        <v>44566</v>
      </c>
      <c r="J192" s="4">
        <v>63.1</v>
      </c>
      <c r="K192" s="9">
        <v>44566</v>
      </c>
      <c r="L192" s="4">
        <v>64</v>
      </c>
      <c r="M192" s="9">
        <v>44566</v>
      </c>
      <c r="N192" s="4">
        <v>64.5</v>
      </c>
      <c r="O192" s="4"/>
      <c r="P192" s="4"/>
      <c r="Q192" s="9">
        <v>44566</v>
      </c>
      <c r="R192" s="4">
        <v>67.5</v>
      </c>
      <c r="S192" s="9">
        <v>44566</v>
      </c>
      <c r="T192" s="4">
        <v>64.8</v>
      </c>
      <c r="U192" s="9">
        <v>44566</v>
      </c>
      <c r="V192" s="4">
        <v>64.900000000000006</v>
      </c>
      <c r="W192" s="9">
        <v>44566</v>
      </c>
      <c r="X192" s="4">
        <v>65.2</v>
      </c>
      <c r="Y192" s="9">
        <v>44566</v>
      </c>
      <c r="Z192" s="4">
        <v>65.5</v>
      </c>
      <c r="AA192" s="9">
        <v>44566</v>
      </c>
      <c r="AB192" s="4">
        <v>65.900000000000006</v>
      </c>
      <c r="AC192" s="4"/>
      <c r="AD192" s="4"/>
      <c r="AE192" s="9">
        <v>44566</v>
      </c>
      <c r="AF192" s="4">
        <v>67</v>
      </c>
      <c r="AG192" s="9">
        <v>44566</v>
      </c>
      <c r="AH192" s="4">
        <v>68.599999999999994</v>
      </c>
      <c r="AI192" s="9">
        <v>44566</v>
      </c>
      <c r="AJ192" s="4">
        <v>70.8</v>
      </c>
      <c r="AK192" s="9">
        <v>44566</v>
      </c>
      <c r="AL192" s="4">
        <v>73.7</v>
      </c>
      <c r="AM192" s="9">
        <v>44566</v>
      </c>
      <c r="AN192" s="4">
        <v>77.2</v>
      </c>
      <c r="AO192" s="9">
        <v>44566</v>
      </c>
      <c r="AP192" s="4">
        <v>81.099999999999994</v>
      </c>
      <c r="AQ192" s="9">
        <v>44566</v>
      </c>
      <c r="AR192" s="4">
        <v>85.3</v>
      </c>
      <c r="AS192" s="9">
        <v>44566</v>
      </c>
      <c r="AT192" s="4">
        <v>89.8</v>
      </c>
      <c r="AW192" s="9">
        <v>44566</v>
      </c>
      <c r="AX192" s="4">
        <v>99</v>
      </c>
      <c r="BA192" s="9">
        <v>44566</v>
      </c>
      <c r="BB192" s="4">
        <v>108.5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9">
        <v>44565</v>
      </c>
      <c r="J193" s="4">
        <v>62.8</v>
      </c>
      <c r="K193" s="9">
        <v>44565</v>
      </c>
      <c r="L193" s="4">
        <v>63.6</v>
      </c>
      <c r="M193" s="9">
        <v>44565</v>
      </c>
      <c r="N193" s="4">
        <v>64.2</v>
      </c>
      <c r="O193" s="4"/>
      <c r="P193" s="4"/>
      <c r="Q193" s="9">
        <v>44565</v>
      </c>
      <c r="R193" s="4">
        <v>67.599999999999994</v>
      </c>
      <c r="S193" s="9">
        <v>44565</v>
      </c>
      <c r="T193" s="4">
        <v>64.599999999999994</v>
      </c>
      <c r="U193" s="9">
        <v>44565</v>
      </c>
      <c r="V193" s="4">
        <v>64.900000000000006</v>
      </c>
      <c r="W193" s="9">
        <v>44565</v>
      </c>
      <c r="X193" s="4">
        <v>65.099999999999994</v>
      </c>
      <c r="Y193" s="9">
        <v>44565</v>
      </c>
      <c r="Z193" s="4">
        <v>65.5</v>
      </c>
      <c r="AA193" s="9">
        <v>44565</v>
      </c>
      <c r="AB193" s="4">
        <v>66</v>
      </c>
      <c r="AC193" s="4"/>
      <c r="AD193" s="4"/>
      <c r="AE193" s="9">
        <v>44565</v>
      </c>
      <c r="AF193" s="4">
        <v>67.3</v>
      </c>
      <c r="AG193" s="9">
        <v>44565</v>
      </c>
      <c r="AH193" s="4">
        <v>69</v>
      </c>
      <c r="AI193" s="9">
        <v>44565</v>
      </c>
      <c r="AJ193" s="4">
        <v>71.3</v>
      </c>
      <c r="AK193" s="9">
        <v>44565</v>
      </c>
      <c r="AL193" s="4">
        <v>74.2</v>
      </c>
      <c r="AM193" s="9">
        <v>44565</v>
      </c>
      <c r="AN193" s="4">
        <v>77.8</v>
      </c>
      <c r="AO193" s="9">
        <v>44565</v>
      </c>
      <c r="AP193" s="4">
        <v>81.7</v>
      </c>
      <c r="AQ193" s="9">
        <v>44565</v>
      </c>
      <c r="AR193" s="4">
        <v>86</v>
      </c>
      <c r="AS193" s="9">
        <v>44565</v>
      </c>
      <c r="AT193" s="4">
        <v>90.4</v>
      </c>
      <c r="AW193" s="9">
        <v>44565</v>
      </c>
      <c r="AX193" s="4">
        <v>99.7</v>
      </c>
      <c r="BA193" s="9">
        <v>44565</v>
      </c>
      <c r="BB193" s="4">
        <v>109.2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9">
        <v>44564</v>
      </c>
      <c r="J194" s="4">
        <v>62.4</v>
      </c>
      <c r="K194" s="9">
        <v>44564</v>
      </c>
      <c r="L194" s="4">
        <v>63.2</v>
      </c>
      <c r="M194" s="9">
        <v>44564</v>
      </c>
      <c r="N194" s="4">
        <v>63.8</v>
      </c>
      <c r="O194" s="4"/>
      <c r="P194" s="4"/>
      <c r="Q194" s="9">
        <v>44564</v>
      </c>
      <c r="R194" s="4">
        <v>68</v>
      </c>
      <c r="S194" s="9">
        <v>44564</v>
      </c>
      <c r="T194" s="4">
        <v>64.099999999999994</v>
      </c>
      <c r="U194" s="9">
        <v>44564</v>
      </c>
      <c r="V194" s="4">
        <v>64.400000000000006</v>
      </c>
      <c r="W194" s="9">
        <v>44564</v>
      </c>
      <c r="X194" s="4">
        <v>64.8</v>
      </c>
      <c r="Y194" s="9">
        <v>44564</v>
      </c>
      <c r="Z194" s="4">
        <v>65.400000000000006</v>
      </c>
      <c r="AA194" s="9">
        <v>44564</v>
      </c>
      <c r="AB194" s="4">
        <v>66.099999999999994</v>
      </c>
      <c r="AC194" s="4"/>
      <c r="AD194" s="4"/>
      <c r="AE194" s="9">
        <v>44564</v>
      </c>
      <c r="AF194" s="4">
        <v>67.7</v>
      </c>
      <c r="AG194" s="9">
        <v>44564</v>
      </c>
      <c r="AH194" s="4">
        <v>69.7</v>
      </c>
      <c r="AI194" s="9">
        <v>44564</v>
      </c>
      <c r="AJ194" s="4">
        <v>72.2</v>
      </c>
      <c r="AK194" s="9">
        <v>44564</v>
      </c>
      <c r="AL194" s="4">
        <v>75.3</v>
      </c>
      <c r="AM194" s="9">
        <v>44564</v>
      </c>
      <c r="AN194" s="4">
        <v>78.900000000000006</v>
      </c>
      <c r="AO194" s="9">
        <v>44564</v>
      </c>
      <c r="AP194" s="4">
        <v>82.9</v>
      </c>
      <c r="AQ194" s="9">
        <v>44564</v>
      </c>
      <c r="AR194" s="4">
        <v>87.3</v>
      </c>
      <c r="AS194" s="9">
        <v>44564</v>
      </c>
      <c r="AT194" s="4">
        <v>91.7</v>
      </c>
      <c r="AW194" s="9">
        <v>44564</v>
      </c>
      <c r="AX194" s="4">
        <v>101.1</v>
      </c>
      <c r="BA194" s="9">
        <v>44564</v>
      </c>
      <c r="BB194" s="4">
        <v>110.6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9">
        <v>44561</v>
      </c>
      <c r="J195" s="4">
        <v>61.8</v>
      </c>
      <c r="K195" s="9">
        <v>44561</v>
      </c>
      <c r="L195" s="4">
        <v>62.7</v>
      </c>
      <c r="M195" s="9">
        <v>44561</v>
      </c>
      <c r="N195" s="4">
        <v>63.4</v>
      </c>
      <c r="O195" s="4"/>
      <c r="P195" s="4"/>
      <c r="Q195" s="9">
        <v>44561</v>
      </c>
      <c r="R195" s="4">
        <v>68.2</v>
      </c>
      <c r="S195" s="9">
        <v>44561</v>
      </c>
      <c r="T195" s="4">
        <v>63.9</v>
      </c>
      <c r="U195" s="9">
        <v>44561</v>
      </c>
      <c r="V195" s="4">
        <v>64.2</v>
      </c>
      <c r="W195" s="9">
        <v>44561</v>
      </c>
      <c r="X195" s="4">
        <v>64.900000000000006</v>
      </c>
      <c r="Y195" s="9">
        <v>44561</v>
      </c>
      <c r="Z195" s="4">
        <v>65.599999999999994</v>
      </c>
      <c r="AA195" s="9">
        <v>44561</v>
      </c>
      <c r="AB195" s="4">
        <v>66.400000000000006</v>
      </c>
      <c r="AC195" s="4"/>
      <c r="AD195" s="4"/>
      <c r="AE195" s="9">
        <v>44561</v>
      </c>
      <c r="AF195" s="4">
        <v>68.2</v>
      </c>
      <c r="AG195" s="9">
        <v>44561</v>
      </c>
      <c r="AH195" s="4">
        <v>70.400000000000006</v>
      </c>
      <c r="AI195" s="9">
        <v>44561</v>
      </c>
      <c r="AJ195" s="4">
        <v>73.099999999999994</v>
      </c>
      <c r="AK195" s="9">
        <v>44561</v>
      </c>
      <c r="AL195" s="4">
        <v>76.400000000000006</v>
      </c>
      <c r="AM195" s="9">
        <v>44561</v>
      </c>
      <c r="AN195" s="4">
        <v>80.099999999999994</v>
      </c>
      <c r="AO195" s="9">
        <v>44561</v>
      </c>
      <c r="AP195" s="4">
        <v>84.2</v>
      </c>
      <c r="AQ195" s="9">
        <v>44561</v>
      </c>
      <c r="AR195" s="4">
        <v>88.6</v>
      </c>
      <c r="AS195" s="9">
        <v>44561</v>
      </c>
      <c r="AT195" s="4">
        <v>93.2</v>
      </c>
      <c r="AW195" s="9">
        <v>44561</v>
      </c>
      <c r="AX195" s="4">
        <v>102.6</v>
      </c>
      <c r="BA195" s="9">
        <v>44561</v>
      </c>
      <c r="BB195" s="4">
        <v>112.2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9">
        <v>44560</v>
      </c>
      <c r="J196" s="4">
        <v>61.8</v>
      </c>
      <c r="K196" s="9">
        <v>44560</v>
      </c>
      <c r="L196" s="4">
        <v>62.7</v>
      </c>
      <c r="M196" s="9">
        <v>44560</v>
      </c>
      <c r="N196" s="4">
        <v>63.3</v>
      </c>
      <c r="O196" s="4"/>
      <c r="P196" s="4"/>
      <c r="Q196" s="9">
        <v>44560</v>
      </c>
      <c r="R196" s="4">
        <v>68</v>
      </c>
      <c r="S196" s="9">
        <v>44560</v>
      </c>
      <c r="T196" s="4">
        <v>63.8</v>
      </c>
      <c r="U196" s="9">
        <v>44560</v>
      </c>
      <c r="V196" s="4">
        <v>64.2</v>
      </c>
      <c r="W196" s="9">
        <v>44560</v>
      </c>
      <c r="X196" s="4">
        <v>64.599999999999994</v>
      </c>
      <c r="Y196" s="9">
        <v>44560</v>
      </c>
      <c r="Z196" s="4">
        <v>65.2</v>
      </c>
      <c r="AA196" s="9">
        <v>44560</v>
      </c>
      <c r="AB196" s="4">
        <v>66.099999999999994</v>
      </c>
      <c r="AC196" s="4"/>
      <c r="AD196" s="4"/>
      <c r="AE196" s="9">
        <v>44560</v>
      </c>
      <c r="AF196" s="4">
        <v>68</v>
      </c>
      <c r="AG196" s="9">
        <v>44560</v>
      </c>
      <c r="AH196" s="4">
        <v>70.2</v>
      </c>
      <c r="AI196" s="9">
        <v>44560</v>
      </c>
      <c r="AJ196" s="4">
        <v>72.900000000000006</v>
      </c>
      <c r="AK196" s="9">
        <v>44560</v>
      </c>
      <c r="AL196" s="4">
        <v>76.2</v>
      </c>
      <c r="AM196" s="9">
        <v>44560</v>
      </c>
      <c r="AN196" s="4">
        <v>79.900000000000006</v>
      </c>
      <c r="AO196" s="9">
        <v>44560</v>
      </c>
      <c r="AP196" s="4">
        <v>84</v>
      </c>
      <c r="AQ196" s="9">
        <v>44560</v>
      </c>
      <c r="AR196" s="4">
        <v>88.4</v>
      </c>
      <c r="AS196" s="9">
        <v>44560</v>
      </c>
      <c r="AT196" s="4">
        <v>93</v>
      </c>
      <c r="AW196" s="9">
        <v>44560</v>
      </c>
      <c r="AX196" s="4">
        <v>102.4</v>
      </c>
      <c r="BA196" s="9">
        <v>44560</v>
      </c>
      <c r="BB196" s="4">
        <v>111.9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9">
        <v>44559</v>
      </c>
      <c r="J197" s="4">
        <v>62.3</v>
      </c>
      <c r="K197" s="9">
        <v>44559</v>
      </c>
      <c r="L197" s="4">
        <v>63.1</v>
      </c>
      <c r="M197" s="9">
        <v>44559</v>
      </c>
      <c r="N197" s="4">
        <v>63.7</v>
      </c>
      <c r="O197" s="4"/>
      <c r="P197" s="4"/>
      <c r="Q197" s="9">
        <v>44559</v>
      </c>
      <c r="R197" s="4">
        <v>68.2</v>
      </c>
      <c r="S197" s="9">
        <v>44559</v>
      </c>
      <c r="T197" s="4">
        <v>64.099999999999994</v>
      </c>
      <c r="U197" s="9">
        <v>44559</v>
      </c>
      <c r="V197" s="4">
        <v>64.400000000000006</v>
      </c>
      <c r="W197" s="9">
        <v>44559</v>
      </c>
      <c r="X197" s="4">
        <v>64.900000000000006</v>
      </c>
      <c r="Y197" s="9">
        <v>44559</v>
      </c>
      <c r="Z197" s="4">
        <v>65.599999999999994</v>
      </c>
      <c r="AA197" s="9">
        <v>44559</v>
      </c>
      <c r="AB197" s="4">
        <v>66.3</v>
      </c>
      <c r="AC197" s="4"/>
      <c r="AD197" s="4"/>
      <c r="AE197" s="9">
        <v>44559</v>
      </c>
      <c r="AF197" s="4">
        <v>68</v>
      </c>
      <c r="AG197" s="9">
        <v>44559</v>
      </c>
      <c r="AH197" s="4">
        <v>70</v>
      </c>
      <c r="AI197" s="9">
        <v>44559</v>
      </c>
      <c r="AJ197" s="4">
        <v>72.599999999999994</v>
      </c>
      <c r="AK197" s="9">
        <v>44559</v>
      </c>
      <c r="AL197" s="4">
        <v>75.7</v>
      </c>
      <c r="AM197" s="9">
        <v>44559</v>
      </c>
      <c r="AN197" s="4">
        <v>79.3</v>
      </c>
      <c r="AO197" s="9">
        <v>44559</v>
      </c>
      <c r="AP197" s="4">
        <v>83.4</v>
      </c>
      <c r="AQ197" s="9">
        <v>44559</v>
      </c>
      <c r="AR197" s="4">
        <v>87.7</v>
      </c>
      <c r="AS197" s="9">
        <v>44559</v>
      </c>
      <c r="AT197" s="4">
        <v>92.2</v>
      </c>
      <c r="AW197" s="9">
        <v>44559</v>
      </c>
      <c r="AX197" s="4">
        <v>101.5</v>
      </c>
      <c r="BA197" s="9">
        <v>44559</v>
      </c>
      <c r="BB197" s="4">
        <v>111.1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9">
        <v>44558</v>
      </c>
      <c r="J198" s="4">
        <v>61.8</v>
      </c>
      <c r="K198" s="9">
        <v>44558</v>
      </c>
      <c r="L198" s="4">
        <v>62.7</v>
      </c>
      <c r="M198" s="9">
        <v>44558</v>
      </c>
      <c r="N198" s="4">
        <v>63.4</v>
      </c>
      <c r="O198" s="4"/>
      <c r="P198" s="4"/>
      <c r="Q198" s="9">
        <v>44558</v>
      </c>
      <c r="R198" s="4">
        <v>68.099999999999994</v>
      </c>
      <c r="S198" s="9">
        <v>44558</v>
      </c>
      <c r="T198" s="4">
        <v>63.9</v>
      </c>
      <c r="U198" s="9">
        <v>44558</v>
      </c>
      <c r="V198" s="4">
        <v>64.3</v>
      </c>
      <c r="W198" s="9">
        <v>44558</v>
      </c>
      <c r="X198" s="4">
        <v>64.8</v>
      </c>
      <c r="Y198" s="9">
        <v>44558</v>
      </c>
      <c r="Z198" s="4">
        <v>65.5</v>
      </c>
      <c r="AA198" s="9">
        <v>44558</v>
      </c>
      <c r="AB198" s="4">
        <v>66.3</v>
      </c>
      <c r="AC198" s="4"/>
      <c r="AD198" s="4"/>
      <c r="AE198" s="9">
        <v>44558</v>
      </c>
      <c r="AF198" s="4">
        <v>68.2</v>
      </c>
      <c r="AG198" s="9">
        <v>44558</v>
      </c>
      <c r="AH198" s="4">
        <v>70.400000000000006</v>
      </c>
      <c r="AI198" s="9">
        <v>44558</v>
      </c>
      <c r="AJ198" s="4">
        <v>73.2</v>
      </c>
      <c r="AK198" s="9">
        <v>44558</v>
      </c>
      <c r="AL198" s="4">
        <v>76.400000000000006</v>
      </c>
      <c r="AM198" s="9">
        <v>44558</v>
      </c>
      <c r="AN198" s="4">
        <v>80.2</v>
      </c>
      <c r="AO198" s="9">
        <v>44558</v>
      </c>
      <c r="AP198" s="4">
        <v>84.3</v>
      </c>
      <c r="AQ198" s="9">
        <v>44558</v>
      </c>
      <c r="AR198" s="4">
        <v>88.7</v>
      </c>
      <c r="AS198" s="9">
        <v>44558</v>
      </c>
      <c r="AT198" s="4">
        <v>93.3</v>
      </c>
      <c r="AW198" s="9">
        <v>44558</v>
      </c>
      <c r="AX198" s="4">
        <v>102.7</v>
      </c>
      <c r="BA198" s="9">
        <v>44558</v>
      </c>
      <c r="BB198" s="4">
        <v>112.3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9">
        <v>44557</v>
      </c>
      <c r="J199" s="4">
        <v>61.8</v>
      </c>
      <c r="K199" s="9">
        <v>44557</v>
      </c>
      <c r="L199" s="4">
        <v>62.7</v>
      </c>
      <c r="M199" s="9">
        <v>44557</v>
      </c>
      <c r="N199" s="4">
        <v>63.4</v>
      </c>
      <c r="O199" s="4"/>
      <c r="P199" s="4"/>
      <c r="Q199" s="9">
        <v>44557</v>
      </c>
      <c r="R199" s="4">
        <v>68.2</v>
      </c>
      <c r="S199" s="9">
        <v>44557</v>
      </c>
      <c r="T199" s="4">
        <v>63.9</v>
      </c>
      <c r="U199" s="9">
        <v>44557</v>
      </c>
      <c r="V199" s="4">
        <v>64.3</v>
      </c>
      <c r="W199" s="9">
        <v>44557</v>
      </c>
      <c r="X199" s="4">
        <v>64.900000000000006</v>
      </c>
      <c r="Y199" s="9">
        <v>44557</v>
      </c>
      <c r="Z199" s="4">
        <v>65.599999999999994</v>
      </c>
      <c r="AA199" s="9">
        <v>44557</v>
      </c>
      <c r="AB199" s="4">
        <v>66.400000000000006</v>
      </c>
      <c r="AC199" s="4"/>
      <c r="AD199" s="4"/>
      <c r="AE199" s="9">
        <v>44557</v>
      </c>
      <c r="AF199" s="4">
        <v>68.3</v>
      </c>
      <c r="AG199" s="9">
        <v>44557</v>
      </c>
      <c r="AH199" s="4">
        <v>70.599999999999994</v>
      </c>
      <c r="AI199" s="9">
        <v>44557</v>
      </c>
      <c r="AJ199" s="4">
        <v>73.3</v>
      </c>
      <c r="AK199" s="9">
        <v>44557</v>
      </c>
      <c r="AL199" s="4">
        <v>76.599999999999994</v>
      </c>
      <c r="AM199" s="9">
        <v>44557</v>
      </c>
      <c r="AN199" s="4">
        <v>80.400000000000006</v>
      </c>
      <c r="AO199" s="9">
        <v>44557</v>
      </c>
      <c r="AP199" s="4">
        <v>84.5</v>
      </c>
      <c r="AQ199" s="9">
        <v>44557</v>
      </c>
      <c r="AR199" s="4">
        <v>88.9</v>
      </c>
      <c r="AS199" s="9">
        <v>44557</v>
      </c>
      <c r="AT199" s="4">
        <v>93.5</v>
      </c>
      <c r="AW199" s="9">
        <v>44557</v>
      </c>
      <c r="AX199" s="4">
        <v>102.9</v>
      </c>
      <c r="BA199" s="9">
        <v>44557</v>
      </c>
      <c r="BB199" s="4">
        <v>112.5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9">
        <v>44554</v>
      </c>
      <c r="J200" s="4">
        <v>61.9</v>
      </c>
      <c r="K200" s="9">
        <v>44554</v>
      </c>
      <c r="L200" s="4">
        <v>62.8</v>
      </c>
      <c r="M200" s="9">
        <v>44554</v>
      </c>
      <c r="N200" s="4">
        <v>63.5</v>
      </c>
      <c r="O200" s="4"/>
      <c r="P200" s="4"/>
      <c r="Q200" s="9">
        <v>44554</v>
      </c>
      <c r="R200" s="4">
        <v>68.3</v>
      </c>
      <c r="S200" s="9">
        <v>44554</v>
      </c>
      <c r="T200" s="4">
        <v>64</v>
      </c>
      <c r="U200" s="9">
        <v>44554</v>
      </c>
      <c r="V200" s="4">
        <v>64.400000000000006</v>
      </c>
      <c r="W200" s="9">
        <v>44554</v>
      </c>
      <c r="X200" s="4">
        <v>65</v>
      </c>
      <c r="Y200" s="9">
        <v>44554</v>
      </c>
      <c r="Z200" s="4">
        <v>65.7</v>
      </c>
      <c r="AA200" s="9">
        <v>44554</v>
      </c>
      <c r="AB200" s="4">
        <v>66.5</v>
      </c>
      <c r="AC200" s="4"/>
      <c r="AD200" s="4"/>
      <c r="AE200" s="9">
        <v>44554</v>
      </c>
      <c r="AF200" s="4">
        <v>68.3</v>
      </c>
      <c r="AG200" s="9">
        <v>44554</v>
      </c>
      <c r="AH200" s="4">
        <v>70.5</v>
      </c>
      <c r="AI200" s="9">
        <v>44554</v>
      </c>
      <c r="AJ200" s="4">
        <v>73.2</v>
      </c>
      <c r="AK200" s="9">
        <v>44554</v>
      </c>
      <c r="AL200" s="4">
        <v>76.5</v>
      </c>
      <c r="AM200" s="9">
        <v>44554</v>
      </c>
      <c r="AN200" s="4">
        <v>80.2</v>
      </c>
      <c r="AO200" s="9">
        <v>44554</v>
      </c>
      <c r="AP200" s="4">
        <v>84.3</v>
      </c>
      <c r="AQ200" s="9">
        <v>44554</v>
      </c>
      <c r="AR200" s="4">
        <v>88.7</v>
      </c>
      <c r="AS200" s="9">
        <v>44554</v>
      </c>
      <c r="AT200" s="4">
        <v>93.2</v>
      </c>
      <c r="AW200" s="9">
        <v>44554</v>
      </c>
      <c r="AX200" s="4">
        <v>102.6</v>
      </c>
      <c r="BA200" s="9">
        <v>44554</v>
      </c>
      <c r="BB200" s="4">
        <v>112.2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9">
        <v>44553</v>
      </c>
      <c r="J201" s="4">
        <v>61.9</v>
      </c>
      <c r="K201" s="9">
        <v>44553</v>
      </c>
      <c r="L201" s="4">
        <v>62.8</v>
      </c>
      <c r="M201" s="9">
        <v>44553</v>
      </c>
      <c r="N201" s="4">
        <v>63.5</v>
      </c>
      <c r="O201" s="4"/>
      <c r="P201" s="4"/>
      <c r="Q201" s="9">
        <v>44553</v>
      </c>
      <c r="R201" s="4">
        <v>68.3</v>
      </c>
      <c r="S201" s="9">
        <v>44553</v>
      </c>
      <c r="T201" s="4">
        <v>63.9</v>
      </c>
      <c r="U201" s="9">
        <v>44553</v>
      </c>
      <c r="V201" s="4">
        <v>64.400000000000006</v>
      </c>
      <c r="W201" s="9">
        <v>44553</v>
      </c>
      <c r="X201" s="4">
        <v>65</v>
      </c>
      <c r="Y201" s="9">
        <v>44553</v>
      </c>
      <c r="Z201" s="4">
        <v>65.7</v>
      </c>
      <c r="AA201" s="9">
        <v>44553</v>
      </c>
      <c r="AB201" s="4">
        <v>66.5</v>
      </c>
      <c r="AC201" s="4"/>
      <c r="AD201" s="4"/>
      <c r="AE201" s="9">
        <v>44553</v>
      </c>
      <c r="AF201" s="4">
        <v>68.3</v>
      </c>
      <c r="AG201" s="9">
        <v>44553</v>
      </c>
      <c r="AH201" s="4">
        <v>70.5</v>
      </c>
      <c r="AI201" s="9">
        <v>44553</v>
      </c>
      <c r="AJ201" s="4">
        <v>73.2</v>
      </c>
      <c r="AK201" s="9">
        <v>44553</v>
      </c>
      <c r="AL201" s="4">
        <v>76.400000000000006</v>
      </c>
      <c r="AM201" s="9">
        <v>44553</v>
      </c>
      <c r="AN201" s="4">
        <v>80.2</v>
      </c>
      <c r="AO201" s="9">
        <v>44553</v>
      </c>
      <c r="AP201" s="4">
        <v>84.3</v>
      </c>
      <c r="AQ201" s="9">
        <v>44553</v>
      </c>
      <c r="AR201" s="4">
        <v>88.7</v>
      </c>
      <c r="AS201" s="9">
        <v>44553</v>
      </c>
      <c r="AT201" s="4">
        <v>93.2</v>
      </c>
      <c r="AW201" s="9">
        <v>44553</v>
      </c>
      <c r="AX201" s="4">
        <v>102.6</v>
      </c>
      <c r="BA201" s="9">
        <v>44553</v>
      </c>
      <c r="BB201" s="4">
        <v>112.2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9">
        <v>44552</v>
      </c>
      <c r="J202" s="4">
        <v>61.7</v>
      </c>
      <c r="K202" s="9">
        <v>44552</v>
      </c>
      <c r="L202" s="4">
        <v>62.7</v>
      </c>
      <c r="M202" s="9">
        <v>44552</v>
      </c>
      <c r="N202" s="4">
        <v>63.4</v>
      </c>
      <c r="O202" s="4"/>
      <c r="P202" s="4"/>
      <c r="Q202" s="9">
        <v>44552</v>
      </c>
      <c r="R202" s="4">
        <v>68.5</v>
      </c>
      <c r="S202" s="9">
        <v>44552</v>
      </c>
      <c r="T202" s="4">
        <v>64</v>
      </c>
      <c r="U202" s="9">
        <v>44552</v>
      </c>
      <c r="V202" s="4">
        <v>64.5</v>
      </c>
      <c r="W202" s="9">
        <v>44552</v>
      </c>
      <c r="X202" s="4">
        <v>65</v>
      </c>
      <c r="Y202" s="9">
        <v>44552</v>
      </c>
      <c r="Z202" s="4">
        <v>65.7</v>
      </c>
      <c r="AA202" s="9">
        <v>44552</v>
      </c>
      <c r="AB202" s="4">
        <v>66.599999999999994</v>
      </c>
      <c r="AC202" s="4"/>
      <c r="AD202" s="4"/>
      <c r="AE202" s="9">
        <v>44552</v>
      </c>
      <c r="AF202" s="4">
        <v>68.599999999999994</v>
      </c>
      <c r="AG202" s="9">
        <v>44552</v>
      </c>
      <c r="AH202" s="4">
        <v>71</v>
      </c>
      <c r="AI202" s="9">
        <v>44552</v>
      </c>
      <c r="AJ202" s="4">
        <v>73.8</v>
      </c>
      <c r="AK202" s="9">
        <v>44552</v>
      </c>
      <c r="AL202" s="4">
        <v>77.2</v>
      </c>
      <c r="AM202" s="9">
        <v>44552</v>
      </c>
      <c r="AN202" s="4">
        <v>81</v>
      </c>
      <c r="AO202" s="9">
        <v>44552</v>
      </c>
      <c r="AP202" s="4">
        <v>85.2</v>
      </c>
      <c r="AQ202" s="9">
        <v>44552</v>
      </c>
      <c r="AR202" s="4">
        <v>89.6</v>
      </c>
      <c r="AS202" s="9">
        <v>44552</v>
      </c>
      <c r="AT202" s="4">
        <v>94.2</v>
      </c>
      <c r="AW202" s="9">
        <v>44552</v>
      </c>
      <c r="AX202" s="4">
        <v>103.7</v>
      </c>
      <c r="BA202" s="9">
        <v>44552</v>
      </c>
      <c r="BB202" s="4">
        <v>113.4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9">
        <v>44551</v>
      </c>
      <c r="J203" s="4">
        <v>62.2</v>
      </c>
      <c r="K203" s="9">
        <v>44551</v>
      </c>
      <c r="L203" s="4">
        <v>63.1</v>
      </c>
      <c r="M203" s="9">
        <v>44551</v>
      </c>
      <c r="N203" s="4">
        <v>63.9</v>
      </c>
      <c r="O203" s="4"/>
      <c r="P203" s="4"/>
      <c r="Q203" s="9">
        <v>44551</v>
      </c>
      <c r="R203" s="4">
        <v>69.099999999999994</v>
      </c>
      <c r="S203" s="9">
        <v>44551</v>
      </c>
      <c r="T203" s="4">
        <v>64.400000000000006</v>
      </c>
      <c r="U203" s="9">
        <v>44551</v>
      </c>
      <c r="V203" s="4">
        <v>64.900000000000006</v>
      </c>
      <c r="W203" s="9">
        <v>44551</v>
      </c>
      <c r="X203" s="4">
        <v>65.5</v>
      </c>
      <c r="Y203" s="9">
        <v>44551</v>
      </c>
      <c r="Z203" s="4">
        <v>66.3</v>
      </c>
      <c r="AA203" s="9">
        <v>44551</v>
      </c>
      <c r="AB203" s="4">
        <v>67.2</v>
      </c>
      <c r="AC203" s="4"/>
      <c r="AD203" s="4"/>
      <c r="AE203" s="9">
        <v>44551</v>
      </c>
      <c r="AF203" s="4">
        <v>69.2</v>
      </c>
      <c r="AG203" s="9">
        <v>44551</v>
      </c>
      <c r="AH203" s="4">
        <v>71.599999999999994</v>
      </c>
      <c r="AI203" s="9">
        <v>44551</v>
      </c>
      <c r="AJ203" s="4">
        <v>74.400000000000006</v>
      </c>
      <c r="AK203" s="9">
        <v>44551</v>
      </c>
      <c r="AL203" s="4">
        <v>77.8</v>
      </c>
      <c r="AM203" s="9">
        <v>44551</v>
      </c>
      <c r="AN203" s="4">
        <v>81.599999999999994</v>
      </c>
      <c r="AO203" s="9">
        <v>44551</v>
      </c>
      <c r="AP203" s="4">
        <v>85.8</v>
      </c>
      <c r="AQ203" s="9">
        <v>44551</v>
      </c>
      <c r="AR203" s="4">
        <v>90.2</v>
      </c>
      <c r="AS203" s="9">
        <v>44551</v>
      </c>
      <c r="AT203" s="4">
        <v>94.8</v>
      </c>
      <c r="AW203" s="9">
        <v>44551</v>
      </c>
      <c r="AX203" s="4">
        <v>104.2</v>
      </c>
      <c r="BA203" s="9">
        <v>44551</v>
      </c>
      <c r="BB203" s="4">
        <v>113.9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9">
        <v>44550</v>
      </c>
      <c r="J204" s="4">
        <v>61.3</v>
      </c>
      <c r="K204" s="9">
        <v>44550</v>
      </c>
      <c r="L204" s="4">
        <v>62.3</v>
      </c>
      <c r="M204" s="9">
        <v>44550</v>
      </c>
      <c r="N204" s="4">
        <v>63</v>
      </c>
      <c r="O204" s="4"/>
      <c r="P204" s="4"/>
      <c r="Q204" s="9">
        <v>44550</v>
      </c>
      <c r="R204" s="4">
        <v>68</v>
      </c>
      <c r="S204" s="9">
        <v>44550</v>
      </c>
      <c r="T204" s="4">
        <v>63.4</v>
      </c>
      <c r="U204" s="9">
        <v>44550</v>
      </c>
      <c r="V204" s="4">
        <v>63.9</v>
      </c>
      <c r="W204" s="9">
        <v>44550</v>
      </c>
      <c r="X204" s="4">
        <v>64.599999999999994</v>
      </c>
      <c r="Y204" s="9">
        <v>44550</v>
      </c>
      <c r="Z204" s="4">
        <v>65.400000000000006</v>
      </c>
      <c r="AA204" s="9">
        <v>44550</v>
      </c>
      <c r="AB204" s="4">
        <v>66.3</v>
      </c>
      <c r="AC204" s="4"/>
      <c r="AD204" s="4"/>
      <c r="AE204" s="9">
        <v>44550</v>
      </c>
      <c r="AF204" s="4">
        <v>68.3</v>
      </c>
      <c r="AG204" s="9">
        <v>44550</v>
      </c>
      <c r="AH204" s="4">
        <v>70.599999999999994</v>
      </c>
      <c r="AI204" s="9">
        <v>44550</v>
      </c>
      <c r="AJ204" s="4">
        <v>73.5</v>
      </c>
      <c r="AK204" s="9">
        <v>44550</v>
      </c>
      <c r="AL204" s="4">
        <v>76.900000000000006</v>
      </c>
      <c r="AM204" s="9">
        <v>44550</v>
      </c>
      <c r="AN204" s="4">
        <v>80.8</v>
      </c>
      <c r="AO204" s="9">
        <v>44550</v>
      </c>
      <c r="AP204" s="4">
        <v>85</v>
      </c>
      <c r="AQ204" s="9">
        <v>44550</v>
      </c>
      <c r="AR204" s="4">
        <v>89.4</v>
      </c>
      <c r="AS204" s="9">
        <v>44550</v>
      </c>
      <c r="AT204" s="4">
        <v>94</v>
      </c>
      <c r="AW204" s="9">
        <v>44550</v>
      </c>
      <c r="AX204" s="4">
        <v>103.5</v>
      </c>
      <c r="BA204" s="9">
        <v>44550</v>
      </c>
      <c r="BB204" s="4">
        <v>113.2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9">
        <v>44547</v>
      </c>
      <c r="J205" s="4">
        <v>61.5</v>
      </c>
      <c r="K205" s="9">
        <v>44547</v>
      </c>
      <c r="L205" s="4">
        <v>62.6</v>
      </c>
      <c r="M205" s="9">
        <v>44547</v>
      </c>
      <c r="N205" s="4">
        <v>63.4</v>
      </c>
      <c r="O205" s="4"/>
      <c r="P205" s="4"/>
      <c r="Q205" s="9">
        <v>44547</v>
      </c>
      <c r="R205" s="4">
        <v>68.8</v>
      </c>
      <c r="S205" s="9">
        <v>44547</v>
      </c>
      <c r="T205" s="4">
        <v>64</v>
      </c>
      <c r="U205" s="9">
        <v>44547</v>
      </c>
      <c r="V205" s="4">
        <v>64.5</v>
      </c>
      <c r="W205" s="9">
        <v>44547</v>
      </c>
      <c r="X205" s="4">
        <v>65.099999999999994</v>
      </c>
      <c r="Y205" s="9">
        <v>44547</v>
      </c>
      <c r="Z205" s="4">
        <v>66</v>
      </c>
      <c r="AA205" s="9">
        <v>44547</v>
      </c>
      <c r="AB205" s="4">
        <v>67.099999999999994</v>
      </c>
      <c r="AC205" s="4"/>
      <c r="AD205" s="4"/>
      <c r="AE205" s="9">
        <v>44547</v>
      </c>
      <c r="AF205" s="4">
        <v>69.3</v>
      </c>
      <c r="AG205" s="9">
        <v>44547</v>
      </c>
      <c r="AH205" s="4">
        <v>72</v>
      </c>
      <c r="AI205" s="9">
        <v>44547</v>
      </c>
      <c r="AJ205" s="4">
        <v>75.099999999999994</v>
      </c>
      <c r="AK205" s="9">
        <v>44547</v>
      </c>
      <c r="AL205" s="4">
        <v>78.599999999999994</v>
      </c>
      <c r="AM205" s="9">
        <v>44547</v>
      </c>
      <c r="AN205" s="4">
        <v>82.6</v>
      </c>
      <c r="AO205" s="9">
        <v>44547</v>
      </c>
      <c r="AP205" s="4">
        <v>87</v>
      </c>
      <c r="AQ205" s="9">
        <v>44547</v>
      </c>
      <c r="AR205" s="4">
        <v>91.5</v>
      </c>
      <c r="AS205" s="9">
        <v>44547</v>
      </c>
      <c r="AT205" s="4">
        <v>96.2</v>
      </c>
      <c r="AW205" s="9">
        <v>44547</v>
      </c>
      <c r="AX205" s="4">
        <v>105.9</v>
      </c>
      <c r="BA205" s="9">
        <v>44547</v>
      </c>
      <c r="BB205" s="4">
        <v>115.6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9">
        <v>44546</v>
      </c>
      <c r="J206" s="4">
        <v>61.5</v>
      </c>
      <c r="K206" s="9">
        <v>44546</v>
      </c>
      <c r="L206" s="4">
        <v>62.5</v>
      </c>
      <c r="M206" s="9">
        <v>44546</v>
      </c>
      <c r="N206" s="4">
        <v>63.2</v>
      </c>
      <c r="O206" s="4"/>
      <c r="P206" s="4"/>
      <c r="Q206" s="9">
        <v>44546</v>
      </c>
      <c r="R206" s="4">
        <v>68.3</v>
      </c>
      <c r="S206" s="9">
        <v>44546</v>
      </c>
      <c r="T206" s="4">
        <v>63.6</v>
      </c>
      <c r="U206" s="9">
        <v>44546</v>
      </c>
      <c r="V206" s="4">
        <v>64.099999999999994</v>
      </c>
      <c r="W206" s="9">
        <v>44546</v>
      </c>
      <c r="X206" s="4">
        <v>64.8</v>
      </c>
      <c r="Y206" s="9">
        <v>44546</v>
      </c>
      <c r="Z206" s="4">
        <v>65.7</v>
      </c>
      <c r="AA206" s="9">
        <v>44546</v>
      </c>
      <c r="AB206" s="4">
        <v>66.599999999999994</v>
      </c>
      <c r="AC206" s="4"/>
      <c r="AD206" s="4"/>
      <c r="AE206" s="9">
        <v>44546</v>
      </c>
      <c r="AF206" s="4">
        <v>68.599999999999994</v>
      </c>
      <c r="AG206" s="9">
        <v>44546</v>
      </c>
      <c r="AH206" s="4">
        <v>71.099999999999994</v>
      </c>
      <c r="AI206" s="9">
        <v>44546</v>
      </c>
      <c r="AJ206" s="4">
        <v>74</v>
      </c>
      <c r="AK206" s="9">
        <v>44546</v>
      </c>
      <c r="AL206" s="4">
        <v>77.400000000000006</v>
      </c>
      <c r="AM206" s="9">
        <v>44546</v>
      </c>
      <c r="AN206" s="4">
        <v>81.3</v>
      </c>
      <c r="AO206" s="9">
        <v>44546</v>
      </c>
      <c r="AP206" s="4">
        <v>85.6</v>
      </c>
      <c r="AQ206" s="9">
        <v>44546</v>
      </c>
      <c r="AR206" s="4">
        <v>90.1</v>
      </c>
      <c r="AS206" s="9">
        <v>44546</v>
      </c>
      <c r="AT206" s="4">
        <v>94.7</v>
      </c>
      <c r="AW206" s="9">
        <v>44546</v>
      </c>
      <c r="AX206" s="4">
        <v>104.3</v>
      </c>
      <c r="BA206" s="9">
        <v>44546</v>
      </c>
      <c r="BB206" s="4">
        <v>114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9">
        <v>44545</v>
      </c>
      <c r="J207" s="4">
        <v>62</v>
      </c>
      <c r="K207" s="9">
        <v>44545</v>
      </c>
      <c r="L207" s="4">
        <v>63</v>
      </c>
      <c r="M207" s="9">
        <v>44545</v>
      </c>
      <c r="N207" s="4">
        <v>63.8</v>
      </c>
      <c r="O207" s="4"/>
      <c r="P207" s="4"/>
      <c r="Q207" s="9">
        <v>44545</v>
      </c>
      <c r="R207" s="4">
        <v>69.2</v>
      </c>
      <c r="S207" s="9">
        <v>44545</v>
      </c>
      <c r="T207" s="4">
        <v>64.2</v>
      </c>
      <c r="U207" s="9">
        <v>44545</v>
      </c>
      <c r="V207" s="4">
        <v>64.599999999999994</v>
      </c>
      <c r="W207" s="9">
        <v>44545</v>
      </c>
      <c r="X207" s="4">
        <v>65.400000000000006</v>
      </c>
      <c r="Y207" s="9">
        <v>44545</v>
      </c>
      <c r="Z207" s="4">
        <v>66.3</v>
      </c>
      <c r="AA207" s="9">
        <v>44545</v>
      </c>
      <c r="AB207" s="4">
        <v>67.3</v>
      </c>
      <c r="AC207" s="4"/>
      <c r="AD207" s="4"/>
      <c r="AE207" s="9">
        <v>44545</v>
      </c>
      <c r="AF207" s="4">
        <v>69.5</v>
      </c>
      <c r="AG207" s="9">
        <v>44545</v>
      </c>
      <c r="AH207" s="4">
        <v>72</v>
      </c>
      <c r="AI207" s="9">
        <v>44545</v>
      </c>
      <c r="AJ207" s="4">
        <v>75.099999999999994</v>
      </c>
      <c r="AK207" s="9">
        <v>44545</v>
      </c>
      <c r="AL207" s="4">
        <v>78.7</v>
      </c>
      <c r="AM207" s="9">
        <v>44545</v>
      </c>
      <c r="AN207" s="4">
        <v>82.7</v>
      </c>
      <c r="AO207" s="9">
        <v>44545</v>
      </c>
      <c r="AP207" s="4">
        <v>87</v>
      </c>
      <c r="AQ207" s="9">
        <v>44545</v>
      </c>
      <c r="AR207" s="4">
        <v>91.6</v>
      </c>
      <c r="AS207" s="9">
        <v>44545</v>
      </c>
      <c r="AT207" s="4">
        <v>96.4</v>
      </c>
      <c r="AW207" s="9">
        <v>44545</v>
      </c>
      <c r="AX207" s="4">
        <v>106.3</v>
      </c>
      <c r="BA207" s="9">
        <v>44545</v>
      </c>
      <c r="BB207" s="4">
        <v>116.3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9">
        <v>44544</v>
      </c>
      <c r="J208" s="4">
        <v>62.1</v>
      </c>
      <c r="K208" s="9">
        <v>44544</v>
      </c>
      <c r="L208" s="4">
        <v>63.1</v>
      </c>
      <c r="M208" s="9">
        <v>44544</v>
      </c>
      <c r="N208" s="4">
        <v>63.9</v>
      </c>
      <c r="O208" s="4"/>
      <c r="P208" s="4"/>
      <c r="Q208" s="9">
        <v>44544</v>
      </c>
      <c r="R208" s="4">
        <v>69.599999999999994</v>
      </c>
      <c r="S208" s="9">
        <v>44544</v>
      </c>
      <c r="T208" s="4">
        <v>64.400000000000006</v>
      </c>
      <c r="U208" s="9">
        <v>44544</v>
      </c>
      <c r="V208" s="4">
        <v>64.900000000000006</v>
      </c>
      <c r="W208" s="9">
        <v>44544</v>
      </c>
      <c r="X208" s="4">
        <v>65.599999999999994</v>
      </c>
      <c r="Y208" s="9">
        <v>44544</v>
      </c>
      <c r="Z208" s="4">
        <v>66.599999999999994</v>
      </c>
      <c r="AA208" s="9">
        <v>44544</v>
      </c>
      <c r="AB208" s="4">
        <v>67.599999999999994</v>
      </c>
      <c r="AC208" s="4"/>
      <c r="AD208" s="4"/>
      <c r="AE208" s="9">
        <v>44544</v>
      </c>
      <c r="AF208" s="4">
        <v>69.900000000000006</v>
      </c>
      <c r="AG208" s="9">
        <v>44544</v>
      </c>
      <c r="AH208" s="4">
        <v>72.599999999999994</v>
      </c>
      <c r="AI208" s="9">
        <v>44544</v>
      </c>
      <c r="AJ208" s="4">
        <v>75.8</v>
      </c>
      <c r="AK208" s="9">
        <v>44544</v>
      </c>
      <c r="AL208" s="4">
        <v>79.400000000000006</v>
      </c>
      <c r="AM208" s="9">
        <v>44544</v>
      </c>
      <c r="AN208" s="4">
        <v>83.5</v>
      </c>
      <c r="AO208" s="9">
        <v>44544</v>
      </c>
      <c r="AP208" s="4">
        <v>88</v>
      </c>
      <c r="AQ208" s="9">
        <v>44544</v>
      </c>
      <c r="AR208" s="4">
        <v>92.7</v>
      </c>
      <c r="AS208" s="9">
        <v>44544</v>
      </c>
      <c r="AT208" s="4">
        <v>97.5</v>
      </c>
      <c r="AW208" s="9">
        <v>44544</v>
      </c>
      <c r="AX208" s="4">
        <v>107.5</v>
      </c>
      <c r="BA208" s="9">
        <v>44544</v>
      </c>
      <c r="BB208" s="4">
        <v>117.7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9">
        <v>44543</v>
      </c>
      <c r="J209" s="4">
        <v>61.9</v>
      </c>
      <c r="K209" s="9">
        <v>44543</v>
      </c>
      <c r="L209" s="4">
        <v>63.1</v>
      </c>
      <c r="M209" s="9">
        <v>44543</v>
      </c>
      <c r="N209" s="4">
        <v>63.9</v>
      </c>
      <c r="O209" s="4"/>
      <c r="P209" s="4"/>
      <c r="Q209" s="9">
        <v>44543</v>
      </c>
      <c r="R209" s="4">
        <v>69.5</v>
      </c>
      <c r="S209" s="9">
        <v>44543</v>
      </c>
      <c r="T209" s="4">
        <v>64.599999999999994</v>
      </c>
      <c r="U209" s="9">
        <v>44543</v>
      </c>
      <c r="V209" s="4">
        <v>65.2</v>
      </c>
      <c r="W209" s="9">
        <v>44543</v>
      </c>
      <c r="X209" s="4">
        <v>66</v>
      </c>
      <c r="Y209" s="9">
        <v>44543</v>
      </c>
      <c r="Z209" s="4">
        <v>66.8</v>
      </c>
      <c r="AA209" s="9">
        <v>44543</v>
      </c>
      <c r="AB209" s="4">
        <v>67.8</v>
      </c>
      <c r="AC209" s="4"/>
      <c r="AD209" s="4"/>
      <c r="AE209" s="9">
        <v>44543</v>
      </c>
      <c r="AF209" s="4">
        <v>69.900000000000006</v>
      </c>
      <c r="AG209" s="9">
        <v>44543</v>
      </c>
      <c r="AH209" s="4">
        <v>72.400000000000006</v>
      </c>
      <c r="AI209" s="9">
        <v>44543</v>
      </c>
      <c r="AJ209" s="4">
        <v>75.400000000000006</v>
      </c>
      <c r="AK209" s="9">
        <v>44543</v>
      </c>
      <c r="AL209" s="4">
        <v>79</v>
      </c>
      <c r="AM209" s="9">
        <v>44543</v>
      </c>
      <c r="AN209" s="4">
        <v>83</v>
      </c>
      <c r="AO209" s="9">
        <v>44543</v>
      </c>
      <c r="AP209" s="4">
        <v>87.3</v>
      </c>
      <c r="AQ209" s="9">
        <v>44543</v>
      </c>
      <c r="AR209" s="4">
        <v>91.9</v>
      </c>
      <c r="AS209" s="9">
        <v>44543</v>
      </c>
      <c r="AT209" s="4">
        <v>96.6</v>
      </c>
      <c r="AW209" s="9">
        <v>44543</v>
      </c>
      <c r="AX209" s="4">
        <v>106.4</v>
      </c>
      <c r="BA209" s="9">
        <v>44543</v>
      </c>
      <c r="BB209" s="4">
        <v>116.3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9">
        <v>44540</v>
      </c>
      <c r="J210" s="4">
        <v>62.6</v>
      </c>
      <c r="K210" s="9">
        <v>44540</v>
      </c>
      <c r="L210" s="4">
        <v>63.7</v>
      </c>
      <c r="M210" s="9">
        <v>44540</v>
      </c>
      <c r="N210" s="4">
        <v>64.5</v>
      </c>
      <c r="O210" s="4"/>
      <c r="P210" s="4"/>
      <c r="Q210" s="9">
        <v>44540</v>
      </c>
      <c r="R210" s="4">
        <v>69.8</v>
      </c>
      <c r="S210" s="9">
        <v>44540</v>
      </c>
      <c r="T210" s="4">
        <v>65.099999999999994</v>
      </c>
      <c r="U210" s="9">
        <v>44540</v>
      </c>
      <c r="V210" s="4">
        <v>65.599999999999994</v>
      </c>
      <c r="W210" s="9">
        <v>44540</v>
      </c>
      <c r="X210" s="4">
        <v>66.400000000000006</v>
      </c>
      <c r="Y210" s="9">
        <v>44540</v>
      </c>
      <c r="Z210" s="4">
        <v>67.2</v>
      </c>
      <c r="AA210" s="9">
        <v>44540</v>
      </c>
      <c r="AB210" s="4">
        <v>68.099999999999994</v>
      </c>
      <c r="AC210" s="4"/>
      <c r="AD210" s="4"/>
      <c r="AE210" s="9">
        <v>44540</v>
      </c>
      <c r="AF210" s="4">
        <v>69.900000000000006</v>
      </c>
      <c r="AG210" s="9">
        <v>44540</v>
      </c>
      <c r="AH210" s="4">
        <v>72.2</v>
      </c>
      <c r="AI210" s="9">
        <v>44540</v>
      </c>
      <c r="AJ210" s="4">
        <v>75</v>
      </c>
      <c r="AK210" s="9">
        <v>44540</v>
      </c>
      <c r="AL210" s="4">
        <v>78.400000000000006</v>
      </c>
      <c r="AM210" s="9">
        <v>44540</v>
      </c>
      <c r="AN210" s="4">
        <v>82.3</v>
      </c>
      <c r="AO210" s="9">
        <v>44540</v>
      </c>
      <c r="AP210" s="4">
        <v>86.5</v>
      </c>
      <c r="AQ210" s="9">
        <v>44540</v>
      </c>
      <c r="AR210" s="4">
        <v>91</v>
      </c>
      <c r="AS210" s="9">
        <v>44540</v>
      </c>
      <c r="AT210" s="4">
        <v>95.7</v>
      </c>
      <c r="AW210" s="9">
        <v>44540</v>
      </c>
      <c r="AX210" s="4">
        <v>105.3</v>
      </c>
      <c r="BA210" s="9">
        <v>44540</v>
      </c>
      <c r="BB210" s="4">
        <v>115.1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9">
        <v>44539</v>
      </c>
      <c r="J211" s="4">
        <v>63</v>
      </c>
      <c r="K211" s="9">
        <v>44539</v>
      </c>
      <c r="L211" s="4">
        <v>64.2</v>
      </c>
      <c r="M211" s="9">
        <v>44539</v>
      </c>
      <c r="N211" s="4">
        <v>65.099999999999994</v>
      </c>
      <c r="O211" s="4"/>
      <c r="P211" s="4"/>
      <c r="Q211" s="9">
        <v>44539</v>
      </c>
      <c r="R211" s="4">
        <v>70.8</v>
      </c>
      <c r="S211" s="9">
        <v>44539</v>
      </c>
      <c r="T211" s="4">
        <v>65.7</v>
      </c>
      <c r="U211" s="9">
        <v>44539</v>
      </c>
      <c r="V211" s="4">
        <v>66.2</v>
      </c>
      <c r="W211" s="9">
        <v>44539</v>
      </c>
      <c r="X211" s="4">
        <v>66.8</v>
      </c>
      <c r="Y211" s="9">
        <v>44539</v>
      </c>
      <c r="Z211" s="4">
        <v>67.8</v>
      </c>
      <c r="AA211" s="9">
        <v>44539</v>
      </c>
      <c r="AB211" s="4">
        <v>68.8</v>
      </c>
      <c r="AC211" s="4"/>
      <c r="AD211" s="4"/>
      <c r="AE211" s="9">
        <v>44539</v>
      </c>
      <c r="AF211" s="4">
        <v>71</v>
      </c>
      <c r="AG211" s="9">
        <v>44539</v>
      </c>
      <c r="AH211" s="4">
        <v>73.599999999999994</v>
      </c>
      <c r="AI211" s="9">
        <v>44539</v>
      </c>
      <c r="AJ211" s="4">
        <v>76.599999999999994</v>
      </c>
      <c r="AK211" s="9">
        <v>44539</v>
      </c>
      <c r="AL211" s="4">
        <v>80.099999999999994</v>
      </c>
      <c r="AM211" s="9">
        <v>44539</v>
      </c>
      <c r="AN211" s="4">
        <v>84</v>
      </c>
      <c r="AO211" s="9">
        <v>44539</v>
      </c>
      <c r="AP211" s="4">
        <v>88.4</v>
      </c>
      <c r="AQ211" s="9">
        <v>44539</v>
      </c>
      <c r="AR211" s="4">
        <v>92.9</v>
      </c>
      <c r="AS211" s="9">
        <v>44539</v>
      </c>
      <c r="AT211" s="4">
        <v>97.6</v>
      </c>
      <c r="AW211" s="9">
        <v>44539</v>
      </c>
      <c r="AX211" s="4">
        <v>107.4</v>
      </c>
      <c r="BA211" s="9">
        <v>44539</v>
      </c>
      <c r="BB211" s="4">
        <v>117.3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9">
        <v>44538</v>
      </c>
      <c r="J212" s="4">
        <v>63.2</v>
      </c>
      <c r="K212" s="9">
        <v>44538</v>
      </c>
      <c r="L212" s="4">
        <v>64.5</v>
      </c>
      <c r="M212" s="9">
        <v>44538</v>
      </c>
      <c r="N212" s="4">
        <v>65.400000000000006</v>
      </c>
      <c r="O212" s="4"/>
      <c r="P212" s="4"/>
      <c r="Q212" s="9">
        <v>44538</v>
      </c>
      <c r="R212" s="4">
        <v>71.400000000000006</v>
      </c>
      <c r="S212" s="9">
        <v>44538</v>
      </c>
      <c r="T212" s="4">
        <v>66.099999999999994</v>
      </c>
      <c r="U212" s="9">
        <v>44538</v>
      </c>
      <c r="V212" s="4">
        <v>66.8</v>
      </c>
      <c r="W212" s="9">
        <v>44538</v>
      </c>
      <c r="X212" s="4">
        <v>67.5</v>
      </c>
      <c r="Y212" s="9">
        <v>44538</v>
      </c>
      <c r="Z212" s="4">
        <v>68.400000000000006</v>
      </c>
      <c r="AA212" s="9">
        <v>44538</v>
      </c>
      <c r="AB212" s="4">
        <v>69.400000000000006</v>
      </c>
      <c r="AC212" s="4"/>
      <c r="AD212" s="4"/>
      <c r="AE212" s="9">
        <v>44538</v>
      </c>
      <c r="AF212" s="4">
        <v>71.5</v>
      </c>
      <c r="AG212" s="9">
        <v>44538</v>
      </c>
      <c r="AH212" s="4">
        <v>74</v>
      </c>
      <c r="AI212" s="9">
        <v>44538</v>
      </c>
      <c r="AJ212" s="4">
        <v>76.900000000000006</v>
      </c>
      <c r="AK212" s="9">
        <v>44538</v>
      </c>
      <c r="AL212" s="4">
        <v>80.400000000000006</v>
      </c>
      <c r="AM212" s="9">
        <v>44538</v>
      </c>
      <c r="AN212" s="4">
        <v>84.3</v>
      </c>
      <c r="AO212" s="9">
        <v>44538</v>
      </c>
      <c r="AP212" s="4">
        <v>88.6</v>
      </c>
      <c r="AQ212" s="9">
        <v>44538</v>
      </c>
      <c r="AR212" s="4">
        <v>93.1</v>
      </c>
      <c r="AS212" s="9">
        <v>44538</v>
      </c>
      <c r="AT212" s="4">
        <v>97.8</v>
      </c>
      <c r="AW212" s="9">
        <v>44538</v>
      </c>
      <c r="AX212" s="4">
        <v>107.6</v>
      </c>
      <c r="BA212" s="9">
        <v>44538</v>
      </c>
      <c r="BB212" s="4">
        <v>117.5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9">
        <v>44537</v>
      </c>
      <c r="J213" s="4">
        <v>63.7</v>
      </c>
      <c r="K213" s="9">
        <v>44537</v>
      </c>
      <c r="L213" s="4">
        <v>65.099999999999994</v>
      </c>
      <c r="M213" s="9">
        <v>44537</v>
      </c>
      <c r="N213" s="4">
        <v>66.2</v>
      </c>
      <c r="O213" s="4"/>
      <c r="P213" s="4"/>
      <c r="Q213" s="9">
        <v>44537</v>
      </c>
      <c r="R213" s="4">
        <v>73.099999999999994</v>
      </c>
      <c r="S213" s="9">
        <v>44537</v>
      </c>
      <c r="T213" s="4">
        <v>67.099999999999994</v>
      </c>
      <c r="U213" s="9">
        <v>44537</v>
      </c>
      <c r="V213" s="4">
        <v>67.900000000000006</v>
      </c>
      <c r="W213" s="9">
        <v>44537</v>
      </c>
      <c r="X213" s="4">
        <v>68.7</v>
      </c>
      <c r="Y213" s="9">
        <v>44537</v>
      </c>
      <c r="Z213" s="4">
        <v>69.8</v>
      </c>
      <c r="AA213" s="9">
        <v>44537</v>
      </c>
      <c r="AB213" s="4">
        <v>70.900000000000006</v>
      </c>
      <c r="AC213" s="4"/>
      <c r="AD213" s="4"/>
      <c r="AE213" s="9">
        <v>44537</v>
      </c>
      <c r="AF213" s="4">
        <v>73.3</v>
      </c>
      <c r="AG213" s="9">
        <v>44537</v>
      </c>
      <c r="AH213" s="4">
        <v>76</v>
      </c>
      <c r="AI213" s="9">
        <v>44537</v>
      </c>
      <c r="AJ213" s="4">
        <v>79.2</v>
      </c>
      <c r="AK213" s="9">
        <v>44537</v>
      </c>
      <c r="AL213" s="4">
        <v>82.8</v>
      </c>
      <c r="AM213" s="9">
        <v>44537</v>
      </c>
      <c r="AN213" s="4">
        <v>86.8</v>
      </c>
      <c r="AO213" s="9">
        <v>44537</v>
      </c>
      <c r="AP213" s="4">
        <v>91.2</v>
      </c>
      <c r="AQ213" s="9">
        <v>44537</v>
      </c>
      <c r="AR213" s="4">
        <v>95.8</v>
      </c>
      <c r="AS213" s="9">
        <v>44537</v>
      </c>
      <c r="AT213" s="4">
        <v>100.6</v>
      </c>
      <c r="AW213" s="9">
        <v>44537</v>
      </c>
      <c r="AX213" s="4">
        <v>110.4</v>
      </c>
      <c r="BA213" s="9">
        <v>44537</v>
      </c>
      <c r="BB213" s="4">
        <v>120.3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9">
        <v>44536</v>
      </c>
      <c r="J214" s="4">
        <v>63.6</v>
      </c>
      <c r="K214" s="9">
        <v>44536</v>
      </c>
      <c r="L214" s="4">
        <v>65</v>
      </c>
      <c r="M214" s="9">
        <v>44536</v>
      </c>
      <c r="N214" s="4">
        <v>66.2</v>
      </c>
      <c r="O214" s="4"/>
      <c r="P214" s="4"/>
      <c r="Q214" s="9">
        <v>44536</v>
      </c>
      <c r="R214" s="4">
        <v>73.599999999999994</v>
      </c>
      <c r="S214" s="9">
        <v>44536</v>
      </c>
      <c r="T214" s="4">
        <v>67.2</v>
      </c>
      <c r="U214" s="9">
        <v>44536</v>
      </c>
      <c r="V214" s="4">
        <v>68.2</v>
      </c>
      <c r="W214" s="9">
        <v>44536</v>
      </c>
      <c r="X214" s="4">
        <v>69.3</v>
      </c>
      <c r="Y214" s="9">
        <v>44536</v>
      </c>
      <c r="Z214" s="4">
        <v>70.5</v>
      </c>
      <c r="AA214" s="9">
        <v>44536</v>
      </c>
      <c r="AB214" s="4">
        <v>71.7</v>
      </c>
      <c r="AC214" s="4"/>
      <c r="AD214" s="4"/>
      <c r="AE214" s="9">
        <v>44536</v>
      </c>
      <c r="AF214" s="4">
        <v>74.2</v>
      </c>
      <c r="AG214" s="9">
        <v>44536</v>
      </c>
      <c r="AH214" s="4">
        <v>77</v>
      </c>
      <c r="AI214" s="9">
        <v>44536</v>
      </c>
      <c r="AJ214" s="4">
        <v>80.2</v>
      </c>
      <c r="AK214" s="9">
        <v>44536</v>
      </c>
      <c r="AL214" s="4">
        <v>83.9</v>
      </c>
      <c r="AM214" s="9">
        <v>44536</v>
      </c>
      <c r="AN214" s="4">
        <v>88</v>
      </c>
      <c r="AO214" s="9">
        <v>44536</v>
      </c>
      <c r="AP214" s="4">
        <v>92.4</v>
      </c>
      <c r="AQ214" s="9">
        <v>44536</v>
      </c>
      <c r="AR214" s="4">
        <v>97</v>
      </c>
      <c r="AS214" s="9">
        <v>44536</v>
      </c>
      <c r="AT214" s="4">
        <v>101.8</v>
      </c>
      <c r="AW214" s="9">
        <v>44536</v>
      </c>
      <c r="AX214" s="4">
        <v>111.6</v>
      </c>
      <c r="BA214" s="9">
        <v>44536</v>
      </c>
      <c r="BB214" s="4">
        <v>121.6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9">
        <v>44533</v>
      </c>
      <c r="J215" s="4">
        <v>62.9</v>
      </c>
      <c r="K215" s="9">
        <v>44533</v>
      </c>
      <c r="L215" s="4">
        <v>64.5</v>
      </c>
      <c r="M215" s="9">
        <v>44533</v>
      </c>
      <c r="N215" s="4">
        <v>65.8</v>
      </c>
      <c r="O215" s="4"/>
      <c r="P215" s="4"/>
      <c r="Q215" s="9">
        <v>44533</v>
      </c>
      <c r="R215" s="4">
        <v>73.5</v>
      </c>
      <c r="S215" s="9">
        <v>44533</v>
      </c>
      <c r="T215" s="4">
        <v>66.900000000000006</v>
      </c>
      <c r="U215" s="9">
        <v>44533</v>
      </c>
      <c r="V215" s="4">
        <v>68.2</v>
      </c>
      <c r="W215" s="9">
        <v>44533</v>
      </c>
      <c r="X215" s="4">
        <v>69.400000000000006</v>
      </c>
      <c r="Y215" s="9">
        <v>44533</v>
      </c>
      <c r="Z215" s="4">
        <v>70.599999999999994</v>
      </c>
      <c r="AA215" s="9">
        <v>44533</v>
      </c>
      <c r="AB215" s="4">
        <v>71.900000000000006</v>
      </c>
      <c r="AC215" s="4"/>
      <c r="AD215" s="4"/>
      <c r="AE215" s="9">
        <v>44533</v>
      </c>
      <c r="AF215" s="4">
        <v>74.400000000000006</v>
      </c>
      <c r="AG215" s="9">
        <v>44533</v>
      </c>
      <c r="AH215" s="4">
        <v>77.3</v>
      </c>
      <c r="AI215" s="9">
        <v>44533</v>
      </c>
      <c r="AJ215" s="4">
        <v>80.7</v>
      </c>
      <c r="AK215" s="9">
        <v>44533</v>
      </c>
      <c r="AL215" s="4">
        <v>84.4</v>
      </c>
      <c r="AM215" s="9">
        <v>44533</v>
      </c>
      <c r="AN215" s="4">
        <v>88.6</v>
      </c>
      <c r="AO215" s="9">
        <v>44533</v>
      </c>
      <c r="AP215" s="4">
        <v>93</v>
      </c>
      <c r="AQ215" s="9">
        <v>44533</v>
      </c>
      <c r="AR215" s="4">
        <v>97.7</v>
      </c>
      <c r="AS215" s="9">
        <v>44533</v>
      </c>
      <c r="AT215" s="4">
        <v>102.5</v>
      </c>
      <c r="AW215" s="9">
        <v>44533</v>
      </c>
      <c r="AX215" s="4">
        <v>112.4</v>
      </c>
      <c r="BA215" s="9">
        <v>44533</v>
      </c>
      <c r="BB215" s="4">
        <v>122.4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9">
        <v>44532</v>
      </c>
      <c r="J216" s="4">
        <v>63.3</v>
      </c>
      <c r="K216" s="9">
        <v>44532</v>
      </c>
      <c r="L216" s="4">
        <v>64.8</v>
      </c>
      <c r="M216" s="9">
        <v>44532</v>
      </c>
      <c r="N216" s="4">
        <v>66.099999999999994</v>
      </c>
      <c r="O216" s="4"/>
      <c r="P216" s="4"/>
      <c r="Q216" s="9">
        <v>44532</v>
      </c>
      <c r="R216" s="4">
        <v>72.7</v>
      </c>
      <c r="S216" s="9">
        <v>44532</v>
      </c>
      <c r="T216" s="4">
        <v>67.099999999999994</v>
      </c>
      <c r="U216" s="9">
        <v>44532</v>
      </c>
      <c r="V216" s="4">
        <v>68.099999999999994</v>
      </c>
      <c r="W216" s="9">
        <v>44532</v>
      </c>
      <c r="X216" s="4">
        <v>69</v>
      </c>
      <c r="Y216" s="9">
        <v>44532</v>
      </c>
      <c r="Z216" s="4">
        <v>70</v>
      </c>
      <c r="AA216" s="9">
        <v>44532</v>
      </c>
      <c r="AB216" s="4">
        <v>71</v>
      </c>
      <c r="AC216" s="4"/>
      <c r="AD216" s="4"/>
      <c r="AE216" s="9">
        <v>44532</v>
      </c>
      <c r="AF216" s="4">
        <v>73.2</v>
      </c>
      <c r="AG216" s="9">
        <v>44532</v>
      </c>
      <c r="AH216" s="4">
        <v>75.7</v>
      </c>
      <c r="AI216" s="9">
        <v>44532</v>
      </c>
      <c r="AJ216" s="4">
        <v>78.599999999999994</v>
      </c>
      <c r="AK216" s="9">
        <v>44532</v>
      </c>
      <c r="AL216" s="4">
        <v>82.1</v>
      </c>
      <c r="AM216" s="9">
        <v>44532</v>
      </c>
      <c r="AN216" s="4">
        <v>86.1</v>
      </c>
      <c r="AO216" s="9">
        <v>44532</v>
      </c>
      <c r="AP216" s="4">
        <v>90.4</v>
      </c>
      <c r="AQ216" s="9">
        <v>44532</v>
      </c>
      <c r="AR216" s="4">
        <v>94.9</v>
      </c>
      <c r="AS216" s="9">
        <v>44532</v>
      </c>
      <c r="AT216" s="4">
        <v>99.6</v>
      </c>
      <c r="AW216" s="9">
        <v>44532</v>
      </c>
      <c r="AX216" s="4">
        <v>109.3</v>
      </c>
      <c r="BA216" s="9">
        <v>44532</v>
      </c>
      <c r="BB216" s="4">
        <v>119.2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9">
        <v>44531</v>
      </c>
      <c r="J217" s="4">
        <v>62.8</v>
      </c>
      <c r="K217" s="9">
        <v>44531</v>
      </c>
      <c r="L217" s="4">
        <v>64.3</v>
      </c>
      <c r="M217" s="9">
        <v>44531</v>
      </c>
      <c r="N217" s="4">
        <v>65.400000000000006</v>
      </c>
      <c r="O217" s="4"/>
      <c r="P217" s="4"/>
      <c r="Q217" s="9">
        <v>44531</v>
      </c>
      <c r="R217" s="4">
        <v>71.900000000000006</v>
      </c>
      <c r="S217" s="9">
        <v>44531</v>
      </c>
      <c r="T217" s="4">
        <v>66.400000000000006</v>
      </c>
      <c r="U217" s="9">
        <v>44531</v>
      </c>
      <c r="V217" s="4">
        <v>67.400000000000006</v>
      </c>
      <c r="W217" s="9">
        <v>44531</v>
      </c>
      <c r="X217" s="4">
        <v>68.400000000000006</v>
      </c>
      <c r="Y217" s="9">
        <v>44531</v>
      </c>
      <c r="Z217" s="4">
        <v>69.400000000000006</v>
      </c>
      <c r="AA217" s="9">
        <v>44531</v>
      </c>
      <c r="AB217" s="4">
        <v>70.400000000000006</v>
      </c>
      <c r="AC217" s="4"/>
      <c r="AD217" s="4"/>
      <c r="AE217" s="9">
        <v>44531</v>
      </c>
      <c r="AF217" s="4">
        <v>72.5</v>
      </c>
      <c r="AG217" s="9">
        <v>44531</v>
      </c>
      <c r="AH217" s="4">
        <v>74.900000000000006</v>
      </c>
      <c r="AI217" s="9">
        <v>44531</v>
      </c>
      <c r="AJ217" s="4">
        <v>77.900000000000006</v>
      </c>
      <c r="AK217" s="9">
        <v>44531</v>
      </c>
      <c r="AL217" s="4">
        <v>81.5</v>
      </c>
      <c r="AM217" s="9">
        <v>44531</v>
      </c>
      <c r="AN217" s="4">
        <v>85.4</v>
      </c>
      <c r="AO217" s="9">
        <v>44531</v>
      </c>
      <c r="AP217" s="4">
        <v>89.8</v>
      </c>
      <c r="AQ217" s="9">
        <v>44531</v>
      </c>
      <c r="AR217" s="4">
        <v>94.3</v>
      </c>
      <c r="AS217" s="9">
        <v>44531</v>
      </c>
      <c r="AT217" s="4">
        <v>99.1</v>
      </c>
      <c r="AW217" s="9">
        <v>44531</v>
      </c>
      <c r="AX217" s="4">
        <v>108.8</v>
      </c>
      <c r="BA217" s="9">
        <v>44531</v>
      </c>
      <c r="BB217" s="4">
        <v>118.8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9">
        <v>44530</v>
      </c>
      <c r="J218" s="4">
        <v>63.8</v>
      </c>
      <c r="K218" s="9">
        <v>44530</v>
      </c>
      <c r="L218" s="4">
        <v>65.2</v>
      </c>
      <c r="M218" s="9">
        <v>44530</v>
      </c>
      <c r="N218" s="4">
        <v>66.3</v>
      </c>
      <c r="O218" s="4"/>
      <c r="P218" s="4"/>
      <c r="Q218" s="9">
        <v>44530</v>
      </c>
      <c r="R218" s="4">
        <v>72.599999999999994</v>
      </c>
      <c r="S218" s="9">
        <v>44530</v>
      </c>
      <c r="T218" s="4">
        <v>67.2</v>
      </c>
      <c r="U218" s="9">
        <v>44530</v>
      </c>
      <c r="V218" s="4">
        <v>68.099999999999994</v>
      </c>
      <c r="W218" s="9">
        <v>44530</v>
      </c>
      <c r="X218" s="4">
        <v>69.099999999999994</v>
      </c>
      <c r="Y218" s="9">
        <v>44530</v>
      </c>
      <c r="Z218" s="4">
        <v>70</v>
      </c>
      <c r="AA218" s="9">
        <v>44530</v>
      </c>
      <c r="AB218" s="4">
        <v>70.900000000000006</v>
      </c>
      <c r="AC218" s="4"/>
      <c r="AD218" s="4"/>
      <c r="AE218" s="9">
        <v>44530</v>
      </c>
      <c r="AF218" s="4">
        <v>72.900000000000006</v>
      </c>
      <c r="AG218" s="9">
        <v>44530</v>
      </c>
      <c r="AH218" s="4">
        <v>75.3</v>
      </c>
      <c r="AI218" s="9">
        <v>44530</v>
      </c>
      <c r="AJ218" s="4">
        <v>78.2</v>
      </c>
      <c r="AK218" s="9">
        <v>44530</v>
      </c>
      <c r="AL218" s="4">
        <v>81.599999999999994</v>
      </c>
      <c r="AM218" s="9">
        <v>44530</v>
      </c>
      <c r="AN218" s="4">
        <v>85.5</v>
      </c>
      <c r="AO218" s="9">
        <v>44530</v>
      </c>
      <c r="AP218" s="4">
        <v>89.8</v>
      </c>
      <c r="AQ218" s="9">
        <v>44530</v>
      </c>
      <c r="AR218" s="4">
        <v>94.3</v>
      </c>
      <c r="AS218" s="9">
        <v>44530</v>
      </c>
      <c r="AT218" s="4">
        <v>99</v>
      </c>
      <c r="AW218" s="9">
        <v>44530</v>
      </c>
      <c r="AX218" s="4">
        <v>108.8</v>
      </c>
      <c r="BA218" s="9">
        <v>44530</v>
      </c>
      <c r="BB218" s="4">
        <v>118.7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9">
        <v>44529</v>
      </c>
      <c r="J219" s="4">
        <v>63.3</v>
      </c>
      <c r="K219" s="9">
        <v>44529</v>
      </c>
      <c r="L219" s="4">
        <v>64.5</v>
      </c>
      <c r="M219" s="9">
        <v>44529</v>
      </c>
      <c r="N219" s="4">
        <v>65.400000000000006</v>
      </c>
      <c r="O219" s="4"/>
      <c r="P219" s="4"/>
      <c r="Q219" s="9">
        <v>44529</v>
      </c>
      <c r="R219" s="4">
        <v>70.8</v>
      </c>
      <c r="S219" s="9">
        <v>44529</v>
      </c>
      <c r="T219" s="4">
        <v>66.099999999999994</v>
      </c>
      <c r="U219" s="9">
        <v>44529</v>
      </c>
      <c r="V219" s="4">
        <v>66.900000000000006</v>
      </c>
      <c r="W219" s="9">
        <v>44529</v>
      </c>
      <c r="X219" s="4">
        <v>67.7</v>
      </c>
      <c r="Y219" s="9">
        <v>44529</v>
      </c>
      <c r="Z219" s="4">
        <v>68.5</v>
      </c>
      <c r="AA219" s="9">
        <v>44529</v>
      </c>
      <c r="AB219" s="4">
        <v>69.3</v>
      </c>
      <c r="AC219" s="4"/>
      <c r="AD219" s="4"/>
      <c r="AE219" s="9">
        <v>44529</v>
      </c>
      <c r="AF219" s="4">
        <v>71</v>
      </c>
      <c r="AG219" s="9">
        <v>44529</v>
      </c>
      <c r="AH219" s="4">
        <v>73.099999999999994</v>
      </c>
      <c r="AI219" s="9">
        <v>44529</v>
      </c>
      <c r="AJ219" s="4">
        <v>75.8</v>
      </c>
      <c r="AK219" s="9">
        <v>44529</v>
      </c>
      <c r="AL219" s="4">
        <v>79.099999999999994</v>
      </c>
      <c r="AM219" s="9">
        <v>44529</v>
      </c>
      <c r="AN219" s="4">
        <v>82.9</v>
      </c>
      <c r="AO219" s="9">
        <v>44529</v>
      </c>
      <c r="AP219" s="4">
        <v>87.1</v>
      </c>
      <c r="AQ219" s="9">
        <v>44529</v>
      </c>
      <c r="AR219" s="4">
        <v>91.6</v>
      </c>
      <c r="AS219" s="9">
        <v>44529</v>
      </c>
      <c r="AT219" s="4">
        <v>96.3</v>
      </c>
      <c r="AW219" s="9">
        <v>44529</v>
      </c>
      <c r="AX219" s="4">
        <v>105.9</v>
      </c>
      <c r="BA219" s="9">
        <v>44529</v>
      </c>
      <c r="BB219" s="4">
        <v>115.8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9">
        <v>44526</v>
      </c>
      <c r="J220" s="4">
        <v>62.9</v>
      </c>
      <c r="K220" s="9">
        <v>44526</v>
      </c>
      <c r="L220" s="4">
        <v>64.099999999999994</v>
      </c>
      <c r="M220" s="9">
        <v>44526</v>
      </c>
      <c r="N220" s="4">
        <v>65.099999999999994</v>
      </c>
      <c r="O220" s="4"/>
      <c r="P220" s="4"/>
      <c r="Q220" s="9">
        <v>44526</v>
      </c>
      <c r="R220" s="4">
        <v>70.7</v>
      </c>
      <c r="S220" s="9">
        <v>44526</v>
      </c>
      <c r="T220" s="4">
        <v>65.900000000000006</v>
      </c>
      <c r="U220" s="9">
        <v>44526</v>
      </c>
      <c r="V220" s="4">
        <v>66.8</v>
      </c>
      <c r="W220" s="9">
        <v>44526</v>
      </c>
      <c r="X220" s="4">
        <v>67.7</v>
      </c>
      <c r="Y220" s="9">
        <v>44526</v>
      </c>
      <c r="Z220" s="4">
        <v>68.5</v>
      </c>
      <c r="AA220" s="9">
        <v>44526</v>
      </c>
      <c r="AB220" s="4">
        <v>69.3</v>
      </c>
      <c r="AC220" s="4"/>
      <c r="AD220" s="4"/>
      <c r="AE220" s="9">
        <v>44526</v>
      </c>
      <c r="AF220" s="4">
        <v>71</v>
      </c>
      <c r="AG220" s="9">
        <v>44526</v>
      </c>
      <c r="AH220" s="4">
        <v>73.2</v>
      </c>
      <c r="AI220" s="9">
        <v>44526</v>
      </c>
      <c r="AJ220" s="4">
        <v>75.900000000000006</v>
      </c>
      <c r="AK220" s="9">
        <v>44526</v>
      </c>
      <c r="AL220" s="4">
        <v>79.3</v>
      </c>
      <c r="AM220" s="9">
        <v>44526</v>
      </c>
      <c r="AN220" s="4">
        <v>83.1</v>
      </c>
      <c r="AO220" s="9">
        <v>44526</v>
      </c>
      <c r="AP220" s="4">
        <v>87.4</v>
      </c>
      <c r="AQ220" s="9">
        <v>44526</v>
      </c>
      <c r="AR220" s="4">
        <v>91.9</v>
      </c>
      <c r="AS220" s="9">
        <v>44526</v>
      </c>
      <c r="AT220" s="4">
        <v>96.5</v>
      </c>
      <c r="AW220" s="9">
        <v>44526</v>
      </c>
      <c r="AX220" s="4">
        <v>106.2</v>
      </c>
      <c r="BA220" s="9">
        <v>44526</v>
      </c>
      <c r="BB220" s="4">
        <v>116.1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9">
        <v>44525</v>
      </c>
      <c r="J221" s="4">
        <v>64.3</v>
      </c>
      <c r="K221" s="9">
        <v>44525</v>
      </c>
      <c r="L221" s="4">
        <v>65.400000000000006</v>
      </c>
      <c r="M221" s="9">
        <v>44525</v>
      </c>
      <c r="N221" s="4">
        <v>66.3</v>
      </c>
      <c r="O221" s="4"/>
      <c r="P221" s="4"/>
      <c r="Q221" s="9">
        <v>44525</v>
      </c>
      <c r="R221" s="4">
        <v>71.2</v>
      </c>
      <c r="S221" s="9">
        <v>44525</v>
      </c>
      <c r="T221" s="4">
        <v>66.8</v>
      </c>
      <c r="U221" s="9">
        <v>44525</v>
      </c>
      <c r="V221" s="4">
        <v>67.400000000000006</v>
      </c>
      <c r="W221" s="9">
        <v>44525</v>
      </c>
      <c r="X221" s="4">
        <v>68.2</v>
      </c>
      <c r="Y221" s="9">
        <v>44525</v>
      </c>
      <c r="Z221" s="4">
        <v>68.8</v>
      </c>
      <c r="AA221" s="9">
        <v>44525</v>
      </c>
      <c r="AB221" s="4">
        <v>69.5</v>
      </c>
      <c r="AC221" s="4"/>
      <c r="AD221" s="4"/>
      <c r="AE221" s="9">
        <v>44525</v>
      </c>
      <c r="AF221" s="4">
        <v>70.900000000000006</v>
      </c>
      <c r="AG221" s="9">
        <v>44525</v>
      </c>
      <c r="AH221" s="4">
        <v>72.8</v>
      </c>
      <c r="AI221" s="9">
        <v>44525</v>
      </c>
      <c r="AJ221" s="4">
        <v>75.2</v>
      </c>
      <c r="AK221" s="9">
        <v>44525</v>
      </c>
      <c r="AL221" s="4">
        <v>78.3</v>
      </c>
      <c r="AM221" s="9">
        <v>44525</v>
      </c>
      <c r="AN221" s="4">
        <v>81.900000000000006</v>
      </c>
      <c r="AO221" s="9">
        <v>44525</v>
      </c>
      <c r="AP221" s="4">
        <v>86</v>
      </c>
      <c r="AQ221" s="9">
        <v>44525</v>
      </c>
      <c r="AR221" s="4">
        <v>90.3</v>
      </c>
      <c r="AS221" s="9">
        <v>44525</v>
      </c>
      <c r="AT221" s="4">
        <v>94.9</v>
      </c>
      <c r="AW221" s="9">
        <v>44525</v>
      </c>
      <c r="AX221" s="4">
        <v>104.4</v>
      </c>
      <c r="BA221" s="9">
        <v>44525</v>
      </c>
      <c r="BB221" s="4">
        <v>114.1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9">
        <v>44524</v>
      </c>
      <c r="J222" s="4">
        <v>64.2</v>
      </c>
      <c r="K222" s="9">
        <v>44524</v>
      </c>
      <c r="L222" s="4">
        <v>65.400000000000006</v>
      </c>
      <c r="M222" s="9">
        <v>44524</v>
      </c>
      <c r="N222" s="4">
        <v>66.2</v>
      </c>
      <c r="O222" s="4"/>
      <c r="P222" s="4"/>
      <c r="Q222" s="9">
        <v>44524</v>
      </c>
      <c r="R222" s="4">
        <v>71.2</v>
      </c>
      <c r="S222" s="9">
        <v>44524</v>
      </c>
      <c r="T222" s="4">
        <v>66.8</v>
      </c>
      <c r="U222" s="9">
        <v>44524</v>
      </c>
      <c r="V222" s="4">
        <v>67.400000000000006</v>
      </c>
      <c r="W222" s="9">
        <v>44524</v>
      </c>
      <c r="X222" s="4">
        <v>68.099999999999994</v>
      </c>
      <c r="Y222" s="9">
        <v>44524</v>
      </c>
      <c r="Z222" s="4">
        <v>68.8</v>
      </c>
      <c r="AA222" s="9">
        <v>44524</v>
      </c>
      <c r="AB222" s="4">
        <v>69.5</v>
      </c>
      <c r="AC222" s="4"/>
      <c r="AD222" s="4"/>
      <c r="AE222" s="9">
        <v>44524</v>
      </c>
      <c r="AF222" s="4">
        <v>70.900000000000006</v>
      </c>
      <c r="AG222" s="9">
        <v>44524</v>
      </c>
      <c r="AH222" s="4">
        <v>72.8</v>
      </c>
      <c r="AI222" s="9">
        <v>44524</v>
      </c>
      <c r="AJ222" s="4">
        <v>75.2</v>
      </c>
      <c r="AK222" s="9">
        <v>44524</v>
      </c>
      <c r="AL222" s="4">
        <v>78.3</v>
      </c>
      <c r="AM222" s="9">
        <v>44524</v>
      </c>
      <c r="AN222" s="4">
        <v>82</v>
      </c>
      <c r="AO222" s="9">
        <v>44524</v>
      </c>
      <c r="AP222" s="4">
        <v>86</v>
      </c>
      <c r="AQ222" s="9">
        <v>44524</v>
      </c>
      <c r="AR222" s="4">
        <v>90.4</v>
      </c>
      <c r="AS222" s="9">
        <v>44524</v>
      </c>
      <c r="AT222" s="4">
        <v>94.9</v>
      </c>
      <c r="AW222" s="9">
        <v>44524</v>
      </c>
      <c r="AX222" s="4">
        <v>104.5</v>
      </c>
      <c r="BA222" s="9">
        <v>44524</v>
      </c>
      <c r="BB222" s="4">
        <v>114.2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9">
        <v>44523</v>
      </c>
      <c r="J223" s="4">
        <v>64.2</v>
      </c>
      <c r="K223" s="9">
        <v>44523</v>
      </c>
      <c r="L223" s="4">
        <v>65.3</v>
      </c>
      <c r="M223" s="9">
        <v>44523</v>
      </c>
      <c r="N223" s="4">
        <v>66</v>
      </c>
      <c r="O223" s="4"/>
      <c r="P223" s="4"/>
      <c r="Q223" s="9">
        <v>44523</v>
      </c>
      <c r="R223" s="4">
        <v>70.3</v>
      </c>
      <c r="S223" s="9">
        <v>44523</v>
      </c>
      <c r="T223" s="4">
        <v>66.400000000000006</v>
      </c>
      <c r="U223" s="9">
        <v>44523</v>
      </c>
      <c r="V223" s="4">
        <v>67</v>
      </c>
      <c r="W223" s="9">
        <v>44523</v>
      </c>
      <c r="X223" s="4">
        <v>67.599999999999994</v>
      </c>
      <c r="Y223" s="9">
        <v>44523</v>
      </c>
      <c r="Z223" s="4">
        <v>68.2</v>
      </c>
      <c r="AA223" s="9">
        <v>44523</v>
      </c>
      <c r="AB223" s="4">
        <v>68.7</v>
      </c>
      <c r="AC223" s="4"/>
      <c r="AD223" s="4"/>
      <c r="AE223" s="9">
        <v>44523</v>
      </c>
      <c r="AF223" s="4">
        <v>69.900000000000006</v>
      </c>
      <c r="AG223" s="9">
        <v>44523</v>
      </c>
      <c r="AH223" s="4">
        <v>71.5</v>
      </c>
      <c r="AI223" s="9">
        <v>44523</v>
      </c>
      <c r="AJ223" s="4">
        <v>73.7</v>
      </c>
      <c r="AK223" s="9">
        <v>44523</v>
      </c>
      <c r="AL223" s="4">
        <v>76.599999999999994</v>
      </c>
      <c r="AM223" s="9">
        <v>44523</v>
      </c>
      <c r="AN223" s="4">
        <v>80.099999999999994</v>
      </c>
      <c r="AO223" s="9">
        <v>44523</v>
      </c>
      <c r="AP223" s="4">
        <v>84.1</v>
      </c>
      <c r="AQ223" s="9">
        <v>44523</v>
      </c>
      <c r="AR223" s="4">
        <v>88.4</v>
      </c>
      <c r="AS223" s="9">
        <v>44523</v>
      </c>
      <c r="AT223" s="4">
        <v>92.9</v>
      </c>
      <c r="AW223" s="9">
        <v>44523</v>
      </c>
      <c r="AX223" s="4">
        <v>102.3</v>
      </c>
      <c r="BA223" s="9">
        <v>44523</v>
      </c>
      <c r="BB223" s="4">
        <v>112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9">
        <v>44522</v>
      </c>
      <c r="J224" s="4">
        <v>63.6</v>
      </c>
      <c r="K224" s="9">
        <v>44522</v>
      </c>
      <c r="L224" s="4">
        <v>64.7</v>
      </c>
      <c r="M224" s="9">
        <v>44522</v>
      </c>
      <c r="N224" s="4">
        <v>65.5</v>
      </c>
      <c r="O224" s="4"/>
      <c r="P224" s="4"/>
      <c r="Q224" s="9">
        <v>44522</v>
      </c>
      <c r="R224" s="4">
        <v>69.900000000000006</v>
      </c>
      <c r="S224" s="9">
        <v>44522</v>
      </c>
      <c r="T224" s="4">
        <v>65.900000000000006</v>
      </c>
      <c r="U224" s="9">
        <v>44522</v>
      </c>
      <c r="V224" s="4">
        <v>66.5</v>
      </c>
      <c r="W224" s="9">
        <v>44522</v>
      </c>
      <c r="X224" s="4">
        <v>67.2</v>
      </c>
      <c r="Y224" s="9">
        <v>44522</v>
      </c>
      <c r="Z224" s="4">
        <v>67.8</v>
      </c>
      <c r="AA224" s="9">
        <v>44522</v>
      </c>
      <c r="AB224" s="4">
        <v>68.400000000000006</v>
      </c>
      <c r="AC224" s="4"/>
      <c r="AD224" s="4"/>
      <c r="AE224" s="9">
        <v>44522</v>
      </c>
      <c r="AF224" s="4">
        <v>69.7</v>
      </c>
      <c r="AG224" s="9">
        <v>44522</v>
      </c>
      <c r="AH224" s="4">
        <v>71.5</v>
      </c>
      <c r="AI224" s="9">
        <v>44522</v>
      </c>
      <c r="AJ224" s="4">
        <v>73.8</v>
      </c>
      <c r="AK224" s="9">
        <v>44522</v>
      </c>
      <c r="AL224" s="4">
        <v>76.900000000000006</v>
      </c>
      <c r="AM224" s="9">
        <v>44522</v>
      </c>
      <c r="AN224" s="4">
        <v>80.5</v>
      </c>
      <c r="AO224" s="9">
        <v>44522</v>
      </c>
      <c r="AP224" s="4">
        <v>84.5</v>
      </c>
      <c r="AQ224" s="9">
        <v>44522</v>
      </c>
      <c r="AR224" s="4">
        <v>88.8</v>
      </c>
      <c r="AS224" s="9">
        <v>44522</v>
      </c>
      <c r="AT224" s="4">
        <v>93.4</v>
      </c>
      <c r="AW224" s="9">
        <v>44522</v>
      </c>
      <c r="AX224" s="4">
        <v>102.9</v>
      </c>
      <c r="BA224" s="9">
        <v>44522</v>
      </c>
      <c r="BB224" s="4">
        <v>112.6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9">
        <v>44519</v>
      </c>
      <c r="J225" s="4">
        <v>62.6</v>
      </c>
      <c r="K225" s="9">
        <v>44519</v>
      </c>
      <c r="L225" s="4">
        <v>63.7</v>
      </c>
      <c r="M225" s="9">
        <v>44519</v>
      </c>
      <c r="N225" s="4">
        <v>64.5</v>
      </c>
      <c r="O225" s="4"/>
      <c r="P225" s="4"/>
      <c r="Q225" s="9">
        <v>44519</v>
      </c>
      <c r="R225" s="4">
        <v>69.099999999999994</v>
      </c>
      <c r="S225" s="9">
        <v>44519</v>
      </c>
      <c r="T225" s="4">
        <v>65</v>
      </c>
      <c r="U225" s="9">
        <v>44519</v>
      </c>
      <c r="V225" s="4">
        <v>65.7</v>
      </c>
      <c r="W225" s="9">
        <v>44519</v>
      </c>
      <c r="X225" s="4">
        <v>66.400000000000006</v>
      </c>
      <c r="Y225" s="9">
        <v>44519</v>
      </c>
      <c r="Z225" s="4">
        <v>67.099999999999994</v>
      </c>
      <c r="AA225" s="9">
        <v>44519</v>
      </c>
      <c r="AB225" s="4">
        <v>67.7</v>
      </c>
      <c r="AC225" s="4"/>
      <c r="AD225" s="4"/>
      <c r="AE225" s="9">
        <v>44519</v>
      </c>
      <c r="AF225" s="4">
        <v>69.2</v>
      </c>
      <c r="AG225" s="9">
        <v>44519</v>
      </c>
      <c r="AH225" s="4">
        <v>71.099999999999994</v>
      </c>
      <c r="AI225" s="9">
        <v>44519</v>
      </c>
      <c r="AJ225" s="4">
        <v>73.599999999999994</v>
      </c>
      <c r="AK225" s="9">
        <v>44519</v>
      </c>
      <c r="AL225" s="4">
        <v>76.8</v>
      </c>
      <c r="AM225" s="9">
        <v>44519</v>
      </c>
      <c r="AN225" s="4">
        <v>80.5</v>
      </c>
      <c r="AO225" s="9">
        <v>44519</v>
      </c>
      <c r="AP225" s="4">
        <v>84.6</v>
      </c>
      <c r="AQ225" s="9">
        <v>44519</v>
      </c>
      <c r="AR225" s="4">
        <v>89</v>
      </c>
      <c r="AS225" s="9">
        <v>44519</v>
      </c>
      <c r="AT225" s="4">
        <v>93.6</v>
      </c>
      <c r="AW225" s="9">
        <v>44519</v>
      </c>
      <c r="AX225" s="4">
        <v>103.2</v>
      </c>
      <c r="BA225" s="9">
        <v>44519</v>
      </c>
      <c r="BB225" s="4">
        <v>113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9">
        <v>44518</v>
      </c>
      <c r="J226" s="4">
        <v>63.2</v>
      </c>
      <c r="K226" s="9">
        <v>44518</v>
      </c>
      <c r="L226" s="4">
        <v>64.099999999999994</v>
      </c>
      <c r="M226" s="9">
        <v>44518</v>
      </c>
      <c r="N226" s="4">
        <v>64.7</v>
      </c>
      <c r="O226" s="4"/>
      <c r="P226" s="4"/>
      <c r="Q226" s="9">
        <v>44518</v>
      </c>
      <c r="R226" s="4">
        <v>68.8</v>
      </c>
      <c r="S226" s="9">
        <v>44518</v>
      </c>
      <c r="T226" s="4">
        <v>65</v>
      </c>
      <c r="U226" s="9">
        <v>44518</v>
      </c>
      <c r="V226" s="4">
        <v>65.5</v>
      </c>
      <c r="W226" s="9">
        <v>44518</v>
      </c>
      <c r="X226" s="4">
        <v>66</v>
      </c>
      <c r="Y226" s="9">
        <v>44518</v>
      </c>
      <c r="Z226" s="4">
        <v>66.5</v>
      </c>
      <c r="AA226" s="9">
        <v>44518</v>
      </c>
      <c r="AB226" s="4">
        <v>67.099999999999994</v>
      </c>
      <c r="AC226" s="4"/>
      <c r="AD226" s="4"/>
      <c r="AE226" s="9">
        <v>44518</v>
      </c>
      <c r="AF226" s="4">
        <v>68.599999999999994</v>
      </c>
      <c r="AG226" s="9">
        <v>44518</v>
      </c>
      <c r="AH226" s="4">
        <v>70.7</v>
      </c>
      <c r="AI226" s="9">
        <v>44518</v>
      </c>
      <c r="AJ226" s="4">
        <v>73.400000000000006</v>
      </c>
      <c r="AK226" s="9">
        <v>44518</v>
      </c>
      <c r="AL226" s="4">
        <v>76.8</v>
      </c>
      <c r="AM226" s="9">
        <v>44518</v>
      </c>
      <c r="AN226" s="4">
        <v>80.7</v>
      </c>
      <c r="AO226" s="9">
        <v>44518</v>
      </c>
      <c r="AP226" s="4">
        <v>85</v>
      </c>
      <c r="AQ226" s="9">
        <v>44518</v>
      </c>
      <c r="AR226" s="4">
        <v>89.6</v>
      </c>
      <c r="AS226" s="9">
        <v>44518</v>
      </c>
      <c r="AT226" s="4">
        <v>94.4</v>
      </c>
      <c r="AW226" s="9">
        <v>44518</v>
      </c>
      <c r="AX226" s="4">
        <v>104.3</v>
      </c>
      <c r="BA226" s="9">
        <v>44518</v>
      </c>
      <c r="BB226" s="4">
        <v>114.3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9">
        <v>44517</v>
      </c>
      <c r="J227" s="4">
        <v>63</v>
      </c>
      <c r="K227" s="9">
        <v>44517</v>
      </c>
      <c r="L227" s="4">
        <v>63.9</v>
      </c>
      <c r="M227" s="9">
        <v>44517</v>
      </c>
      <c r="N227" s="4">
        <v>64.5</v>
      </c>
      <c r="O227" s="4"/>
      <c r="P227" s="4"/>
      <c r="Q227" s="9">
        <v>44517</v>
      </c>
      <c r="R227" s="4">
        <v>68.5</v>
      </c>
      <c r="S227" s="9">
        <v>44517</v>
      </c>
      <c r="T227" s="4">
        <v>64.8</v>
      </c>
      <c r="U227" s="9">
        <v>44517</v>
      </c>
      <c r="V227" s="4">
        <v>65.3</v>
      </c>
      <c r="W227" s="9">
        <v>44517</v>
      </c>
      <c r="X227" s="4">
        <v>65.8</v>
      </c>
      <c r="Y227" s="9">
        <v>44517</v>
      </c>
      <c r="Z227" s="4">
        <v>66.3</v>
      </c>
      <c r="AA227" s="9">
        <v>44517</v>
      </c>
      <c r="AB227" s="4">
        <v>66.900000000000006</v>
      </c>
      <c r="AC227" s="4"/>
      <c r="AD227" s="4"/>
      <c r="AE227" s="9">
        <v>44517</v>
      </c>
      <c r="AF227" s="4">
        <v>68.3</v>
      </c>
      <c r="AG227" s="9">
        <v>44517</v>
      </c>
      <c r="AH227" s="4">
        <v>70.400000000000006</v>
      </c>
      <c r="AI227" s="9">
        <v>44517</v>
      </c>
      <c r="AJ227" s="4">
        <v>73.099999999999994</v>
      </c>
      <c r="AK227" s="9">
        <v>44517</v>
      </c>
      <c r="AL227" s="4">
        <v>76.5</v>
      </c>
      <c r="AM227" s="9">
        <v>44517</v>
      </c>
      <c r="AN227" s="4">
        <v>80.400000000000006</v>
      </c>
      <c r="AO227" s="9">
        <v>44517</v>
      </c>
      <c r="AP227" s="4">
        <v>84.7</v>
      </c>
      <c r="AQ227" s="9">
        <v>44517</v>
      </c>
      <c r="AR227" s="4">
        <v>89.3</v>
      </c>
      <c r="AS227" s="9">
        <v>44517</v>
      </c>
      <c r="AT227" s="4">
        <v>94.1</v>
      </c>
      <c r="AW227" s="9">
        <v>44517</v>
      </c>
      <c r="AX227" s="4">
        <v>104</v>
      </c>
      <c r="BA227" s="9">
        <v>44517</v>
      </c>
      <c r="BB227" s="4">
        <v>114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9">
        <v>44516</v>
      </c>
      <c r="J228" s="4">
        <v>64.2</v>
      </c>
      <c r="K228" s="9">
        <v>44516</v>
      </c>
      <c r="L228" s="4">
        <v>65.099999999999994</v>
      </c>
      <c r="M228" s="9">
        <v>44516</v>
      </c>
      <c r="N228" s="4">
        <v>65.8</v>
      </c>
      <c r="O228" s="4"/>
      <c r="P228" s="4"/>
      <c r="Q228" s="9">
        <v>44516</v>
      </c>
      <c r="R228" s="4">
        <v>70.099999999999994</v>
      </c>
      <c r="S228" s="9">
        <v>44516</v>
      </c>
      <c r="T228" s="4">
        <v>66.2</v>
      </c>
      <c r="U228" s="9">
        <v>44516</v>
      </c>
      <c r="V228" s="4">
        <v>66.599999999999994</v>
      </c>
      <c r="W228" s="9">
        <v>44516</v>
      </c>
      <c r="X228" s="4">
        <v>67.099999999999994</v>
      </c>
      <c r="Y228" s="9">
        <v>44516</v>
      </c>
      <c r="Z228" s="4">
        <v>67.7</v>
      </c>
      <c r="AA228" s="9">
        <v>44516</v>
      </c>
      <c r="AB228" s="4">
        <v>68.3</v>
      </c>
      <c r="AC228" s="4"/>
      <c r="AD228" s="4"/>
      <c r="AE228" s="9">
        <v>44516</v>
      </c>
      <c r="AF228" s="4">
        <v>69.8</v>
      </c>
      <c r="AG228" s="9">
        <v>44516</v>
      </c>
      <c r="AH228" s="4">
        <v>71.900000000000006</v>
      </c>
      <c r="AI228" s="9">
        <v>44516</v>
      </c>
      <c r="AJ228" s="4">
        <v>74.599999999999994</v>
      </c>
      <c r="AK228" s="9">
        <v>44516</v>
      </c>
      <c r="AL228" s="4">
        <v>77.900000000000006</v>
      </c>
      <c r="AM228" s="9">
        <v>44516</v>
      </c>
      <c r="AN228" s="4">
        <v>81.8</v>
      </c>
      <c r="AO228" s="9">
        <v>44516</v>
      </c>
      <c r="AP228" s="4">
        <v>86.1</v>
      </c>
      <c r="AQ228" s="9">
        <v>44516</v>
      </c>
      <c r="AR228" s="4">
        <v>90.6</v>
      </c>
      <c r="AS228" s="9">
        <v>44516</v>
      </c>
      <c r="AT228" s="4">
        <v>95.4</v>
      </c>
      <c r="AW228" s="9">
        <v>44516</v>
      </c>
      <c r="AX228" s="4">
        <v>105.3</v>
      </c>
      <c r="BA228" s="9">
        <v>44516</v>
      </c>
      <c r="BB228" s="4">
        <v>115.3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9">
        <v>44515</v>
      </c>
      <c r="J229" s="4">
        <v>62.9</v>
      </c>
      <c r="K229" s="9">
        <v>44515</v>
      </c>
      <c r="L229" s="4">
        <v>64</v>
      </c>
      <c r="M229" s="9">
        <v>44515</v>
      </c>
      <c r="N229" s="4">
        <v>64.7</v>
      </c>
      <c r="O229" s="4"/>
      <c r="P229" s="4"/>
      <c r="Q229" s="9">
        <v>44515</v>
      </c>
      <c r="R229" s="4">
        <v>70.5</v>
      </c>
      <c r="S229" s="9">
        <v>44515</v>
      </c>
      <c r="T229" s="4">
        <v>65.3</v>
      </c>
      <c r="U229" s="9">
        <v>44515</v>
      </c>
      <c r="V229" s="4">
        <v>65.8</v>
      </c>
      <c r="W229" s="9">
        <v>44515</v>
      </c>
      <c r="X229" s="4">
        <v>66.400000000000006</v>
      </c>
      <c r="Y229" s="9">
        <v>44515</v>
      </c>
      <c r="Z229" s="4">
        <v>67.2</v>
      </c>
      <c r="AA229" s="9">
        <v>44515</v>
      </c>
      <c r="AB229" s="4">
        <v>68.099999999999994</v>
      </c>
      <c r="AC229" s="4"/>
      <c r="AD229" s="4"/>
      <c r="AE229" s="9">
        <v>44515</v>
      </c>
      <c r="AF229" s="4">
        <v>70.099999999999994</v>
      </c>
      <c r="AG229" s="9">
        <v>44515</v>
      </c>
      <c r="AH229" s="4">
        <v>72.7</v>
      </c>
      <c r="AI229" s="9">
        <v>44515</v>
      </c>
      <c r="AJ229" s="4">
        <v>75.900000000000006</v>
      </c>
      <c r="AK229" s="9">
        <v>44515</v>
      </c>
      <c r="AL229" s="4">
        <v>79.599999999999994</v>
      </c>
      <c r="AM229" s="9">
        <v>44515</v>
      </c>
      <c r="AN229" s="4">
        <v>83.8</v>
      </c>
      <c r="AO229" s="9">
        <v>44515</v>
      </c>
      <c r="AP229" s="4">
        <v>88.4</v>
      </c>
      <c r="AQ229" s="9">
        <v>44515</v>
      </c>
      <c r="AR229" s="4">
        <v>93.2</v>
      </c>
      <c r="AS229" s="9">
        <v>44515</v>
      </c>
      <c r="AT229" s="4">
        <v>98.1</v>
      </c>
      <c r="AW229" s="9">
        <v>44515</v>
      </c>
      <c r="AX229" s="4">
        <v>108.2</v>
      </c>
      <c r="BA229" s="9">
        <v>44515</v>
      </c>
      <c r="BB229" s="4">
        <v>118.4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9">
        <v>44512</v>
      </c>
      <c r="J230" s="4">
        <v>62.6</v>
      </c>
      <c r="K230" s="9">
        <v>44512</v>
      </c>
      <c r="L230" s="4">
        <v>63.7</v>
      </c>
      <c r="M230" s="9">
        <v>44512</v>
      </c>
      <c r="N230" s="4">
        <v>64.5</v>
      </c>
      <c r="O230" s="4"/>
      <c r="P230" s="4"/>
      <c r="Q230" s="9">
        <v>44512</v>
      </c>
      <c r="R230" s="4">
        <v>70.7</v>
      </c>
      <c r="S230" s="9">
        <v>44512</v>
      </c>
      <c r="T230" s="4">
        <v>65</v>
      </c>
      <c r="U230" s="9">
        <v>44512</v>
      </c>
      <c r="V230" s="4">
        <v>65.8</v>
      </c>
      <c r="W230" s="9">
        <v>44512</v>
      </c>
      <c r="X230" s="4">
        <v>66.7</v>
      </c>
      <c r="Y230" s="9">
        <v>44512</v>
      </c>
      <c r="Z230" s="4">
        <v>67.599999999999994</v>
      </c>
      <c r="AA230" s="9">
        <v>44512</v>
      </c>
      <c r="AB230" s="4">
        <v>68.5</v>
      </c>
      <c r="AC230" s="4"/>
      <c r="AD230" s="4"/>
      <c r="AE230" s="9">
        <v>44512</v>
      </c>
      <c r="AF230" s="4">
        <v>70.5</v>
      </c>
      <c r="AG230" s="9">
        <v>44512</v>
      </c>
      <c r="AH230" s="4">
        <v>73.2</v>
      </c>
      <c r="AI230" s="9">
        <v>44512</v>
      </c>
      <c r="AJ230" s="4">
        <v>76.5</v>
      </c>
      <c r="AK230" s="9">
        <v>44512</v>
      </c>
      <c r="AL230" s="4">
        <v>80.3</v>
      </c>
      <c r="AM230" s="9">
        <v>44512</v>
      </c>
      <c r="AN230" s="4">
        <v>84.5</v>
      </c>
      <c r="AO230" s="9">
        <v>44512</v>
      </c>
      <c r="AP230" s="4">
        <v>89.1</v>
      </c>
      <c r="AQ230" s="9">
        <v>44512</v>
      </c>
      <c r="AR230" s="4">
        <v>93.9</v>
      </c>
      <c r="AS230" s="9">
        <v>44512</v>
      </c>
      <c r="AT230" s="4">
        <v>98.9</v>
      </c>
      <c r="AW230" s="9">
        <v>44512</v>
      </c>
      <c r="AX230" s="4">
        <v>109</v>
      </c>
      <c r="BA230" s="9">
        <v>44512</v>
      </c>
      <c r="BB230" s="4">
        <v>119.2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9">
        <v>44511</v>
      </c>
      <c r="J231" s="4">
        <v>61.9</v>
      </c>
      <c r="K231" s="9">
        <v>44511</v>
      </c>
      <c r="L231" s="4">
        <v>63</v>
      </c>
      <c r="M231" s="9">
        <v>44511</v>
      </c>
      <c r="N231" s="4">
        <v>63.8</v>
      </c>
      <c r="O231" s="4"/>
      <c r="P231" s="4"/>
      <c r="Q231" s="9">
        <v>44511</v>
      </c>
      <c r="R231" s="4">
        <v>69.8</v>
      </c>
      <c r="S231" s="9">
        <v>44511</v>
      </c>
      <c r="T231" s="4">
        <v>64.400000000000006</v>
      </c>
      <c r="U231" s="9">
        <v>44511</v>
      </c>
      <c r="V231" s="4">
        <v>65</v>
      </c>
      <c r="W231" s="9">
        <v>44511</v>
      </c>
      <c r="X231" s="4">
        <v>65.8</v>
      </c>
      <c r="Y231" s="9">
        <v>44511</v>
      </c>
      <c r="Z231" s="4">
        <v>66.7</v>
      </c>
      <c r="AA231" s="9">
        <v>44511</v>
      </c>
      <c r="AB231" s="4">
        <v>67.599999999999994</v>
      </c>
      <c r="AC231" s="4"/>
      <c r="AD231" s="4"/>
      <c r="AE231" s="9">
        <v>44511</v>
      </c>
      <c r="AF231" s="4">
        <v>69.900000000000006</v>
      </c>
      <c r="AG231" s="9">
        <v>44511</v>
      </c>
      <c r="AH231" s="4">
        <v>72.7</v>
      </c>
      <c r="AI231" s="9">
        <v>44511</v>
      </c>
      <c r="AJ231" s="4">
        <v>76.099999999999994</v>
      </c>
      <c r="AK231" s="9">
        <v>44511</v>
      </c>
      <c r="AL231" s="4">
        <v>80</v>
      </c>
      <c r="AM231" s="9">
        <v>44511</v>
      </c>
      <c r="AN231" s="4">
        <v>84.4</v>
      </c>
      <c r="AO231" s="9">
        <v>44511</v>
      </c>
      <c r="AP231" s="4">
        <v>89</v>
      </c>
      <c r="AQ231" s="9">
        <v>44511</v>
      </c>
      <c r="AR231" s="4">
        <v>93.8</v>
      </c>
      <c r="AS231" s="9">
        <v>44511</v>
      </c>
      <c r="AT231" s="4">
        <v>98.8</v>
      </c>
      <c r="AW231" s="9">
        <v>44511</v>
      </c>
      <c r="AX231" s="4">
        <v>109</v>
      </c>
      <c r="BA231" s="9">
        <v>44511</v>
      </c>
      <c r="BB231" s="4">
        <v>119.2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9">
        <v>44510</v>
      </c>
      <c r="J232" s="4">
        <v>62.1</v>
      </c>
      <c r="K232" s="9">
        <v>44510</v>
      </c>
      <c r="L232" s="4">
        <v>63.2</v>
      </c>
      <c r="M232" s="9">
        <v>44510</v>
      </c>
      <c r="N232" s="4">
        <v>63.9</v>
      </c>
      <c r="O232" s="4"/>
      <c r="P232" s="4"/>
      <c r="Q232" s="9">
        <v>44510</v>
      </c>
      <c r="R232" s="4">
        <v>69.8</v>
      </c>
      <c r="S232" s="9">
        <v>44510</v>
      </c>
      <c r="T232" s="4">
        <v>64.5</v>
      </c>
      <c r="U232" s="9">
        <v>44510</v>
      </c>
      <c r="V232" s="4">
        <v>65.099999999999994</v>
      </c>
      <c r="W232" s="9">
        <v>44510</v>
      </c>
      <c r="X232" s="4">
        <v>65.900000000000006</v>
      </c>
      <c r="Y232" s="9">
        <v>44510</v>
      </c>
      <c r="Z232" s="4">
        <v>66.7</v>
      </c>
      <c r="AA232" s="9">
        <v>44510</v>
      </c>
      <c r="AB232" s="4">
        <v>67.599999999999994</v>
      </c>
      <c r="AC232" s="4"/>
      <c r="AD232" s="4"/>
      <c r="AE232" s="9">
        <v>44510</v>
      </c>
      <c r="AF232" s="4">
        <v>69.8</v>
      </c>
      <c r="AG232" s="9">
        <v>44510</v>
      </c>
      <c r="AH232" s="4">
        <v>72.5</v>
      </c>
      <c r="AI232" s="9">
        <v>44510</v>
      </c>
      <c r="AJ232" s="4">
        <v>75.900000000000006</v>
      </c>
      <c r="AK232" s="9">
        <v>44510</v>
      </c>
      <c r="AL232" s="4">
        <v>79.7</v>
      </c>
      <c r="AM232" s="9">
        <v>44510</v>
      </c>
      <c r="AN232" s="4">
        <v>84</v>
      </c>
      <c r="AO232" s="9">
        <v>44510</v>
      </c>
      <c r="AP232" s="4">
        <v>88.6</v>
      </c>
      <c r="AQ232" s="9">
        <v>44510</v>
      </c>
      <c r="AR232" s="4">
        <v>93.5</v>
      </c>
      <c r="AS232" s="9">
        <v>44510</v>
      </c>
      <c r="AT232" s="4">
        <v>98.4</v>
      </c>
      <c r="AW232" s="9">
        <v>44510</v>
      </c>
      <c r="AX232" s="4">
        <v>108.5</v>
      </c>
      <c r="BA232" s="9">
        <v>44510</v>
      </c>
      <c r="BB232" s="4">
        <v>118.8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9">
        <v>44509</v>
      </c>
      <c r="J233" s="4">
        <v>60.5</v>
      </c>
      <c r="K233" s="9">
        <v>44509</v>
      </c>
      <c r="L233" s="4">
        <v>61.6</v>
      </c>
      <c r="M233" s="9">
        <v>44509</v>
      </c>
      <c r="N233" s="4">
        <v>62.4</v>
      </c>
      <c r="O233" s="4"/>
      <c r="P233" s="4"/>
      <c r="Q233" s="9">
        <v>44509</v>
      </c>
      <c r="R233" s="4">
        <v>68.5</v>
      </c>
      <c r="S233" s="9">
        <v>44509</v>
      </c>
      <c r="T233" s="4">
        <v>63</v>
      </c>
      <c r="U233" s="9">
        <v>44509</v>
      </c>
      <c r="V233" s="4">
        <v>63.8</v>
      </c>
      <c r="W233" s="9">
        <v>44509</v>
      </c>
      <c r="X233" s="4">
        <v>64.7</v>
      </c>
      <c r="Y233" s="9">
        <v>44509</v>
      </c>
      <c r="Z233" s="4">
        <v>65.7</v>
      </c>
      <c r="AA233" s="9">
        <v>44509</v>
      </c>
      <c r="AB233" s="4">
        <v>66.7</v>
      </c>
      <c r="AC233" s="4"/>
      <c r="AD233" s="4"/>
      <c r="AE233" s="9">
        <v>44509</v>
      </c>
      <c r="AF233" s="4">
        <v>69.2</v>
      </c>
      <c r="AG233" s="9">
        <v>44509</v>
      </c>
      <c r="AH233" s="4">
        <v>72.2</v>
      </c>
      <c r="AI233" s="9">
        <v>44509</v>
      </c>
      <c r="AJ233" s="4">
        <v>75.7</v>
      </c>
      <c r="AK233" s="9">
        <v>44509</v>
      </c>
      <c r="AL233" s="4">
        <v>79.8</v>
      </c>
      <c r="AM233" s="9">
        <v>44509</v>
      </c>
      <c r="AN233" s="4">
        <v>84.3</v>
      </c>
      <c r="AO233" s="9">
        <v>44509</v>
      </c>
      <c r="AP233" s="4">
        <v>89</v>
      </c>
      <c r="AQ233" s="9">
        <v>44509</v>
      </c>
      <c r="AR233" s="4">
        <v>93.9</v>
      </c>
      <c r="AS233" s="9">
        <v>44509</v>
      </c>
      <c r="AT233" s="4">
        <v>98.9</v>
      </c>
      <c r="AW233" s="9">
        <v>44509</v>
      </c>
      <c r="AX233" s="4">
        <v>109.2</v>
      </c>
      <c r="BA233" s="9">
        <v>44509</v>
      </c>
      <c r="BB233" s="4">
        <v>119.5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B233"/>
  <sheetViews>
    <sheetView topLeftCell="AQ1" workbookViewId="0">
      <selection activeCell="BK3" sqref="BK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3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25</v>
      </c>
      <c r="B1" s="3" t="str">
        <f>"USCLQH"&amp;A1</f>
        <v>USCLQH25</v>
      </c>
      <c r="D1" s="3" t="str">
        <f>"USCLQG"&amp;A1</f>
        <v>USCLQG25</v>
      </c>
      <c r="F1" s="3" t="str">
        <f>"USCLQF"&amp;A1</f>
        <v>USCLQF25</v>
      </c>
      <c r="H1" s="3" t="str">
        <f>"USCLQE"&amp;A1</f>
        <v>USCLQE25</v>
      </c>
      <c r="J1" s="3" t="str">
        <f>"USCLQD"&amp;A1</f>
        <v>USCLQD25</v>
      </c>
      <c r="L1" s="3" t="str">
        <f>"USCLQC"&amp;A1</f>
        <v>USCLQC25</v>
      </c>
      <c r="N1" s="3" t="str">
        <f>"USCLQB"&amp;A1</f>
        <v>USCLQB25</v>
      </c>
      <c r="P1" s="3" t="str">
        <f>"USCLQA"&amp;A1</f>
        <v>USCLQA25</v>
      </c>
      <c r="R1" s="3" t="str">
        <f>"USCNSQ"&amp;A1</f>
        <v>USCNSQ25</v>
      </c>
      <c r="T1" s="3" t="str">
        <f>"USCNQA"&amp;A1</f>
        <v>USCNQA25</v>
      </c>
      <c r="V1" s="3" t="str">
        <f>"USCNQB"&amp;A1</f>
        <v>USCNQB25</v>
      </c>
      <c r="X1" s="3" t="str">
        <f>"USCNQC"&amp;A1</f>
        <v>USCNQC25</v>
      </c>
      <c r="Z1" s="3" t="str">
        <f>"USCNQD"&amp;A1</f>
        <v>USCNQD25</v>
      </c>
      <c r="AB1" s="3" t="str">
        <f>"USCNQE"&amp;A1</f>
        <v>USCNQE25</v>
      </c>
      <c r="AD1" s="3" t="str">
        <f>"USCNQF"&amp;A1</f>
        <v>USCNQF25</v>
      </c>
      <c r="AF1" s="3" t="str">
        <f>"USCNQG"&amp;A1</f>
        <v>USCNQG25</v>
      </c>
      <c r="AH1" s="3" t="str">
        <f>"USCNQH"&amp;A1</f>
        <v>USCNQH25</v>
      </c>
      <c r="AJ1" s="3" t="str">
        <f>"USCNQI"&amp;A1</f>
        <v>USCNQI25</v>
      </c>
      <c r="AL1" s="3" t="str">
        <f>"USCNQJ"&amp;A1</f>
        <v>USCNQJ25</v>
      </c>
      <c r="AN1" s="3" t="str">
        <f>"USCNQK"&amp;A1</f>
        <v>USCNQK25</v>
      </c>
      <c r="AP1" s="3" t="str">
        <f>"USCNQL"&amp;A1</f>
        <v>USCNQL25</v>
      </c>
      <c r="AR1" s="3" t="str">
        <f>"USCNQM"&amp;A1</f>
        <v>USCNQM25</v>
      </c>
      <c r="AT1" s="3" t="str">
        <f>"USCNQO"&amp;A1</f>
        <v>USCNQO25</v>
      </c>
      <c r="AV1" s="3" t="str">
        <f>"USCNQP"&amp;A1</f>
        <v>USCNQP25</v>
      </c>
      <c r="AX1" s="3" t="str">
        <f>"USCNQQ"&amp;A1</f>
        <v>USCNQQ25</v>
      </c>
      <c r="AZ1" s="3" t="str">
        <f>"USCNQR"&amp;A1</f>
        <v>USCNQR25</v>
      </c>
      <c r="BB1" s="3" t="str">
        <f>"USCNQS"&amp;A1</f>
        <v>USCNQS25</v>
      </c>
    </row>
    <row r="2" spans="1:54" x14ac:dyDescent="0.2">
      <c r="B2" s="3" t="str">
        <f>B1&amp;" ICPL Curncy"</f>
        <v>USCLQH25 ICPL Curncy</v>
      </c>
      <c r="D2" s="3" t="str">
        <f t="shared" ref="D2:BB2" si="0">D1&amp;" ICPL Curncy"</f>
        <v>USCLQG25 ICPL Curncy</v>
      </c>
      <c r="F2" s="3" t="str">
        <f t="shared" si="0"/>
        <v>USCLQF25 ICPL Curncy</v>
      </c>
      <c r="H2" s="3" t="str">
        <f t="shared" si="0"/>
        <v>USCLQE25 ICPL Curncy</v>
      </c>
      <c r="J2" s="3" t="str">
        <f t="shared" si="0"/>
        <v>USCLQD25 ICPL Curncy</v>
      </c>
      <c r="L2" s="3" t="str">
        <f t="shared" si="0"/>
        <v>USCLQC25 ICPL Curncy</v>
      </c>
      <c r="N2" s="3" t="str">
        <f t="shared" si="0"/>
        <v>USCLQB25 ICPL Curncy</v>
      </c>
      <c r="P2" s="3" t="str">
        <f t="shared" si="0"/>
        <v>USCLQA25 ICPL Curncy</v>
      </c>
      <c r="R2" s="3" t="str">
        <f t="shared" si="0"/>
        <v>USCNSQ25 ICPL Curncy</v>
      </c>
      <c r="T2" s="3" t="str">
        <f t="shared" si="0"/>
        <v>USCNQA25 ICPL Curncy</v>
      </c>
      <c r="V2" s="3" t="str">
        <f t="shared" si="0"/>
        <v>USCNQB25 ICPL Curncy</v>
      </c>
      <c r="X2" s="3" t="str">
        <f t="shared" si="0"/>
        <v>USCNQC25 ICPL Curncy</v>
      </c>
      <c r="Z2" s="3" t="str">
        <f t="shared" si="0"/>
        <v>USCNQD25 ICPL Curncy</v>
      </c>
      <c r="AB2" s="3" t="str">
        <f t="shared" si="0"/>
        <v>USCNQE25 ICPL Curncy</v>
      </c>
      <c r="AD2" s="3" t="str">
        <f t="shared" si="0"/>
        <v>USCNQF25 ICPL Curncy</v>
      </c>
      <c r="AF2" s="3" t="str">
        <f t="shared" si="0"/>
        <v>USCNQG25 ICPL Curncy</v>
      </c>
      <c r="AH2" s="3" t="str">
        <f t="shared" si="0"/>
        <v>USCNQH25 ICPL Curncy</v>
      </c>
      <c r="AJ2" s="3" t="str">
        <f t="shared" si="0"/>
        <v>USCNQI25 ICPL Curncy</v>
      </c>
      <c r="AL2" s="3" t="str">
        <f t="shared" si="0"/>
        <v>USCNQJ25 ICPL Curncy</v>
      </c>
      <c r="AN2" s="3" t="str">
        <f t="shared" si="0"/>
        <v>USCNQK25 ICPL Curncy</v>
      </c>
      <c r="AP2" s="3" t="str">
        <f t="shared" si="0"/>
        <v>USCNQL25 ICPL Curncy</v>
      </c>
      <c r="AR2" s="3" t="str">
        <f t="shared" si="0"/>
        <v>USCNQM25 ICPL Curncy</v>
      </c>
      <c r="AT2" s="3" t="str">
        <f t="shared" si="0"/>
        <v>USCNQO25 ICPL Curncy</v>
      </c>
      <c r="AV2" s="3" t="str">
        <f t="shared" si="0"/>
        <v>USCNQP25 ICPL Curncy</v>
      </c>
      <c r="AX2" s="3" t="str">
        <f t="shared" si="0"/>
        <v>USCNQQ25 ICPL Curncy</v>
      </c>
      <c r="AZ2" s="3" t="str">
        <f t="shared" si="0"/>
        <v>USCNQR25 ICPL Curncy</v>
      </c>
      <c r="BB2" s="3" t="str">
        <f t="shared" si="0"/>
        <v>USCNQS25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 t="s">
        <v>523</v>
      </c>
      <c r="J3" s="4"/>
      <c r="K3" s="9" t="s">
        <v>523</v>
      </c>
      <c r="L3" s="4"/>
      <c r="M3" s="9" t="s">
        <v>523</v>
      </c>
      <c r="N3" s="4"/>
      <c r="O3" s="9" t="s">
        <v>523</v>
      </c>
      <c r="P3" s="4"/>
      <c r="Q3" s="9">
        <v>44831</v>
      </c>
      <c r="R3" s="4">
        <v>95.1</v>
      </c>
      <c r="S3" s="9" t="s">
        <v>523</v>
      </c>
      <c r="T3" s="4"/>
      <c r="U3" s="9" t="s">
        <v>523</v>
      </c>
      <c r="V3" s="4"/>
      <c r="W3" s="9" t="s">
        <v>523</v>
      </c>
      <c r="X3" s="4"/>
      <c r="Y3" s="9" t="s">
        <v>523</v>
      </c>
      <c r="Z3" s="4"/>
      <c r="AA3" s="9" t="s">
        <v>523</v>
      </c>
      <c r="AB3" s="4"/>
      <c r="AC3" s="9" t="s">
        <v>523</v>
      </c>
      <c r="AD3" s="4"/>
      <c r="AE3" s="9" t="s">
        <v>523</v>
      </c>
      <c r="AF3" s="4"/>
      <c r="AG3" s="9" t="s">
        <v>523</v>
      </c>
      <c r="AH3" s="4"/>
      <c r="AI3" s="9" t="s">
        <v>523</v>
      </c>
      <c r="AJ3" s="4"/>
      <c r="AK3" s="9" t="s">
        <v>523</v>
      </c>
      <c r="AL3" s="4"/>
      <c r="AM3" s="9" t="s">
        <v>523</v>
      </c>
      <c r="AN3" s="4"/>
      <c r="AO3" s="9" t="s">
        <v>523</v>
      </c>
      <c r="AP3" s="4"/>
      <c r="AQ3" s="9" t="s">
        <v>523</v>
      </c>
      <c r="AR3" s="4"/>
      <c r="AS3" s="9" t="s">
        <v>523</v>
      </c>
      <c r="AT3" s="4"/>
      <c r="AU3" s="9" t="s">
        <v>523</v>
      </c>
      <c r="AW3" s="9" t="s">
        <v>523</v>
      </c>
      <c r="AX3" s="4"/>
      <c r="AY3" s="9" t="s">
        <v>523</v>
      </c>
      <c r="BA3" s="9" t="s">
        <v>523</v>
      </c>
      <c r="BB3" s="4"/>
    </row>
    <row r="4" spans="1:54" x14ac:dyDescent="0.2">
      <c r="A4" s="9"/>
      <c r="B4" s="4"/>
      <c r="C4" s="4"/>
      <c r="D4" s="4"/>
      <c r="E4" s="4"/>
      <c r="F4" s="4"/>
      <c r="G4" s="4"/>
      <c r="H4" s="4"/>
      <c r="I4" s="9"/>
      <c r="J4" s="4"/>
      <c r="L4" s="4"/>
      <c r="N4" s="4"/>
      <c r="O4" s="4"/>
      <c r="P4" s="4"/>
      <c r="Q4" s="9">
        <v>44830</v>
      </c>
      <c r="R4" s="4">
        <v>93.2</v>
      </c>
      <c r="T4" s="4"/>
      <c r="V4" s="4"/>
      <c r="X4" s="4"/>
      <c r="Z4" s="4"/>
      <c r="AB4" s="4"/>
      <c r="AC4" s="4"/>
      <c r="AD4" s="4"/>
      <c r="AF4" s="4"/>
      <c r="AH4" s="4"/>
      <c r="AJ4" s="4"/>
      <c r="AL4" s="4"/>
      <c r="AN4" s="4"/>
      <c r="AP4" s="4"/>
      <c r="AR4" s="4"/>
      <c r="AT4" s="4"/>
      <c r="AX4" s="4"/>
      <c r="BB4" s="4"/>
    </row>
    <row r="5" spans="1:54" x14ac:dyDescent="0.2">
      <c r="A5" s="9"/>
      <c r="B5" s="4"/>
      <c r="C5" s="4"/>
      <c r="D5" s="4"/>
      <c r="E5" s="4"/>
      <c r="F5" s="4"/>
      <c r="G5" s="4"/>
      <c r="H5" s="4"/>
      <c r="I5" s="9"/>
      <c r="J5" s="4"/>
      <c r="L5" s="4"/>
      <c r="N5" s="4"/>
      <c r="O5" s="4"/>
      <c r="P5" s="4"/>
      <c r="Q5" s="9">
        <v>44827</v>
      </c>
      <c r="R5" s="4">
        <v>90.3</v>
      </c>
      <c r="T5" s="4"/>
      <c r="V5" s="4"/>
      <c r="X5" s="4"/>
      <c r="Z5" s="4"/>
      <c r="AB5" s="4"/>
      <c r="AC5" s="4"/>
      <c r="AD5" s="4"/>
      <c r="AF5" s="4"/>
      <c r="AH5" s="4"/>
      <c r="AJ5" s="4"/>
      <c r="AL5" s="4"/>
      <c r="AN5" s="4"/>
      <c r="AP5" s="4"/>
      <c r="AR5" s="4"/>
      <c r="AT5" s="4"/>
      <c r="AX5" s="4"/>
      <c r="BB5" s="4"/>
    </row>
    <row r="6" spans="1:54" x14ac:dyDescent="0.2">
      <c r="A6" s="9"/>
      <c r="B6" s="4"/>
      <c r="C6" s="4"/>
      <c r="D6" s="4"/>
      <c r="E6" s="4"/>
      <c r="F6" s="4"/>
      <c r="G6" s="4"/>
      <c r="H6" s="4"/>
      <c r="I6" s="9"/>
      <c r="J6" s="4"/>
      <c r="L6" s="4"/>
      <c r="N6" s="4"/>
      <c r="O6" s="4"/>
      <c r="P6" s="4"/>
      <c r="Q6" s="9">
        <v>44826</v>
      </c>
      <c r="R6" s="4">
        <v>88.4</v>
      </c>
      <c r="T6" s="4"/>
      <c r="V6" s="4"/>
      <c r="X6" s="4"/>
      <c r="Z6" s="4"/>
      <c r="AB6" s="4"/>
      <c r="AC6" s="4"/>
      <c r="AD6" s="4"/>
      <c r="AF6" s="4"/>
      <c r="AH6" s="4"/>
      <c r="AJ6" s="4"/>
      <c r="AL6" s="4"/>
      <c r="AN6" s="4"/>
      <c r="AP6" s="4"/>
      <c r="AR6" s="4"/>
      <c r="AT6" s="4"/>
      <c r="AX6" s="4"/>
      <c r="BB6" s="4"/>
    </row>
    <row r="7" spans="1:54" x14ac:dyDescent="0.2">
      <c r="A7" s="9"/>
      <c r="B7" s="4"/>
      <c r="C7" s="4"/>
      <c r="D7" s="4"/>
      <c r="E7" s="4"/>
      <c r="F7" s="4"/>
      <c r="G7" s="4"/>
      <c r="H7" s="4"/>
      <c r="I7" s="9"/>
      <c r="J7" s="4"/>
      <c r="L7" s="4"/>
      <c r="N7" s="4"/>
      <c r="O7" s="4"/>
      <c r="P7" s="4"/>
      <c r="Q7" s="9">
        <v>44825</v>
      </c>
      <c r="R7" s="4">
        <v>87.3</v>
      </c>
      <c r="T7" s="4"/>
      <c r="V7" s="4"/>
      <c r="X7" s="4"/>
      <c r="Z7" s="4"/>
      <c r="AB7" s="4"/>
      <c r="AC7" s="4"/>
      <c r="AD7" s="4"/>
      <c r="AF7" s="4"/>
      <c r="AH7" s="4"/>
      <c r="AJ7" s="4"/>
      <c r="AL7" s="4"/>
      <c r="AN7" s="4"/>
      <c r="AP7" s="4"/>
      <c r="AR7" s="4"/>
      <c r="AT7" s="4"/>
      <c r="AX7" s="4"/>
      <c r="BB7" s="4"/>
    </row>
    <row r="8" spans="1:54" x14ac:dyDescent="0.2">
      <c r="A8" s="9"/>
      <c r="B8" s="4"/>
      <c r="C8" s="4"/>
      <c r="D8" s="4"/>
      <c r="E8" s="4"/>
      <c r="F8" s="4"/>
      <c r="G8" s="4"/>
      <c r="H8" s="4"/>
      <c r="I8" s="9"/>
      <c r="J8" s="4"/>
      <c r="L8" s="4"/>
      <c r="N8" s="4"/>
      <c r="O8" s="4"/>
      <c r="P8" s="4"/>
      <c r="Q8" s="9">
        <v>44824</v>
      </c>
      <c r="R8" s="4">
        <v>88.8</v>
      </c>
      <c r="T8" s="4"/>
      <c r="V8" s="4"/>
      <c r="X8" s="4"/>
      <c r="Z8" s="4"/>
      <c r="AB8" s="4"/>
      <c r="AC8" s="4"/>
      <c r="AD8" s="4"/>
      <c r="AF8" s="4"/>
      <c r="AH8" s="4"/>
      <c r="AJ8" s="4"/>
      <c r="AL8" s="4"/>
      <c r="AN8" s="4"/>
      <c r="AP8" s="4"/>
      <c r="AR8" s="4"/>
      <c r="AT8" s="4"/>
      <c r="AX8" s="4"/>
      <c r="BB8" s="4"/>
    </row>
    <row r="9" spans="1:54" x14ac:dyDescent="0.2">
      <c r="A9" s="9"/>
      <c r="B9" s="4"/>
      <c r="C9" s="4"/>
      <c r="D9" s="4"/>
      <c r="E9" s="4"/>
      <c r="F9" s="4"/>
      <c r="G9" s="4"/>
      <c r="H9" s="4"/>
      <c r="I9" s="9"/>
      <c r="J9" s="4"/>
      <c r="L9" s="4"/>
      <c r="N9" s="4"/>
      <c r="O9" s="4"/>
      <c r="P9" s="4"/>
      <c r="Q9" s="9">
        <v>44823</v>
      </c>
      <c r="R9" s="4">
        <v>88.6</v>
      </c>
      <c r="T9" s="4"/>
      <c r="V9" s="4"/>
      <c r="X9" s="4"/>
      <c r="Z9" s="4"/>
      <c r="AB9" s="4"/>
      <c r="AC9" s="4"/>
      <c r="AD9" s="4"/>
      <c r="AF9" s="4"/>
      <c r="AH9" s="4"/>
      <c r="AJ9" s="4"/>
      <c r="AL9" s="4"/>
      <c r="AN9" s="4"/>
      <c r="AP9" s="4"/>
      <c r="AR9" s="4"/>
      <c r="AT9" s="4"/>
      <c r="AX9" s="4"/>
      <c r="BB9" s="4"/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/>
      <c r="J10" s="4"/>
      <c r="L10" s="4"/>
      <c r="N10" s="4"/>
      <c r="O10" s="4"/>
      <c r="P10" s="4"/>
      <c r="Q10" s="9">
        <v>44820</v>
      </c>
      <c r="R10" s="4">
        <v>88</v>
      </c>
      <c r="T10" s="4"/>
      <c r="V10" s="4"/>
      <c r="X10" s="4"/>
      <c r="Z10" s="4"/>
      <c r="AB10" s="4"/>
      <c r="AC10" s="4"/>
      <c r="AD10" s="4"/>
      <c r="AF10" s="4"/>
      <c r="AH10" s="4"/>
      <c r="AJ10" s="4"/>
      <c r="AL10" s="4"/>
      <c r="AN10" s="4"/>
      <c r="AP10" s="4"/>
      <c r="AR10" s="4"/>
      <c r="AT10" s="4"/>
      <c r="AX10" s="4"/>
      <c r="BB10" s="4"/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/>
      <c r="J11" s="4"/>
      <c r="L11" s="4"/>
      <c r="N11" s="4"/>
      <c r="O11" s="4"/>
      <c r="P11" s="4"/>
      <c r="Q11" s="9">
        <v>44819</v>
      </c>
      <c r="R11" s="4">
        <v>87.4</v>
      </c>
      <c r="T11" s="4"/>
      <c r="V11" s="4"/>
      <c r="X11" s="4"/>
      <c r="Z11" s="4"/>
      <c r="AB11" s="4"/>
      <c r="AC11" s="4"/>
      <c r="AD11" s="4"/>
      <c r="AF11" s="4"/>
      <c r="AH11" s="4"/>
      <c r="AJ11" s="4"/>
      <c r="AL11" s="4"/>
      <c r="AN11" s="4"/>
      <c r="AP11" s="4"/>
      <c r="AR11" s="4"/>
      <c r="AT11" s="4"/>
      <c r="AX11" s="4"/>
      <c r="BB11" s="4"/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/>
      <c r="J12" s="4"/>
      <c r="L12" s="4"/>
      <c r="N12" s="4"/>
      <c r="O12" s="4"/>
      <c r="P12" s="4"/>
      <c r="Q12" s="9">
        <v>44818</v>
      </c>
      <c r="R12" s="4">
        <v>86.2</v>
      </c>
      <c r="T12" s="4"/>
      <c r="V12" s="4"/>
      <c r="X12" s="4"/>
      <c r="Z12" s="4"/>
      <c r="AB12" s="4"/>
      <c r="AC12" s="4"/>
      <c r="AD12" s="4"/>
      <c r="AF12" s="4"/>
      <c r="AH12" s="4"/>
      <c r="AJ12" s="4"/>
      <c r="AL12" s="4"/>
      <c r="AN12" s="4"/>
      <c r="AP12" s="4"/>
      <c r="AR12" s="4"/>
      <c r="AT12" s="4"/>
      <c r="AX12" s="4"/>
      <c r="BB12" s="4"/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/>
      <c r="J13" s="4"/>
      <c r="L13" s="4"/>
      <c r="N13" s="4"/>
      <c r="O13" s="4"/>
      <c r="P13" s="4"/>
      <c r="Q13" s="9">
        <v>44817</v>
      </c>
      <c r="R13" s="4">
        <v>86.1</v>
      </c>
      <c r="T13" s="4"/>
      <c r="V13" s="4"/>
      <c r="X13" s="4"/>
      <c r="Z13" s="4"/>
      <c r="AB13" s="4"/>
      <c r="AC13" s="4"/>
      <c r="AD13" s="4"/>
      <c r="AF13" s="4"/>
      <c r="AH13" s="4"/>
      <c r="AJ13" s="4"/>
      <c r="AL13" s="4"/>
      <c r="AN13" s="4"/>
      <c r="AP13" s="4"/>
      <c r="AR13" s="4"/>
      <c r="AT13" s="4"/>
      <c r="AX13" s="4"/>
      <c r="BB13" s="4"/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/>
      <c r="J14" s="4"/>
      <c r="L14" s="4"/>
      <c r="N14" s="4"/>
      <c r="O14" s="4"/>
      <c r="P14" s="4"/>
      <c r="Q14" s="9">
        <v>44816</v>
      </c>
      <c r="R14" s="4">
        <v>85.3</v>
      </c>
      <c r="T14" s="4"/>
      <c r="V14" s="4"/>
      <c r="X14" s="4"/>
      <c r="Z14" s="4"/>
      <c r="AB14" s="4"/>
      <c r="AC14" s="4"/>
      <c r="AD14" s="4"/>
      <c r="AF14" s="4"/>
      <c r="AH14" s="4"/>
      <c r="AJ14" s="4"/>
      <c r="AL14" s="4"/>
      <c r="AN14" s="4"/>
      <c r="AP14" s="4"/>
      <c r="AR14" s="4"/>
      <c r="AT14" s="4"/>
      <c r="AX14" s="4"/>
      <c r="BB14" s="4"/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/>
      <c r="J15" s="4"/>
      <c r="L15" s="4"/>
      <c r="N15" s="4"/>
      <c r="O15" s="4"/>
      <c r="P15" s="4"/>
      <c r="Q15" s="9">
        <v>44813</v>
      </c>
      <c r="R15" s="4">
        <v>85.5</v>
      </c>
      <c r="T15" s="4"/>
      <c r="V15" s="4"/>
      <c r="X15" s="4"/>
      <c r="Z15" s="4"/>
      <c r="AB15" s="4"/>
      <c r="AC15" s="4"/>
      <c r="AD15" s="4"/>
      <c r="AF15" s="4"/>
      <c r="AH15" s="4"/>
      <c r="AJ15" s="4"/>
      <c r="AL15" s="4"/>
      <c r="AN15" s="4"/>
      <c r="AP15" s="4"/>
      <c r="AR15" s="4"/>
      <c r="AT15" s="4"/>
      <c r="AX15" s="4"/>
      <c r="BB15" s="4"/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/>
      <c r="J16" s="4"/>
      <c r="L16" s="4"/>
      <c r="N16" s="4"/>
      <c r="O16" s="4"/>
      <c r="P16" s="4"/>
      <c r="Q16" s="9">
        <v>44812</v>
      </c>
      <c r="R16" s="4">
        <v>85.7</v>
      </c>
      <c r="T16" s="4"/>
      <c r="V16" s="4"/>
      <c r="X16" s="4"/>
      <c r="Z16" s="4"/>
      <c r="AB16" s="4"/>
      <c r="AC16" s="4"/>
      <c r="AD16" s="4"/>
      <c r="AF16" s="4"/>
      <c r="AH16" s="4"/>
      <c r="AJ16" s="4"/>
      <c r="AL16" s="4"/>
      <c r="AN16" s="4"/>
      <c r="AP16" s="4"/>
      <c r="AR16" s="4"/>
      <c r="AT16" s="4"/>
      <c r="AX16" s="4"/>
      <c r="BB16" s="4"/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/>
      <c r="J17" s="4"/>
      <c r="L17" s="4"/>
      <c r="N17" s="4"/>
      <c r="O17" s="4"/>
      <c r="P17" s="4"/>
      <c r="Q17" s="9">
        <v>44811</v>
      </c>
      <c r="R17" s="4">
        <v>85.7</v>
      </c>
      <c r="T17" s="4"/>
      <c r="V17" s="4"/>
      <c r="X17" s="4"/>
      <c r="Z17" s="4"/>
      <c r="AB17" s="4"/>
      <c r="AC17" s="4"/>
      <c r="AD17" s="4"/>
      <c r="AF17" s="4"/>
      <c r="AH17" s="4"/>
      <c r="AJ17" s="4"/>
      <c r="AL17" s="4"/>
      <c r="AN17" s="4"/>
      <c r="AP17" s="4"/>
      <c r="AR17" s="4"/>
      <c r="AT17" s="4"/>
      <c r="AX17" s="4"/>
      <c r="BB17" s="4"/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/>
      <c r="J18" s="4"/>
      <c r="L18" s="4"/>
      <c r="N18" s="4"/>
      <c r="O18" s="4"/>
      <c r="P18" s="4"/>
      <c r="Q18" s="9">
        <v>44810</v>
      </c>
      <c r="R18" s="4">
        <v>85.9</v>
      </c>
      <c r="T18" s="4"/>
      <c r="V18" s="4"/>
      <c r="X18" s="4"/>
      <c r="Z18" s="4"/>
      <c r="AB18" s="4"/>
      <c r="AC18" s="4"/>
      <c r="AD18" s="4"/>
      <c r="AF18" s="4"/>
      <c r="AH18" s="4"/>
      <c r="AJ18" s="4"/>
      <c r="AL18" s="4"/>
      <c r="AN18" s="4"/>
      <c r="AP18" s="4"/>
      <c r="AR18" s="4"/>
      <c r="AT18" s="4"/>
      <c r="AX18" s="4"/>
      <c r="BB18" s="4"/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/>
      <c r="J19" s="4"/>
      <c r="L19" s="4"/>
      <c r="N19" s="4"/>
      <c r="O19" s="4"/>
      <c r="P19" s="4"/>
      <c r="Q19" s="9">
        <v>44809</v>
      </c>
      <c r="R19" s="4">
        <v>84.3</v>
      </c>
      <c r="T19" s="4"/>
      <c r="V19" s="4"/>
      <c r="X19" s="4"/>
      <c r="Z19" s="4"/>
      <c r="AB19" s="4"/>
      <c r="AC19" s="4"/>
      <c r="AD19" s="4"/>
      <c r="AF19" s="4"/>
      <c r="AH19" s="4"/>
      <c r="AJ19" s="4"/>
      <c r="AL19" s="4"/>
      <c r="AN19" s="4"/>
      <c r="AP19" s="4"/>
      <c r="AR19" s="4"/>
      <c r="AT19" s="4"/>
      <c r="AX19" s="4"/>
      <c r="BB19" s="4"/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/>
      <c r="J20" s="4"/>
      <c r="L20" s="4"/>
      <c r="N20" s="4"/>
      <c r="O20" s="4"/>
      <c r="P20" s="4"/>
      <c r="Q20" s="9">
        <v>44806</v>
      </c>
      <c r="R20" s="4">
        <v>84.3</v>
      </c>
      <c r="T20" s="4"/>
      <c r="V20" s="4"/>
      <c r="X20" s="4"/>
      <c r="Z20" s="4"/>
      <c r="AB20" s="4"/>
      <c r="AC20" s="4"/>
      <c r="AD20" s="4"/>
      <c r="AF20" s="4"/>
      <c r="AH20" s="4"/>
      <c r="AJ20" s="4"/>
      <c r="AL20" s="4"/>
      <c r="AN20" s="4"/>
      <c r="AP20" s="4"/>
      <c r="AR20" s="4"/>
      <c r="AT20" s="4"/>
      <c r="AX20" s="4"/>
      <c r="BB20" s="4"/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/>
      <c r="J21" s="4"/>
      <c r="L21" s="4"/>
      <c r="N21" s="4"/>
      <c r="O21" s="4"/>
      <c r="P21" s="4"/>
      <c r="Q21" s="9">
        <v>44805</v>
      </c>
      <c r="R21" s="4">
        <v>84.5</v>
      </c>
      <c r="T21" s="4"/>
      <c r="V21" s="4"/>
      <c r="X21" s="4"/>
      <c r="Z21" s="4"/>
      <c r="AB21" s="4"/>
      <c r="AC21" s="4"/>
      <c r="AD21" s="4"/>
      <c r="AF21" s="4"/>
      <c r="AH21" s="4"/>
      <c r="AJ21" s="4"/>
      <c r="AL21" s="4"/>
      <c r="AN21" s="4"/>
      <c r="AP21" s="4"/>
      <c r="AR21" s="4"/>
      <c r="AT21" s="4"/>
      <c r="AX21" s="4"/>
      <c r="BB21" s="4"/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/>
      <c r="J22" s="4"/>
      <c r="L22" s="4"/>
      <c r="N22" s="4"/>
      <c r="O22" s="4"/>
      <c r="P22" s="4"/>
      <c r="Q22" s="9">
        <v>44804</v>
      </c>
      <c r="R22" s="4">
        <v>83.9</v>
      </c>
      <c r="T22" s="4"/>
      <c r="V22" s="4"/>
      <c r="X22" s="4"/>
      <c r="Z22" s="4"/>
      <c r="AB22" s="4"/>
      <c r="AC22" s="4"/>
      <c r="AD22" s="4"/>
      <c r="AF22" s="4"/>
      <c r="AH22" s="4"/>
      <c r="AJ22" s="4"/>
      <c r="AL22" s="4"/>
      <c r="AN22" s="4"/>
      <c r="AP22" s="4"/>
      <c r="AR22" s="4"/>
      <c r="AT22" s="4"/>
      <c r="AX22" s="4"/>
      <c r="BB22" s="4"/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/>
      <c r="J23" s="4"/>
      <c r="L23" s="4"/>
      <c r="N23" s="4"/>
      <c r="O23" s="4"/>
      <c r="P23" s="4"/>
      <c r="Q23" s="9">
        <v>44803</v>
      </c>
      <c r="R23" s="4">
        <v>83.2</v>
      </c>
      <c r="T23" s="4"/>
      <c r="V23" s="4"/>
      <c r="X23" s="4"/>
      <c r="Z23" s="4"/>
      <c r="AB23" s="4"/>
      <c r="AC23" s="4"/>
      <c r="AD23" s="4"/>
      <c r="AF23" s="4"/>
      <c r="AH23" s="4"/>
      <c r="AJ23" s="4"/>
      <c r="AL23" s="4"/>
      <c r="AN23" s="4"/>
      <c r="AP23" s="4"/>
      <c r="AR23" s="4"/>
      <c r="AT23" s="4"/>
      <c r="AX23" s="4"/>
      <c r="BB23" s="4"/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/>
      <c r="J24" s="4"/>
      <c r="L24" s="4"/>
      <c r="N24" s="4"/>
      <c r="O24" s="4"/>
      <c r="P24" s="4"/>
      <c r="Q24" s="9">
        <v>44802</v>
      </c>
      <c r="R24" s="4">
        <v>82</v>
      </c>
      <c r="T24" s="4"/>
      <c r="V24" s="4"/>
      <c r="X24" s="4"/>
      <c r="Z24" s="4"/>
      <c r="AB24" s="4"/>
      <c r="AC24" s="4"/>
      <c r="AD24" s="4"/>
      <c r="AF24" s="4"/>
      <c r="AH24" s="4"/>
      <c r="AJ24" s="4"/>
      <c r="AL24" s="4"/>
      <c r="AN24" s="4"/>
      <c r="AP24" s="4"/>
      <c r="AR24" s="4"/>
      <c r="AT24" s="4"/>
      <c r="AX24" s="4"/>
      <c r="BB24" s="4"/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/>
      <c r="J25" s="4"/>
      <c r="L25" s="4"/>
      <c r="N25" s="4"/>
      <c r="O25" s="4"/>
      <c r="P25" s="4"/>
      <c r="Q25" s="9">
        <v>44799</v>
      </c>
      <c r="R25" s="4">
        <v>81</v>
      </c>
      <c r="T25" s="4"/>
      <c r="V25" s="4"/>
      <c r="X25" s="4"/>
      <c r="Z25" s="4"/>
      <c r="AB25" s="4"/>
      <c r="AC25" s="4"/>
      <c r="AD25" s="4"/>
      <c r="AF25" s="4"/>
      <c r="AH25" s="4"/>
      <c r="AJ25" s="4"/>
      <c r="AL25" s="4"/>
      <c r="AN25" s="4"/>
      <c r="AP25" s="4"/>
      <c r="AR25" s="4"/>
      <c r="AT25" s="4"/>
      <c r="AX25" s="4"/>
      <c r="BB25" s="4"/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/>
      <c r="J26" s="4"/>
      <c r="L26" s="4"/>
      <c r="N26" s="4"/>
      <c r="O26" s="4"/>
      <c r="P26" s="4"/>
      <c r="Q26" s="9">
        <v>44798</v>
      </c>
      <c r="R26" s="4">
        <v>81.599999999999994</v>
      </c>
      <c r="T26" s="4"/>
      <c r="V26" s="4"/>
      <c r="X26" s="4"/>
      <c r="Z26" s="4"/>
      <c r="AB26" s="4"/>
      <c r="AC26" s="4"/>
      <c r="AD26" s="4"/>
      <c r="AF26" s="4"/>
      <c r="AH26" s="4"/>
      <c r="AJ26" s="4"/>
      <c r="AL26" s="4"/>
      <c r="AN26" s="4"/>
      <c r="AP26" s="4"/>
      <c r="AR26" s="4"/>
      <c r="AT26" s="4"/>
      <c r="AX26" s="4"/>
      <c r="BB26" s="4"/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/>
      <c r="J27" s="4"/>
      <c r="L27" s="4"/>
      <c r="N27" s="4"/>
      <c r="O27" s="4"/>
      <c r="P27" s="4"/>
      <c r="Q27" s="9">
        <v>44797</v>
      </c>
      <c r="R27" s="4">
        <v>82.9</v>
      </c>
      <c r="T27" s="4"/>
      <c r="V27" s="4"/>
      <c r="X27" s="4"/>
      <c r="Z27" s="4"/>
      <c r="AB27" s="4"/>
      <c r="AC27" s="4"/>
      <c r="AD27" s="4"/>
      <c r="AF27" s="4"/>
      <c r="AH27" s="4"/>
      <c r="AJ27" s="4"/>
      <c r="AL27" s="4"/>
      <c r="AN27" s="4"/>
      <c r="AP27" s="4"/>
      <c r="AR27" s="4"/>
      <c r="AT27" s="4"/>
      <c r="AX27" s="4"/>
      <c r="BB27" s="4"/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/>
      <c r="J28" s="4"/>
      <c r="L28" s="4"/>
      <c r="N28" s="4"/>
      <c r="O28" s="4"/>
      <c r="P28" s="4"/>
      <c r="Q28" s="9">
        <v>44796</v>
      </c>
      <c r="R28" s="4">
        <v>81.900000000000006</v>
      </c>
      <c r="T28" s="4"/>
      <c r="V28" s="4"/>
      <c r="X28" s="4"/>
      <c r="Z28" s="4"/>
      <c r="AB28" s="4"/>
      <c r="AC28" s="4"/>
      <c r="AD28" s="4"/>
      <c r="AF28" s="4"/>
      <c r="AH28" s="4"/>
      <c r="AJ28" s="4"/>
      <c r="AL28" s="4"/>
      <c r="AN28" s="4"/>
      <c r="AP28" s="4"/>
      <c r="AR28" s="4"/>
      <c r="AT28" s="4"/>
      <c r="AX28" s="4"/>
      <c r="BB28" s="4"/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/>
      <c r="J29" s="4"/>
      <c r="L29" s="4"/>
      <c r="N29" s="4"/>
      <c r="O29" s="4"/>
      <c r="P29" s="4"/>
      <c r="Q29" s="9">
        <v>44795</v>
      </c>
      <c r="R29" s="4">
        <v>81.8</v>
      </c>
      <c r="T29" s="4"/>
      <c r="V29" s="4"/>
      <c r="X29" s="4"/>
      <c r="Z29" s="4"/>
      <c r="AB29" s="4"/>
      <c r="AC29" s="4"/>
      <c r="AD29" s="4"/>
      <c r="AF29" s="4"/>
      <c r="AH29" s="4"/>
      <c r="AJ29" s="4"/>
      <c r="AL29" s="4"/>
      <c r="AN29" s="4"/>
      <c r="AP29" s="4"/>
      <c r="AR29" s="4"/>
      <c r="AT29" s="4"/>
      <c r="AX29" s="4"/>
      <c r="BB29" s="4"/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/>
      <c r="J30" s="4"/>
      <c r="L30" s="4"/>
      <c r="N30" s="4"/>
      <c r="O30" s="4"/>
      <c r="P30" s="4"/>
      <c r="Q30" s="9">
        <v>44792</v>
      </c>
      <c r="R30" s="4">
        <v>81</v>
      </c>
      <c r="T30" s="4"/>
      <c r="V30" s="4"/>
      <c r="X30" s="4"/>
      <c r="Z30" s="4"/>
      <c r="AB30" s="4"/>
      <c r="AC30" s="4"/>
      <c r="AD30" s="4"/>
      <c r="AF30" s="4"/>
      <c r="AH30" s="4"/>
      <c r="AJ30" s="4"/>
      <c r="AL30" s="4"/>
      <c r="AN30" s="4"/>
      <c r="AP30" s="4"/>
      <c r="AR30" s="4"/>
      <c r="AT30" s="4"/>
      <c r="AX30" s="4"/>
      <c r="BB30" s="4"/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/>
      <c r="J31" s="4"/>
      <c r="L31" s="4"/>
      <c r="N31" s="4"/>
      <c r="O31" s="4"/>
      <c r="P31" s="4"/>
      <c r="Q31" s="9">
        <v>44791</v>
      </c>
      <c r="R31" s="4">
        <v>79.900000000000006</v>
      </c>
      <c r="T31" s="4"/>
      <c r="V31" s="4"/>
      <c r="X31" s="4"/>
      <c r="Z31" s="4"/>
      <c r="AB31" s="4"/>
      <c r="AC31" s="4"/>
      <c r="AD31" s="4"/>
      <c r="AF31" s="4"/>
      <c r="AH31" s="4"/>
      <c r="AJ31" s="4"/>
      <c r="AL31" s="4"/>
      <c r="AN31" s="4"/>
      <c r="AP31" s="4"/>
      <c r="AR31" s="4"/>
      <c r="AT31" s="4"/>
      <c r="AX31" s="4"/>
      <c r="BB31" s="4"/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/>
      <c r="J32" s="4"/>
      <c r="L32" s="4"/>
      <c r="N32" s="4"/>
      <c r="O32" s="4"/>
      <c r="P32" s="4"/>
      <c r="Q32" s="9">
        <v>44790</v>
      </c>
      <c r="R32" s="4">
        <v>79.400000000000006</v>
      </c>
      <c r="T32" s="4"/>
      <c r="V32" s="4"/>
      <c r="X32" s="4"/>
      <c r="Z32" s="4"/>
      <c r="AB32" s="4"/>
      <c r="AC32" s="4"/>
      <c r="AD32" s="4"/>
      <c r="AF32" s="4"/>
      <c r="AH32" s="4"/>
      <c r="AJ32" s="4"/>
      <c r="AL32" s="4"/>
      <c r="AN32" s="4"/>
      <c r="AP32" s="4"/>
      <c r="AR32" s="4"/>
      <c r="AT32" s="4"/>
      <c r="AX32" s="4"/>
      <c r="BB32" s="4"/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/>
      <c r="J33" s="4"/>
      <c r="L33" s="4"/>
      <c r="N33" s="4"/>
      <c r="O33" s="4"/>
      <c r="P33" s="4"/>
      <c r="Q33" s="9">
        <v>44789</v>
      </c>
      <c r="R33" s="4">
        <v>77.3</v>
      </c>
      <c r="T33" s="4"/>
      <c r="V33" s="4"/>
      <c r="X33" s="4"/>
      <c r="Z33" s="4"/>
      <c r="AB33" s="4"/>
      <c r="AC33" s="4"/>
      <c r="AD33" s="4"/>
      <c r="AF33" s="4"/>
      <c r="AH33" s="4"/>
      <c r="AJ33" s="4"/>
      <c r="AL33" s="4"/>
      <c r="AN33" s="4"/>
      <c r="AP33" s="4"/>
      <c r="AR33" s="4"/>
      <c r="AT33" s="4"/>
      <c r="AX33" s="4"/>
      <c r="BB33" s="4"/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/>
      <c r="J34" s="4"/>
      <c r="L34" s="4"/>
      <c r="N34" s="4"/>
      <c r="O34" s="4"/>
      <c r="P34" s="4"/>
      <c r="Q34" s="9">
        <v>44788</v>
      </c>
      <c r="R34" s="4">
        <v>77</v>
      </c>
      <c r="T34" s="4"/>
      <c r="V34" s="4"/>
      <c r="X34" s="4"/>
      <c r="Z34" s="4"/>
      <c r="AB34" s="4"/>
      <c r="AC34" s="4"/>
      <c r="AD34" s="4"/>
      <c r="AF34" s="4"/>
      <c r="AH34" s="4"/>
      <c r="AJ34" s="4"/>
      <c r="AL34" s="4"/>
      <c r="AN34" s="4"/>
      <c r="AP34" s="4"/>
      <c r="AR34" s="4"/>
      <c r="AT34" s="4"/>
      <c r="AX34" s="4"/>
      <c r="BB34" s="4"/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/>
      <c r="J35" s="4"/>
      <c r="L35" s="4"/>
      <c r="N35" s="4"/>
      <c r="O35" s="4"/>
      <c r="P35" s="4"/>
      <c r="Q35" s="9">
        <v>44785</v>
      </c>
      <c r="R35" s="4">
        <v>77.900000000000006</v>
      </c>
      <c r="T35" s="4"/>
      <c r="V35" s="4"/>
      <c r="X35" s="4"/>
      <c r="Z35" s="4"/>
      <c r="AB35" s="4"/>
      <c r="AC35" s="4"/>
      <c r="AD35" s="4"/>
      <c r="AF35" s="4"/>
      <c r="AH35" s="4"/>
      <c r="AJ35" s="4"/>
      <c r="AL35" s="4"/>
      <c r="AN35" s="4"/>
      <c r="AP35" s="4"/>
      <c r="AR35" s="4"/>
      <c r="AT35" s="4"/>
      <c r="AX35" s="4"/>
      <c r="BB35" s="4"/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/>
      <c r="J36" s="4"/>
      <c r="L36" s="4"/>
      <c r="N36" s="4"/>
      <c r="O36" s="4"/>
      <c r="P36" s="4"/>
      <c r="Q36" s="9">
        <v>44784</v>
      </c>
      <c r="R36" s="4">
        <v>79.3</v>
      </c>
      <c r="T36" s="4"/>
      <c r="V36" s="4"/>
      <c r="X36" s="4"/>
      <c r="Z36" s="4"/>
      <c r="AB36" s="4"/>
      <c r="AC36" s="4"/>
      <c r="AD36" s="4"/>
      <c r="AF36" s="4"/>
      <c r="AH36" s="4"/>
      <c r="AJ36" s="4"/>
      <c r="AL36" s="4"/>
      <c r="AN36" s="4"/>
      <c r="AP36" s="4"/>
      <c r="AR36" s="4"/>
      <c r="AT36" s="4"/>
      <c r="AX36" s="4"/>
      <c r="BB36" s="4"/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/>
      <c r="J37" s="4"/>
      <c r="L37" s="4"/>
      <c r="N37" s="4"/>
      <c r="O37" s="4"/>
      <c r="P37" s="4"/>
      <c r="Q37" s="9">
        <v>44783</v>
      </c>
      <c r="R37" s="4">
        <v>79.900000000000006</v>
      </c>
      <c r="T37" s="4"/>
      <c r="V37" s="4"/>
      <c r="X37" s="4"/>
      <c r="Z37" s="4"/>
      <c r="AB37" s="4"/>
      <c r="AC37" s="4"/>
      <c r="AD37" s="4"/>
      <c r="AF37" s="4"/>
      <c r="AH37" s="4"/>
      <c r="AJ37" s="4"/>
      <c r="AL37" s="4"/>
      <c r="AN37" s="4"/>
      <c r="AP37" s="4"/>
      <c r="AR37" s="4"/>
      <c r="AT37" s="4"/>
      <c r="AX37" s="4"/>
      <c r="BB37" s="4"/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/>
      <c r="J38" s="4"/>
      <c r="L38" s="4"/>
      <c r="N38" s="4"/>
      <c r="O38" s="4"/>
      <c r="P38" s="4"/>
      <c r="Q38" s="9">
        <v>44782</v>
      </c>
      <c r="R38" s="4">
        <v>80.7</v>
      </c>
      <c r="T38" s="4"/>
      <c r="V38" s="4"/>
      <c r="X38" s="4"/>
      <c r="Z38" s="4"/>
      <c r="AB38" s="4"/>
      <c r="AC38" s="4"/>
      <c r="AD38" s="4"/>
      <c r="AF38" s="4"/>
      <c r="AH38" s="4"/>
      <c r="AJ38" s="4"/>
      <c r="AL38" s="4"/>
      <c r="AN38" s="4"/>
      <c r="AP38" s="4"/>
      <c r="AR38" s="4"/>
      <c r="AT38" s="4"/>
      <c r="AX38" s="4"/>
      <c r="BB38" s="4"/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/>
      <c r="J39" s="4"/>
      <c r="L39" s="4"/>
      <c r="N39" s="4"/>
      <c r="O39" s="4"/>
      <c r="P39" s="4"/>
      <c r="Q39" s="9">
        <v>44781</v>
      </c>
      <c r="R39" s="4">
        <v>79.400000000000006</v>
      </c>
      <c r="T39" s="4"/>
      <c r="V39" s="4"/>
      <c r="X39" s="4"/>
      <c r="Z39" s="4"/>
      <c r="AB39" s="4"/>
      <c r="AC39" s="4"/>
      <c r="AD39" s="4"/>
      <c r="AF39" s="4"/>
      <c r="AH39" s="4"/>
      <c r="AJ39" s="4"/>
      <c r="AL39" s="4"/>
      <c r="AN39" s="4"/>
      <c r="AP39" s="4"/>
      <c r="AR39" s="4"/>
      <c r="AT39" s="4"/>
      <c r="AX39" s="4"/>
      <c r="BB39" s="4"/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/>
      <c r="J40" s="4"/>
      <c r="L40" s="4"/>
      <c r="N40" s="4"/>
      <c r="O40" s="4"/>
      <c r="P40" s="4"/>
      <c r="Q40" s="9">
        <v>44778</v>
      </c>
      <c r="R40" s="4">
        <v>79.599999999999994</v>
      </c>
      <c r="T40" s="4"/>
      <c r="V40" s="4"/>
      <c r="X40" s="4"/>
      <c r="Z40" s="4"/>
      <c r="AB40" s="4"/>
      <c r="AC40" s="4"/>
      <c r="AD40" s="4"/>
      <c r="AF40" s="4"/>
      <c r="AH40" s="4"/>
      <c r="AJ40" s="4"/>
      <c r="AL40" s="4"/>
      <c r="AN40" s="4"/>
      <c r="AP40" s="4"/>
      <c r="AR40" s="4"/>
      <c r="AT40" s="4"/>
      <c r="AX40" s="4"/>
      <c r="BB40" s="4"/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/>
      <c r="J41" s="4"/>
      <c r="L41" s="4"/>
      <c r="N41" s="4"/>
      <c r="O41" s="4"/>
      <c r="P41" s="4"/>
      <c r="Q41" s="9">
        <v>44777</v>
      </c>
      <c r="R41" s="4">
        <v>78.900000000000006</v>
      </c>
      <c r="T41" s="4"/>
      <c r="V41" s="4"/>
      <c r="X41" s="4"/>
      <c r="Z41" s="4"/>
      <c r="AB41" s="4"/>
      <c r="AC41" s="4"/>
      <c r="AD41" s="4"/>
      <c r="AF41" s="4"/>
      <c r="AH41" s="4"/>
      <c r="AJ41" s="4"/>
      <c r="AL41" s="4"/>
      <c r="AN41" s="4"/>
      <c r="AP41" s="4"/>
      <c r="AR41" s="4"/>
      <c r="AT41" s="4"/>
      <c r="AX41" s="4"/>
      <c r="BB41" s="4"/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/>
      <c r="J42" s="4"/>
      <c r="L42" s="4"/>
      <c r="N42" s="4"/>
      <c r="O42" s="4"/>
      <c r="P42" s="4"/>
      <c r="Q42" s="9">
        <v>44776</v>
      </c>
      <c r="R42" s="4">
        <v>78.5</v>
      </c>
      <c r="T42" s="4"/>
      <c r="V42" s="4"/>
      <c r="X42" s="4"/>
      <c r="Z42" s="4"/>
      <c r="AB42" s="4"/>
      <c r="AC42" s="4"/>
      <c r="AD42" s="4"/>
      <c r="AF42" s="4"/>
      <c r="AH42" s="4"/>
      <c r="AJ42" s="4"/>
      <c r="AL42" s="4"/>
      <c r="AN42" s="4"/>
      <c r="AP42" s="4"/>
      <c r="AR42" s="4"/>
      <c r="AT42" s="4"/>
      <c r="AX42" s="4"/>
      <c r="BB42" s="4"/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/>
      <c r="J43" s="4"/>
      <c r="L43" s="4"/>
      <c r="N43" s="4"/>
      <c r="O43" s="4"/>
      <c r="P43" s="4"/>
      <c r="Q43" s="9">
        <v>44775</v>
      </c>
      <c r="R43" s="4">
        <v>78.5</v>
      </c>
      <c r="T43" s="4"/>
      <c r="V43" s="4"/>
      <c r="X43" s="4"/>
      <c r="Z43" s="4"/>
      <c r="AB43" s="4"/>
      <c r="AC43" s="4"/>
      <c r="AD43" s="4"/>
      <c r="AF43" s="4"/>
      <c r="AH43" s="4"/>
      <c r="AJ43" s="4"/>
      <c r="AL43" s="4"/>
      <c r="AN43" s="4"/>
      <c r="AP43" s="4"/>
      <c r="AR43" s="4"/>
      <c r="AT43" s="4"/>
      <c r="AX43" s="4"/>
      <c r="BB43" s="4"/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/>
      <c r="J44" s="4"/>
      <c r="L44" s="4"/>
      <c r="N44" s="4"/>
      <c r="O44" s="4"/>
      <c r="P44" s="4"/>
      <c r="Q44" s="9">
        <v>44774</v>
      </c>
      <c r="R44" s="4">
        <v>76.7</v>
      </c>
      <c r="T44" s="4"/>
      <c r="V44" s="4"/>
      <c r="X44" s="4"/>
      <c r="Z44" s="4"/>
      <c r="AB44" s="4"/>
      <c r="AC44" s="4"/>
      <c r="AD44" s="4"/>
      <c r="AF44" s="4"/>
      <c r="AH44" s="4"/>
      <c r="AJ44" s="4"/>
      <c r="AL44" s="4"/>
      <c r="AN44" s="4"/>
      <c r="AP44" s="4"/>
      <c r="AR44" s="4"/>
      <c r="AT44" s="4"/>
      <c r="AX44" s="4"/>
      <c r="BB44" s="4"/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/>
      <c r="J45" s="4"/>
      <c r="L45" s="4"/>
      <c r="N45" s="4"/>
      <c r="O45" s="4"/>
      <c r="P45" s="4"/>
      <c r="Q45" s="9">
        <v>44771</v>
      </c>
      <c r="R45" s="4">
        <v>76.7</v>
      </c>
      <c r="T45" s="4"/>
      <c r="V45" s="4"/>
      <c r="X45" s="4"/>
      <c r="Z45" s="4"/>
      <c r="AB45" s="4"/>
      <c r="AC45" s="4"/>
      <c r="AD45" s="4"/>
      <c r="AF45" s="4"/>
      <c r="AH45" s="4"/>
      <c r="AJ45" s="4"/>
      <c r="AL45" s="4"/>
      <c r="AN45" s="4"/>
      <c r="AP45" s="4"/>
      <c r="AR45" s="4"/>
      <c r="AT45" s="4"/>
      <c r="AX45" s="4"/>
      <c r="BB45" s="4"/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/>
      <c r="J46" s="4"/>
      <c r="L46" s="4"/>
      <c r="N46" s="4"/>
      <c r="O46" s="4"/>
      <c r="P46" s="4"/>
      <c r="Q46" s="9">
        <v>44770</v>
      </c>
      <c r="R46" s="4">
        <v>77.900000000000006</v>
      </c>
      <c r="T46" s="4"/>
      <c r="V46" s="4"/>
      <c r="X46" s="4"/>
      <c r="Z46" s="4"/>
      <c r="AB46" s="4"/>
      <c r="AC46" s="4"/>
      <c r="AD46" s="4"/>
      <c r="AF46" s="4"/>
      <c r="AH46" s="4"/>
      <c r="AJ46" s="4"/>
      <c r="AL46" s="4"/>
      <c r="AN46" s="4"/>
      <c r="AP46" s="4"/>
      <c r="AR46" s="4"/>
      <c r="AT46" s="4"/>
      <c r="AX46" s="4"/>
      <c r="BB46" s="4"/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/>
      <c r="J47" s="4"/>
      <c r="L47" s="4"/>
      <c r="N47" s="4"/>
      <c r="O47" s="4"/>
      <c r="P47" s="4"/>
      <c r="Q47" s="9">
        <v>44769</v>
      </c>
      <c r="R47" s="4">
        <v>77.900000000000006</v>
      </c>
      <c r="T47" s="4"/>
      <c r="V47" s="4"/>
      <c r="X47" s="4"/>
      <c r="Z47" s="4"/>
      <c r="AB47" s="4"/>
      <c r="AC47" s="4"/>
      <c r="AD47" s="4"/>
      <c r="AF47" s="4"/>
      <c r="AH47" s="4"/>
      <c r="AJ47" s="4"/>
      <c r="AL47" s="4"/>
      <c r="AN47" s="4"/>
      <c r="AP47" s="4"/>
      <c r="AR47" s="4"/>
      <c r="AT47" s="4"/>
      <c r="AX47" s="4"/>
      <c r="BB47" s="4"/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/>
      <c r="J48" s="4"/>
      <c r="L48" s="4"/>
      <c r="N48" s="4"/>
      <c r="O48" s="4"/>
      <c r="P48" s="4"/>
      <c r="Q48" s="9">
        <v>44768</v>
      </c>
      <c r="R48" s="4">
        <v>79.3</v>
      </c>
      <c r="T48" s="4"/>
      <c r="V48" s="4"/>
      <c r="X48" s="4"/>
      <c r="Z48" s="4"/>
      <c r="AB48" s="4"/>
      <c r="AC48" s="4"/>
      <c r="AD48" s="4"/>
      <c r="AF48" s="4"/>
      <c r="AH48" s="4"/>
      <c r="AJ48" s="4"/>
      <c r="AL48" s="4"/>
      <c r="AN48" s="4"/>
      <c r="AP48" s="4"/>
      <c r="AR48" s="4"/>
      <c r="AT48" s="4"/>
      <c r="AX48" s="4"/>
      <c r="BB48" s="4"/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/>
      <c r="J49" s="4"/>
      <c r="L49" s="4"/>
      <c r="N49" s="4"/>
      <c r="O49" s="4"/>
      <c r="P49" s="4"/>
      <c r="Q49" s="9">
        <v>44767</v>
      </c>
      <c r="R49" s="4">
        <v>82.3</v>
      </c>
      <c r="T49" s="4"/>
      <c r="V49" s="4"/>
      <c r="X49" s="4"/>
      <c r="Z49" s="4"/>
      <c r="AB49" s="4"/>
      <c r="AC49" s="4"/>
      <c r="AD49" s="4"/>
      <c r="AF49" s="4"/>
      <c r="AH49" s="4"/>
      <c r="AJ49" s="4"/>
      <c r="AL49" s="4"/>
      <c r="AN49" s="4"/>
      <c r="AP49" s="4"/>
      <c r="AR49" s="4"/>
      <c r="AT49" s="4"/>
      <c r="AX49" s="4"/>
      <c r="BB49" s="4"/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/>
      <c r="J50" s="4"/>
      <c r="L50" s="4"/>
      <c r="N50" s="4"/>
      <c r="O50" s="4"/>
      <c r="P50" s="4"/>
      <c r="Q50" s="9">
        <v>44764</v>
      </c>
      <c r="R50" s="4">
        <v>82.6</v>
      </c>
      <c r="T50" s="4"/>
      <c r="V50" s="4"/>
      <c r="X50" s="4"/>
      <c r="Z50" s="4"/>
      <c r="AB50" s="4"/>
      <c r="AC50" s="4"/>
      <c r="AD50" s="4"/>
      <c r="AF50" s="4"/>
      <c r="AH50" s="4"/>
      <c r="AJ50" s="4"/>
      <c r="AL50" s="4"/>
      <c r="AN50" s="4"/>
      <c r="AP50" s="4"/>
      <c r="AR50" s="4"/>
      <c r="AT50" s="4"/>
      <c r="AX50" s="4"/>
      <c r="BB50" s="4"/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/>
      <c r="J51" s="4"/>
      <c r="L51" s="4"/>
      <c r="N51" s="4"/>
      <c r="O51" s="4"/>
      <c r="P51" s="4"/>
      <c r="Q51" s="9">
        <v>44763</v>
      </c>
      <c r="R51" s="4">
        <v>82.4</v>
      </c>
      <c r="T51" s="4"/>
      <c r="V51" s="4"/>
      <c r="X51" s="4"/>
      <c r="Z51" s="4"/>
      <c r="AB51" s="4"/>
      <c r="AC51" s="4"/>
      <c r="AD51" s="4"/>
      <c r="AF51" s="4"/>
      <c r="AH51" s="4"/>
      <c r="AJ51" s="4"/>
      <c r="AL51" s="4"/>
      <c r="AN51" s="4"/>
      <c r="AP51" s="4"/>
      <c r="AR51" s="4"/>
      <c r="AT51" s="4"/>
      <c r="AX51" s="4"/>
      <c r="BB51" s="4"/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/>
      <c r="J52" s="4"/>
      <c r="L52" s="4"/>
      <c r="N52" s="4"/>
      <c r="O52" s="4"/>
      <c r="P52" s="4"/>
      <c r="Q52" s="9">
        <v>44762</v>
      </c>
      <c r="R52" s="4">
        <v>83.7</v>
      </c>
      <c r="T52" s="4"/>
      <c r="V52" s="4"/>
      <c r="X52" s="4"/>
      <c r="Z52" s="4"/>
      <c r="AB52" s="4"/>
      <c r="AC52" s="4"/>
      <c r="AD52" s="4"/>
      <c r="AF52" s="4"/>
      <c r="AH52" s="4"/>
      <c r="AJ52" s="4"/>
      <c r="AL52" s="4"/>
      <c r="AN52" s="4"/>
      <c r="AP52" s="4"/>
      <c r="AR52" s="4"/>
      <c r="AT52" s="4"/>
      <c r="AX52" s="4"/>
      <c r="BB52" s="4"/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/>
      <c r="J53" s="4"/>
      <c r="L53" s="4"/>
      <c r="N53" s="4"/>
      <c r="O53" s="4"/>
      <c r="P53" s="4"/>
      <c r="Q53" s="9">
        <v>44761</v>
      </c>
      <c r="R53" s="4">
        <v>82.1</v>
      </c>
      <c r="T53" s="4"/>
      <c r="V53" s="4"/>
      <c r="X53" s="4"/>
      <c r="Z53" s="4"/>
      <c r="AB53" s="4"/>
      <c r="AC53" s="4"/>
      <c r="AD53" s="4"/>
      <c r="AF53" s="4"/>
      <c r="AH53" s="4"/>
      <c r="AJ53" s="4"/>
      <c r="AL53" s="4"/>
      <c r="AN53" s="4"/>
      <c r="AP53" s="4"/>
      <c r="AR53" s="4"/>
      <c r="AT53" s="4"/>
      <c r="AX53" s="4"/>
      <c r="BB53" s="4"/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/>
      <c r="J54" s="4"/>
      <c r="L54" s="4"/>
      <c r="N54" s="4"/>
      <c r="O54" s="4"/>
      <c r="P54" s="4"/>
      <c r="Q54" s="9">
        <v>44760</v>
      </c>
      <c r="R54" s="4">
        <v>82.4</v>
      </c>
      <c r="T54" s="4"/>
      <c r="V54" s="4"/>
      <c r="X54" s="4"/>
      <c r="Z54" s="4"/>
      <c r="AB54" s="4"/>
      <c r="AC54" s="4"/>
      <c r="AD54" s="4"/>
      <c r="AF54" s="4"/>
      <c r="AH54" s="4"/>
      <c r="AJ54" s="4"/>
      <c r="AL54" s="4"/>
      <c r="AN54" s="4"/>
      <c r="AP54" s="4"/>
      <c r="AR54" s="4"/>
      <c r="AT54" s="4"/>
      <c r="AX54" s="4"/>
      <c r="BB54" s="4"/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/>
      <c r="J55" s="4"/>
      <c r="L55" s="4"/>
      <c r="N55" s="4"/>
      <c r="O55" s="4"/>
      <c r="P55" s="4"/>
      <c r="Q55" s="9">
        <v>44757</v>
      </c>
      <c r="R55" s="4">
        <v>82.6</v>
      </c>
      <c r="T55" s="4"/>
      <c r="V55" s="4"/>
      <c r="X55" s="4"/>
      <c r="Z55" s="4"/>
      <c r="AB55" s="4"/>
      <c r="AC55" s="4"/>
      <c r="AD55" s="4"/>
      <c r="AF55" s="4"/>
      <c r="AH55" s="4"/>
      <c r="AJ55" s="4"/>
      <c r="AL55" s="4"/>
      <c r="AN55" s="4"/>
      <c r="AP55" s="4"/>
      <c r="AR55" s="4"/>
      <c r="AT55" s="4"/>
      <c r="AX55" s="4"/>
      <c r="BB55" s="4"/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/>
      <c r="J56" s="4"/>
      <c r="L56" s="4"/>
      <c r="N56" s="4"/>
      <c r="O56" s="4"/>
      <c r="P56" s="4"/>
      <c r="Q56" s="9">
        <v>44756</v>
      </c>
      <c r="R56" s="4">
        <v>83.6</v>
      </c>
      <c r="T56" s="4"/>
      <c r="V56" s="4"/>
      <c r="X56" s="4"/>
      <c r="Z56" s="4"/>
      <c r="AB56" s="4"/>
      <c r="AC56" s="4"/>
      <c r="AD56" s="4"/>
      <c r="AF56" s="4"/>
      <c r="AH56" s="4"/>
      <c r="AJ56" s="4"/>
      <c r="AL56" s="4"/>
      <c r="AN56" s="4"/>
      <c r="AP56" s="4"/>
      <c r="AR56" s="4"/>
      <c r="AT56" s="4"/>
      <c r="AX56" s="4"/>
      <c r="BB56" s="4"/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/>
      <c r="J57" s="4"/>
      <c r="L57" s="4"/>
      <c r="N57" s="4"/>
      <c r="O57" s="4"/>
      <c r="P57" s="4"/>
      <c r="Q57" s="9">
        <v>44755</v>
      </c>
      <c r="R57" s="4">
        <v>83.5</v>
      </c>
      <c r="T57" s="4"/>
      <c r="V57" s="4"/>
      <c r="X57" s="4"/>
      <c r="Z57" s="4"/>
      <c r="AB57" s="4"/>
      <c r="AC57" s="4"/>
      <c r="AD57" s="4"/>
      <c r="AF57" s="4"/>
      <c r="AH57" s="4"/>
      <c r="AJ57" s="4"/>
      <c r="AL57" s="4"/>
      <c r="AN57" s="4"/>
      <c r="AP57" s="4"/>
      <c r="AR57" s="4"/>
      <c r="AT57" s="4"/>
      <c r="AX57" s="4"/>
      <c r="BB57" s="4"/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/>
      <c r="J58" s="4"/>
      <c r="L58" s="4"/>
      <c r="N58" s="4"/>
      <c r="O58" s="4"/>
      <c r="P58" s="4"/>
      <c r="Q58" s="9">
        <v>44754</v>
      </c>
      <c r="R58" s="4">
        <v>84.4</v>
      </c>
      <c r="T58" s="4"/>
      <c r="V58" s="4"/>
      <c r="X58" s="4"/>
      <c r="Z58" s="4"/>
      <c r="AB58" s="4"/>
      <c r="AC58" s="4"/>
      <c r="AD58" s="4"/>
      <c r="AF58" s="4"/>
      <c r="AH58" s="4"/>
      <c r="AJ58" s="4"/>
      <c r="AL58" s="4"/>
      <c r="AN58" s="4"/>
      <c r="AP58" s="4"/>
      <c r="AR58" s="4"/>
      <c r="AT58" s="4"/>
      <c r="AX58" s="4"/>
      <c r="BB58" s="4"/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/>
      <c r="J59" s="4"/>
      <c r="L59" s="4"/>
      <c r="N59" s="4"/>
      <c r="O59" s="4"/>
      <c r="P59" s="4"/>
      <c r="Q59" s="9">
        <v>44753</v>
      </c>
      <c r="R59" s="4">
        <v>84.5</v>
      </c>
      <c r="T59" s="4"/>
      <c r="V59" s="4"/>
      <c r="X59" s="4"/>
      <c r="Z59" s="4"/>
      <c r="AB59" s="4"/>
      <c r="AC59" s="4"/>
      <c r="AD59" s="4"/>
      <c r="AF59" s="4"/>
      <c r="AH59" s="4"/>
      <c r="AJ59" s="4"/>
      <c r="AL59" s="4"/>
      <c r="AN59" s="4"/>
      <c r="AP59" s="4"/>
      <c r="AR59" s="4"/>
      <c r="AT59" s="4"/>
      <c r="AX59" s="4"/>
      <c r="BB59" s="4"/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/>
      <c r="J60" s="4"/>
      <c r="L60" s="4"/>
      <c r="N60" s="4"/>
      <c r="O60" s="4"/>
      <c r="P60" s="4"/>
      <c r="Q60" s="9">
        <v>44750</v>
      </c>
      <c r="R60" s="4">
        <v>84.3</v>
      </c>
      <c r="T60" s="4"/>
      <c r="V60" s="4"/>
      <c r="X60" s="4"/>
      <c r="Z60" s="4"/>
      <c r="AB60" s="4"/>
      <c r="AC60" s="4"/>
      <c r="AD60" s="4"/>
      <c r="AF60" s="4"/>
      <c r="AH60" s="4"/>
      <c r="AJ60" s="4"/>
      <c r="AL60" s="4"/>
      <c r="AN60" s="4"/>
      <c r="AP60" s="4"/>
      <c r="AR60" s="4"/>
      <c r="AT60" s="4"/>
      <c r="AX60" s="4"/>
      <c r="BB60" s="4"/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/>
      <c r="J61" s="4"/>
      <c r="L61" s="4"/>
      <c r="N61" s="4"/>
      <c r="O61" s="4"/>
      <c r="P61" s="4"/>
      <c r="Q61" s="9">
        <v>44749</v>
      </c>
      <c r="R61" s="4">
        <v>84.7</v>
      </c>
      <c r="T61" s="4"/>
      <c r="V61" s="4"/>
      <c r="X61" s="4"/>
      <c r="Z61" s="4"/>
      <c r="AB61" s="4"/>
      <c r="AC61" s="4"/>
      <c r="AD61" s="4"/>
      <c r="AF61" s="4"/>
      <c r="AH61" s="4"/>
      <c r="AJ61" s="4"/>
      <c r="AL61" s="4"/>
      <c r="AN61" s="4"/>
      <c r="AP61" s="4"/>
      <c r="AR61" s="4"/>
      <c r="AT61" s="4"/>
      <c r="AX61" s="4"/>
      <c r="BB61" s="4"/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/>
      <c r="J62" s="4"/>
      <c r="L62" s="4"/>
      <c r="N62" s="4"/>
      <c r="O62" s="4"/>
      <c r="P62" s="4"/>
      <c r="Q62" s="9">
        <v>44748</v>
      </c>
      <c r="R62" s="4">
        <v>84.8</v>
      </c>
      <c r="T62" s="4"/>
      <c r="V62" s="4"/>
      <c r="X62" s="4"/>
      <c r="Z62" s="4"/>
      <c r="AB62" s="4"/>
      <c r="AC62" s="4"/>
      <c r="AD62" s="4"/>
      <c r="AF62" s="4"/>
      <c r="AH62" s="4"/>
      <c r="AJ62" s="4"/>
      <c r="AL62" s="4"/>
      <c r="AN62" s="4"/>
      <c r="AP62" s="4"/>
      <c r="AR62" s="4"/>
      <c r="AT62" s="4"/>
      <c r="AX62" s="4"/>
      <c r="BB62" s="4"/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/>
      <c r="J63" s="4"/>
      <c r="L63" s="4"/>
      <c r="N63" s="4"/>
      <c r="O63" s="4"/>
      <c r="P63" s="4"/>
      <c r="Q63" s="9">
        <v>44747</v>
      </c>
      <c r="R63" s="4">
        <v>84.8</v>
      </c>
      <c r="T63" s="4"/>
      <c r="V63" s="4"/>
      <c r="X63" s="4"/>
      <c r="Z63" s="4"/>
      <c r="AB63" s="4"/>
      <c r="AC63" s="4"/>
      <c r="AD63" s="4"/>
      <c r="AF63" s="4"/>
      <c r="AH63" s="4"/>
      <c r="AJ63" s="4"/>
      <c r="AL63" s="4"/>
      <c r="AN63" s="4"/>
      <c r="AP63" s="4"/>
      <c r="AR63" s="4"/>
      <c r="AT63" s="4"/>
      <c r="AX63" s="4"/>
      <c r="BB63" s="4"/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/>
      <c r="J64" s="4"/>
      <c r="L64" s="4"/>
      <c r="N64" s="4"/>
      <c r="O64" s="4"/>
      <c r="P64" s="4"/>
      <c r="Q64" s="9">
        <v>44746</v>
      </c>
      <c r="R64" s="4">
        <v>83.9</v>
      </c>
      <c r="T64" s="4"/>
      <c r="V64" s="4"/>
      <c r="X64" s="4"/>
      <c r="Z64" s="4"/>
      <c r="AB64" s="4"/>
      <c r="AC64" s="4"/>
      <c r="AD64" s="4"/>
      <c r="AF64" s="4"/>
      <c r="AH64" s="4"/>
      <c r="AJ64" s="4"/>
      <c r="AL64" s="4"/>
      <c r="AN64" s="4"/>
      <c r="AP64" s="4"/>
      <c r="AR64" s="4"/>
      <c r="AT64" s="4"/>
      <c r="AX64" s="4"/>
      <c r="BB64" s="4"/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/>
      <c r="J65" s="4"/>
      <c r="L65" s="4"/>
      <c r="N65" s="4"/>
      <c r="O65" s="4"/>
      <c r="P65" s="4"/>
      <c r="Q65" s="9">
        <v>44743</v>
      </c>
      <c r="R65" s="4">
        <v>83.9</v>
      </c>
      <c r="T65" s="4"/>
      <c r="V65" s="4"/>
      <c r="X65" s="4"/>
      <c r="Z65" s="4"/>
      <c r="AB65" s="4"/>
      <c r="AC65" s="4"/>
      <c r="AD65" s="4"/>
      <c r="AF65" s="4"/>
      <c r="AH65" s="4"/>
      <c r="AJ65" s="4"/>
      <c r="AL65" s="4"/>
      <c r="AN65" s="4"/>
      <c r="AP65" s="4"/>
      <c r="AR65" s="4"/>
      <c r="AT65" s="4"/>
      <c r="AX65" s="4"/>
      <c r="BB65" s="4"/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/>
      <c r="J66" s="4"/>
      <c r="L66" s="4"/>
      <c r="N66" s="4"/>
      <c r="O66" s="4"/>
      <c r="P66" s="4"/>
      <c r="Q66" s="9">
        <v>44742</v>
      </c>
      <c r="R66" s="4">
        <v>83</v>
      </c>
      <c r="T66" s="4"/>
      <c r="V66" s="4"/>
      <c r="X66" s="4"/>
      <c r="Z66" s="4"/>
      <c r="AB66" s="4"/>
      <c r="AC66" s="4"/>
      <c r="AD66" s="4"/>
      <c r="AF66" s="4"/>
      <c r="AH66" s="4"/>
      <c r="AJ66" s="4"/>
      <c r="AL66" s="4"/>
      <c r="AN66" s="4"/>
      <c r="AP66" s="4"/>
      <c r="AR66" s="4"/>
      <c r="AT66" s="4"/>
      <c r="AX66" s="4"/>
      <c r="BB66" s="4"/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/>
      <c r="J67" s="4"/>
      <c r="L67" s="4"/>
      <c r="N67" s="4"/>
      <c r="O67" s="4"/>
      <c r="P67" s="4"/>
      <c r="Q67" s="9">
        <v>44741</v>
      </c>
      <c r="R67" s="4">
        <v>84.3</v>
      </c>
      <c r="T67" s="4"/>
      <c r="V67" s="4"/>
      <c r="X67" s="4"/>
      <c r="Z67" s="4"/>
      <c r="AB67" s="4"/>
      <c r="AC67" s="4"/>
      <c r="AD67" s="4"/>
      <c r="AF67" s="4"/>
      <c r="AH67" s="4"/>
      <c r="AJ67" s="4"/>
      <c r="AL67" s="4"/>
      <c r="AN67" s="4"/>
      <c r="AP67" s="4"/>
      <c r="AR67" s="4"/>
      <c r="AT67" s="4"/>
      <c r="AX67" s="4"/>
      <c r="BB67" s="4"/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/>
      <c r="J68" s="4"/>
      <c r="L68" s="4"/>
      <c r="N68" s="4"/>
      <c r="O68" s="4"/>
      <c r="P68" s="4"/>
      <c r="Q68" s="9">
        <v>44740</v>
      </c>
      <c r="R68" s="4">
        <v>87.5</v>
      </c>
      <c r="T68" s="4"/>
      <c r="V68" s="4"/>
      <c r="X68" s="4"/>
      <c r="Z68" s="4"/>
      <c r="AB68" s="4"/>
      <c r="AC68" s="4"/>
      <c r="AD68" s="4"/>
      <c r="AF68" s="4"/>
      <c r="AH68" s="4"/>
      <c r="AJ68" s="4"/>
      <c r="AL68" s="4"/>
      <c r="AN68" s="4"/>
      <c r="AP68" s="4"/>
      <c r="AR68" s="4"/>
      <c r="AT68" s="4"/>
      <c r="AX68" s="4"/>
      <c r="BB68" s="4"/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/>
      <c r="J69" s="4"/>
      <c r="L69" s="4"/>
      <c r="N69" s="4"/>
      <c r="O69" s="4"/>
      <c r="P69" s="4"/>
      <c r="Q69" s="9">
        <v>44739</v>
      </c>
      <c r="R69" s="4">
        <v>88.8</v>
      </c>
      <c r="T69" s="4"/>
      <c r="V69" s="4"/>
      <c r="X69" s="4"/>
      <c r="Z69" s="4"/>
      <c r="AB69" s="4"/>
      <c r="AC69" s="4"/>
      <c r="AD69" s="4"/>
      <c r="AF69" s="4"/>
      <c r="AH69" s="4"/>
      <c r="AJ69" s="4"/>
      <c r="AL69" s="4"/>
      <c r="AN69" s="4"/>
      <c r="AP69" s="4"/>
      <c r="AR69" s="4"/>
      <c r="AT69" s="4"/>
      <c r="AX69" s="4"/>
      <c r="BB69" s="4"/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/>
      <c r="J70" s="4"/>
      <c r="L70" s="4"/>
      <c r="N70" s="4"/>
      <c r="O70" s="4"/>
      <c r="P70" s="4"/>
      <c r="Q70" s="9">
        <v>44736</v>
      </c>
      <c r="R70" s="4">
        <v>88.5</v>
      </c>
      <c r="T70" s="4"/>
      <c r="V70" s="4"/>
      <c r="X70" s="4"/>
      <c r="Z70" s="4"/>
      <c r="AB70" s="4"/>
      <c r="AC70" s="4"/>
      <c r="AD70" s="4"/>
      <c r="AF70" s="4"/>
      <c r="AH70" s="4"/>
      <c r="AJ70" s="4"/>
      <c r="AL70" s="4"/>
      <c r="AN70" s="4"/>
      <c r="AP70" s="4"/>
      <c r="AR70" s="4"/>
      <c r="AT70" s="4"/>
      <c r="AX70" s="4"/>
      <c r="BB70" s="4"/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/>
      <c r="J71" s="4"/>
      <c r="L71" s="4"/>
      <c r="N71" s="4"/>
      <c r="O71" s="4"/>
      <c r="P71" s="4"/>
      <c r="Q71" s="9">
        <v>44735</v>
      </c>
      <c r="R71" s="4">
        <v>87.9</v>
      </c>
      <c r="T71" s="4"/>
      <c r="V71" s="4"/>
      <c r="X71" s="4"/>
      <c r="Z71" s="4"/>
      <c r="AB71" s="4"/>
      <c r="AC71" s="4"/>
      <c r="AD71" s="4"/>
      <c r="AF71" s="4"/>
      <c r="AH71" s="4"/>
      <c r="AJ71" s="4"/>
      <c r="AL71" s="4"/>
      <c r="AN71" s="4"/>
      <c r="AP71" s="4"/>
      <c r="AR71" s="4"/>
      <c r="AT71" s="4"/>
      <c r="AX71" s="4"/>
      <c r="BB71" s="4"/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/>
      <c r="J72" s="4"/>
      <c r="L72" s="4"/>
      <c r="N72" s="4"/>
      <c r="O72" s="4"/>
      <c r="P72" s="4"/>
      <c r="Q72" s="9">
        <v>44734</v>
      </c>
      <c r="R72" s="4">
        <v>88.7</v>
      </c>
      <c r="T72" s="4"/>
      <c r="V72" s="4"/>
      <c r="X72" s="4"/>
      <c r="Z72" s="4"/>
      <c r="AB72" s="4"/>
      <c r="AC72" s="4"/>
      <c r="AD72" s="4"/>
      <c r="AF72" s="4"/>
      <c r="AH72" s="4"/>
      <c r="AJ72" s="4"/>
      <c r="AL72" s="4"/>
      <c r="AN72" s="4"/>
      <c r="AP72" s="4"/>
      <c r="AR72" s="4"/>
      <c r="AT72" s="4"/>
      <c r="AX72" s="4"/>
      <c r="BB72" s="4"/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/>
      <c r="J73" s="4"/>
      <c r="L73" s="4"/>
      <c r="N73" s="4"/>
      <c r="O73" s="4"/>
      <c r="P73" s="4"/>
      <c r="Q73" s="9">
        <v>44733</v>
      </c>
      <c r="R73" s="4">
        <v>90.4</v>
      </c>
      <c r="T73" s="4"/>
      <c r="V73" s="4"/>
      <c r="X73" s="4"/>
      <c r="Z73" s="4"/>
      <c r="AB73" s="4"/>
      <c r="AC73" s="4"/>
      <c r="AD73" s="4"/>
      <c r="AF73" s="4"/>
      <c r="AH73" s="4"/>
      <c r="AJ73" s="4"/>
      <c r="AL73" s="4"/>
      <c r="AN73" s="4"/>
      <c r="AP73" s="4"/>
      <c r="AR73" s="4"/>
      <c r="AT73" s="4"/>
      <c r="AX73" s="4"/>
      <c r="BB73" s="4"/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/>
      <c r="J74" s="4"/>
      <c r="L74" s="4"/>
      <c r="N74" s="4"/>
      <c r="O74" s="4"/>
      <c r="P74" s="4"/>
      <c r="Q74" s="9">
        <v>44732</v>
      </c>
      <c r="R74" s="4">
        <v>88.8</v>
      </c>
      <c r="T74" s="4"/>
      <c r="V74" s="4"/>
      <c r="X74" s="4"/>
      <c r="Z74" s="4"/>
      <c r="AB74" s="4"/>
      <c r="AC74" s="4"/>
      <c r="AD74" s="4"/>
      <c r="AF74" s="4"/>
      <c r="AH74" s="4"/>
      <c r="AJ74" s="4"/>
      <c r="AL74" s="4"/>
      <c r="AN74" s="4"/>
      <c r="AP74" s="4"/>
      <c r="AR74" s="4"/>
      <c r="AT74" s="4"/>
      <c r="AX74" s="4"/>
      <c r="BB74" s="4"/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/>
      <c r="J75" s="4"/>
      <c r="L75" s="4"/>
      <c r="N75" s="4"/>
      <c r="O75" s="4"/>
      <c r="P75" s="4"/>
      <c r="Q75" s="9">
        <v>44729</v>
      </c>
      <c r="R75" s="4">
        <v>88.8</v>
      </c>
      <c r="T75" s="4"/>
      <c r="V75" s="4"/>
      <c r="X75" s="4"/>
      <c r="Z75" s="4"/>
      <c r="AB75" s="4"/>
      <c r="AC75" s="4"/>
      <c r="AD75" s="4"/>
      <c r="AF75" s="4"/>
      <c r="AH75" s="4"/>
      <c r="AJ75" s="4"/>
      <c r="AL75" s="4"/>
      <c r="AN75" s="4"/>
      <c r="AP75" s="4"/>
      <c r="AR75" s="4"/>
      <c r="AT75" s="4"/>
      <c r="AX75" s="4"/>
      <c r="BB75" s="4"/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/>
      <c r="J76" s="4"/>
      <c r="L76" s="4"/>
      <c r="N76" s="4"/>
      <c r="O76" s="4"/>
      <c r="P76" s="4"/>
      <c r="Q76" s="9">
        <v>44728</v>
      </c>
      <c r="R76" s="4">
        <v>88.1</v>
      </c>
      <c r="T76" s="4"/>
      <c r="V76" s="4"/>
      <c r="X76" s="4"/>
      <c r="Z76" s="4"/>
      <c r="AB76" s="4"/>
      <c r="AC76" s="4"/>
      <c r="AD76" s="4"/>
      <c r="AF76" s="4"/>
      <c r="AH76" s="4"/>
      <c r="AJ76" s="4"/>
      <c r="AL76" s="4"/>
      <c r="AN76" s="4"/>
      <c r="AP76" s="4"/>
      <c r="AR76" s="4"/>
      <c r="AT76" s="4"/>
      <c r="AX76" s="4"/>
      <c r="BB76" s="4"/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/>
      <c r="J77" s="4"/>
      <c r="L77" s="4"/>
      <c r="N77" s="4"/>
      <c r="O77" s="4"/>
      <c r="P77" s="4"/>
      <c r="Q77" s="9">
        <v>44727</v>
      </c>
      <c r="R77" s="4">
        <v>85.7</v>
      </c>
      <c r="T77" s="4"/>
      <c r="V77" s="4"/>
      <c r="X77" s="4"/>
      <c r="Z77" s="4"/>
      <c r="AB77" s="4"/>
      <c r="AC77" s="4"/>
      <c r="AD77" s="4"/>
      <c r="AF77" s="4"/>
      <c r="AH77" s="4"/>
      <c r="AJ77" s="4"/>
      <c r="AL77" s="4"/>
      <c r="AN77" s="4"/>
      <c r="AP77" s="4"/>
      <c r="AR77" s="4"/>
      <c r="AT77" s="4"/>
      <c r="AX77" s="4"/>
      <c r="BB77" s="4"/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/>
      <c r="J78" s="4"/>
      <c r="L78" s="4"/>
      <c r="N78" s="4"/>
      <c r="O78" s="4"/>
      <c r="P78" s="4"/>
      <c r="Q78" s="9">
        <v>44726</v>
      </c>
      <c r="R78" s="4">
        <v>88.7</v>
      </c>
      <c r="T78" s="4"/>
      <c r="V78" s="4"/>
      <c r="X78" s="4"/>
      <c r="Z78" s="4"/>
      <c r="AB78" s="4"/>
      <c r="AC78" s="4"/>
      <c r="AD78" s="4"/>
      <c r="AF78" s="4"/>
      <c r="AH78" s="4"/>
      <c r="AJ78" s="4"/>
      <c r="AL78" s="4"/>
      <c r="AN78" s="4"/>
      <c r="AP78" s="4"/>
      <c r="AR78" s="4"/>
      <c r="AT78" s="4"/>
      <c r="AX78" s="4"/>
      <c r="BB78" s="4"/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/>
      <c r="J79" s="4"/>
      <c r="L79" s="4"/>
      <c r="N79" s="4"/>
      <c r="O79" s="4"/>
      <c r="P79" s="4"/>
      <c r="Q79" s="9">
        <v>44725</v>
      </c>
      <c r="R79" s="4">
        <v>89.5</v>
      </c>
      <c r="T79" s="4"/>
      <c r="V79" s="4"/>
      <c r="X79" s="4"/>
      <c r="Z79" s="4"/>
      <c r="AB79" s="4"/>
      <c r="AC79" s="4"/>
      <c r="AD79" s="4"/>
      <c r="AF79" s="4"/>
      <c r="AH79" s="4"/>
      <c r="AJ79" s="4"/>
      <c r="AL79" s="4"/>
      <c r="AN79" s="4"/>
      <c r="AP79" s="4"/>
      <c r="AR79" s="4"/>
      <c r="AT79" s="4"/>
      <c r="AX79" s="4"/>
      <c r="BB79" s="4"/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/>
      <c r="J80" s="4"/>
      <c r="L80" s="4"/>
      <c r="N80" s="4"/>
      <c r="O80" s="4"/>
      <c r="P80" s="4"/>
      <c r="Q80" s="9">
        <v>44722</v>
      </c>
      <c r="R80" s="4">
        <v>83.9</v>
      </c>
      <c r="T80" s="4"/>
      <c r="V80" s="4"/>
      <c r="X80" s="4"/>
      <c r="Z80" s="4"/>
      <c r="AB80" s="4"/>
      <c r="AC80" s="4"/>
      <c r="AD80" s="4"/>
      <c r="AF80" s="4"/>
      <c r="AH80" s="4"/>
      <c r="AJ80" s="4"/>
      <c r="AL80" s="4"/>
      <c r="AN80" s="4"/>
      <c r="AP80" s="4"/>
      <c r="AR80" s="4"/>
      <c r="AT80" s="4"/>
      <c r="AX80" s="4"/>
      <c r="BB80" s="4"/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/>
      <c r="J81" s="4"/>
      <c r="L81" s="4"/>
      <c r="N81" s="4"/>
      <c r="O81" s="4"/>
      <c r="P81" s="4"/>
      <c r="Q81" s="9">
        <v>44721</v>
      </c>
      <c r="R81" s="4">
        <v>80.7</v>
      </c>
      <c r="T81" s="4"/>
      <c r="V81" s="4"/>
      <c r="X81" s="4"/>
      <c r="Z81" s="4"/>
      <c r="AB81" s="4"/>
      <c r="AC81" s="4"/>
      <c r="AD81" s="4"/>
      <c r="AF81" s="4"/>
      <c r="AH81" s="4"/>
      <c r="AJ81" s="4"/>
      <c r="AL81" s="4"/>
      <c r="AN81" s="4"/>
      <c r="AP81" s="4"/>
      <c r="AR81" s="4"/>
      <c r="AT81" s="4"/>
      <c r="AX81" s="4"/>
      <c r="BB81" s="4"/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/>
      <c r="J82" s="4"/>
      <c r="L82" s="4"/>
      <c r="N82" s="4"/>
      <c r="O82" s="4"/>
      <c r="P82" s="4"/>
      <c r="Q82" s="9">
        <v>44720</v>
      </c>
      <c r="R82" s="4">
        <v>80.5</v>
      </c>
      <c r="T82" s="4"/>
      <c r="V82" s="4"/>
      <c r="X82" s="4"/>
      <c r="Z82" s="4"/>
      <c r="AB82" s="4"/>
      <c r="AC82" s="4"/>
      <c r="AD82" s="4"/>
      <c r="AF82" s="4"/>
      <c r="AH82" s="4"/>
      <c r="AJ82" s="4"/>
      <c r="AL82" s="4"/>
      <c r="AN82" s="4"/>
      <c r="AP82" s="4"/>
      <c r="AR82" s="4"/>
      <c r="AT82" s="4"/>
      <c r="AX82" s="4"/>
      <c r="BB82" s="4"/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/>
      <c r="J83" s="4"/>
      <c r="L83" s="4"/>
      <c r="N83" s="4"/>
      <c r="O83" s="4"/>
      <c r="P83" s="4"/>
      <c r="Q83" s="9">
        <v>44719</v>
      </c>
      <c r="R83" s="4">
        <v>80.3</v>
      </c>
      <c r="T83" s="4"/>
      <c r="V83" s="4"/>
      <c r="X83" s="4"/>
      <c r="Z83" s="4"/>
      <c r="AB83" s="4"/>
      <c r="AC83" s="4"/>
      <c r="AD83" s="4"/>
      <c r="AF83" s="4"/>
      <c r="AH83" s="4"/>
      <c r="AJ83" s="4"/>
      <c r="AL83" s="4"/>
      <c r="AN83" s="4"/>
      <c r="AP83" s="4"/>
      <c r="AR83" s="4"/>
      <c r="AT83" s="4"/>
      <c r="AX83" s="4"/>
      <c r="BB83" s="4"/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/>
      <c r="J84" s="4"/>
      <c r="L84" s="4"/>
      <c r="N84" s="4"/>
      <c r="O84" s="4"/>
      <c r="P84" s="4"/>
      <c r="Q84" s="9">
        <v>44718</v>
      </c>
      <c r="R84" s="4">
        <v>79.900000000000006</v>
      </c>
      <c r="T84" s="4"/>
      <c r="V84" s="4"/>
      <c r="X84" s="4"/>
      <c r="Z84" s="4"/>
      <c r="AB84" s="4"/>
      <c r="AC84" s="4"/>
      <c r="AD84" s="4"/>
      <c r="AF84" s="4"/>
      <c r="AH84" s="4"/>
      <c r="AJ84" s="4"/>
      <c r="AL84" s="4"/>
      <c r="AN84" s="4"/>
      <c r="AP84" s="4"/>
      <c r="AR84" s="4"/>
      <c r="AT84" s="4"/>
      <c r="AX84" s="4"/>
      <c r="BB84" s="4"/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/>
      <c r="J85" s="4"/>
      <c r="L85" s="4"/>
      <c r="N85" s="4"/>
      <c r="O85" s="4"/>
      <c r="P85" s="4"/>
      <c r="Q85" s="9">
        <v>44715</v>
      </c>
      <c r="R85" s="4">
        <v>78.599999999999994</v>
      </c>
      <c r="T85" s="4"/>
      <c r="V85" s="4"/>
      <c r="X85" s="4"/>
      <c r="Z85" s="4"/>
      <c r="AB85" s="4"/>
      <c r="AC85" s="4"/>
      <c r="AD85" s="4"/>
      <c r="AF85" s="4"/>
      <c r="AH85" s="4"/>
      <c r="AJ85" s="4"/>
      <c r="AL85" s="4"/>
      <c r="AN85" s="4"/>
      <c r="AP85" s="4"/>
      <c r="AR85" s="4"/>
      <c r="AT85" s="4"/>
      <c r="AX85" s="4"/>
      <c r="BB85" s="4"/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/>
      <c r="J86" s="4"/>
      <c r="L86" s="4"/>
      <c r="N86" s="4"/>
      <c r="O86" s="4"/>
      <c r="P86" s="4"/>
      <c r="Q86" s="9">
        <v>44714</v>
      </c>
      <c r="R86" s="4">
        <v>78.599999999999994</v>
      </c>
      <c r="T86" s="4"/>
      <c r="V86" s="4"/>
      <c r="X86" s="4"/>
      <c r="Z86" s="4"/>
      <c r="AB86" s="4"/>
      <c r="AC86" s="4"/>
      <c r="AD86" s="4"/>
      <c r="AF86" s="4"/>
      <c r="AH86" s="4"/>
      <c r="AJ86" s="4"/>
      <c r="AL86" s="4"/>
      <c r="AN86" s="4"/>
      <c r="AP86" s="4"/>
      <c r="AR86" s="4"/>
      <c r="AT86" s="4"/>
      <c r="AX86" s="4"/>
      <c r="BB86" s="4"/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/>
      <c r="J87" s="4"/>
      <c r="L87" s="4"/>
      <c r="N87" s="4"/>
      <c r="O87" s="4"/>
      <c r="P87" s="4"/>
      <c r="Q87" s="9">
        <v>44713</v>
      </c>
      <c r="R87" s="4">
        <v>79.599999999999994</v>
      </c>
      <c r="T87" s="4"/>
      <c r="V87" s="4"/>
      <c r="X87" s="4"/>
      <c r="Z87" s="4"/>
      <c r="AB87" s="4"/>
      <c r="AC87" s="4"/>
      <c r="AD87" s="4"/>
      <c r="AF87" s="4"/>
      <c r="AH87" s="4"/>
      <c r="AJ87" s="4"/>
      <c r="AL87" s="4"/>
      <c r="AN87" s="4"/>
      <c r="AP87" s="4"/>
      <c r="AR87" s="4"/>
      <c r="AT87" s="4"/>
      <c r="AX87" s="4"/>
      <c r="BB87" s="4"/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/>
      <c r="J88" s="4"/>
      <c r="L88" s="4"/>
      <c r="N88" s="4"/>
      <c r="O88" s="4"/>
      <c r="P88" s="4"/>
      <c r="Q88" s="9">
        <v>44712</v>
      </c>
      <c r="R88" s="4">
        <v>79.3</v>
      </c>
      <c r="T88" s="4"/>
      <c r="V88" s="4"/>
      <c r="X88" s="4"/>
      <c r="Z88" s="4"/>
      <c r="AB88" s="4"/>
      <c r="AC88" s="4"/>
      <c r="AD88" s="4"/>
      <c r="AF88" s="4"/>
      <c r="AH88" s="4"/>
      <c r="AJ88" s="4"/>
      <c r="AL88" s="4"/>
      <c r="AN88" s="4"/>
      <c r="AP88" s="4"/>
      <c r="AR88" s="4"/>
      <c r="AT88" s="4"/>
      <c r="AX88" s="4"/>
      <c r="BB88" s="4"/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/>
      <c r="J89" s="4"/>
      <c r="L89" s="4"/>
      <c r="N89" s="4"/>
      <c r="O89" s="4"/>
      <c r="P89" s="4"/>
      <c r="Q89" s="9">
        <v>44711</v>
      </c>
      <c r="R89" s="4">
        <v>78.099999999999994</v>
      </c>
      <c r="T89" s="4"/>
      <c r="V89" s="4"/>
      <c r="X89" s="4"/>
      <c r="Z89" s="4"/>
      <c r="AB89" s="4"/>
      <c r="AC89" s="4"/>
      <c r="AD89" s="4"/>
      <c r="AF89" s="4"/>
      <c r="AH89" s="4"/>
      <c r="AJ89" s="4"/>
      <c r="AL89" s="4"/>
      <c r="AN89" s="4"/>
      <c r="AP89" s="4"/>
      <c r="AR89" s="4"/>
      <c r="AT89" s="4"/>
      <c r="AX89" s="4"/>
      <c r="BB89" s="4"/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/>
      <c r="J90" s="4"/>
      <c r="L90" s="4"/>
      <c r="N90" s="4"/>
      <c r="O90" s="4"/>
      <c r="P90" s="4"/>
      <c r="Q90" s="9">
        <v>44708</v>
      </c>
      <c r="R90" s="4">
        <v>78.099999999999994</v>
      </c>
      <c r="T90" s="4"/>
      <c r="V90" s="4"/>
      <c r="X90" s="4"/>
      <c r="Z90" s="4"/>
      <c r="AB90" s="4"/>
      <c r="AC90" s="4"/>
      <c r="AD90" s="4"/>
      <c r="AF90" s="4"/>
      <c r="AH90" s="4"/>
      <c r="AJ90" s="4"/>
      <c r="AL90" s="4"/>
      <c r="AN90" s="4"/>
      <c r="AP90" s="4"/>
      <c r="AR90" s="4"/>
      <c r="AT90" s="4"/>
      <c r="AX90" s="4"/>
      <c r="BB90" s="4"/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/>
      <c r="J91" s="4"/>
      <c r="L91" s="4"/>
      <c r="N91" s="4"/>
      <c r="O91" s="4"/>
      <c r="P91" s="4"/>
      <c r="Q91" s="9">
        <v>44707</v>
      </c>
      <c r="R91" s="4">
        <v>79.599999999999994</v>
      </c>
      <c r="T91" s="4"/>
      <c r="V91" s="4"/>
      <c r="X91" s="4"/>
      <c r="Z91" s="4"/>
      <c r="AB91" s="4"/>
      <c r="AC91" s="4"/>
      <c r="AD91" s="4"/>
      <c r="AF91" s="4"/>
      <c r="AH91" s="4"/>
      <c r="AJ91" s="4"/>
      <c r="AL91" s="4"/>
      <c r="AN91" s="4"/>
      <c r="AP91" s="4"/>
      <c r="AR91" s="4"/>
      <c r="AT91" s="4"/>
      <c r="AX91" s="4"/>
      <c r="BB91" s="4"/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/>
      <c r="J92" s="4"/>
      <c r="L92" s="4"/>
      <c r="N92" s="4"/>
      <c r="O92" s="4"/>
      <c r="P92" s="4"/>
      <c r="Q92" s="9">
        <v>44706</v>
      </c>
      <c r="R92" s="4">
        <v>79.900000000000006</v>
      </c>
      <c r="T92" s="4"/>
      <c r="V92" s="4"/>
      <c r="X92" s="4"/>
      <c r="Z92" s="4"/>
      <c r="AB92" s="4"/>
      <c r="AC92" s="4"/>
      <c r="AD92" s="4"/>
      <c r="AF92" s="4"/>
      <c r="AH92" s="4"/>
      <c r="AJ92" s="4"/>
      <c r="AL92" s="4"/>
      <c r="AN92" s="4"/>
      <c r="AP92" s="4"/>
      <c r="AR92" s="4"/>
      <c r="AT92" s="4"/>
      <c r="AX92" s="4"/>
      <c r="BB92" s="4"/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/>
      <c r="J93" s="4"/>
      <c r="L93" s="4"/>
      <c r="N93" s="4"/>
      <c r="O93" s="4"/>
      <c r="P93" s="4"/>
      <c r="Q93" s="9">
        <v>44705</v>
      </c>
      <c r="R93" s="4">
        <v>80.8</v>
      </c>
      <c r="T93" s="4"/>
      <c r="V93" s="4"/>
      <c r="X93" s="4"/>
      <c r="Z93" s="4"/>
      <c r="AB93" s="4"/>
      <c r="AC93" s="4"/>
      <c r="AD93" s="4"/>
      <c r="AF93" s="4"/>
      <c r="AH93" s="4"/>
      <c r="AJ93" s="4"/>
      <c r="AL93" s="4"/>
      <c r="AN93" s="4"/>
      <c r="AP93" s="4"/>
      <c r="AR93" s="4"/>
      <c r="AT93" s="4"/>
      <c r="AX93" s="4"/>
      <c r="BB93" s="4"/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/>
      <c r="J94" s="4"/>
      <c r="L94" s="4"/>
      <c r="N94" s="4"/>
      <c r="O94" s="4"/>
      <c r="P94" s="4"/>
      <c r="Q94" s="9">
        <v>44704</v>
      </c>
      <c r="R94" s="4">
        <v>81.2</v>
      </c>
      <c r="T94" s="4"/>
      <c r="V94" s="4"/>
      <c r="X94" s="4"/>
      <c r="Z94" s="4"/>
      <c r="AB94" s="4"/>
      <c r="AC94" s="4"/>
      <c r="AD94" s="4"/>
      <c r="AF94" s="4"/>
      <c r="AH94" s="4"/>
      <c r="AJ94" s="4"/>
      <c r="AL94" s="4"/>
      <c r="AN94" s="4"/>
      <c r="AP94" s="4"/>
      <c r="AR94" s="4"/>
      <c r="AT94" s="4"/>
      <c r="AX94" s="4"/>
      <c r="BB94" s="4"/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/>
      <c r="J95" s="4"/>
      <c r="L95" s="4"/>
      <c r="N95" s="4"/>
      <c r="O95" s="4"/>
      <c r="P95" s="4"/>
      <c r="Q95" s="9">
        <v>44701</v>
      </c>
      <c r="R95" s="4">
        <v>82.2</v>
      </c>
      <c r="T95" s="4"/>
      <c r="V95" s="4"/>
      <c r="X95" s="4"/>
      <c r="Z95" s="4"/>
      <c r="AB95" s="4"/>
      <c r="AC95" s="4"/>
      <c r="AD95" s="4"/>
      <c r="AF95" s="4"/>
      <c r="AH95" s="4"/>
      <c r="AJ95" s="4"/>
      <c r="AL95" s="4"/>
      <c r="AN95" s="4"/>
      <c r="AP95" s="4"/>
      <c r="AR95" s="4"/>
      <c r="AT95" s="4"/>
      <c r="AX95" s="4"/>
      <c r="BB95" s="4"/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/>
      <c r="J96" s="4"/>
      <c r="L96" s="4"/>
      <c r="N96" s="4"/>
      <c r="O96" s="4"/>
      <c r="P96" s="4"/>
      <c r="Q96" s="9">
        <v>44700</v>
      </c>
      <c r="R96" s="4">
        <v>81.2</v>
      </c>
      <c r="T96" s="4"/>
      <c r="V96" s="4"/>
      <c r="X96" s="4"/>
      <c r="Z96" s="4"/>
      <c r="AB96" s="4"/>
      <c r="AC96" s="4"/>
      <c r="AD96" s="4"/>
      <c r="AF96" s="4"/>
      <c r="AH96" s="4"/>
      <c r="AJ96" s="4"/>
      <c r="AL96" s="4"/>
      <c r="AN96" s="4"/>
      <c r="AP96" s="4"/>
      <c r="AR96" s="4"/>
      <c r="AT96" s="4"/>
      <c r="AX96" s="4"/>
      <c r="BB96" s="4"/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/>
      <c r="J97" s="4"/>
      <c r="L97" s="4"/>
      <c r="N97" s="4"/>
      <c r="O97" s="4"/>
      <c r="P97" s="4"/>
      <c r="Q97" s="9">
        <v>44699</v>
      </c>
      <c r="R97" s="4">
        <v>82.1</v>
      </c>
      <c r="T97" s="4"/>
      <c r="V97" s="4"/>
      <c r="X97" s="4"/>
      <c r="Z97" s="4"/>
      <c r="AB97" s="4"/>
      <c r="AC97" s="4"/>
      <c r="AD97" s="4"/>
      <c r="AF97" s="4"/>
      <c r="AH97" s="4"/>
      <c r="AJ97" s="4"/>
      <c r="AL97" s="4"/>
      <c r="AN97" s="4"/>
      <c r="AP97" s="4"/>
      <c r="AR97" s="4"/>
      <c r="AT97" s="4"/>
      <c r="AX97" s="4"/>
      <c r="BB97" s="4"/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/>
      <c r="J98" s="4"/>
      <c r="L98" s="4"/>
      <c r="N98" s="4"/>
      <c r="O98" s="4"/>
      <c r="P98" s="4"/>
      <c r="Q98" s="9">
        <v>44698</v>
      </c>
      <c r="R98" s="4">
        <v>84.1</v>
      </c>
      <c r="T98" s="4"/>
      <c r="V98" s="4"/>
      <c r="X98" s="4"/>
      <c r="Z98" s="4"/>
      <c r="AB98" s="4"/>
      <c r="AC98" s="4"/>
      <c r="AD98" s="4"/>
      <c r="AF98" s="4"/>
      <c r="AH98" s="4"/>
      <c r="AJ98" s="4"/>
      <c r="AL98" s="4"/>
      <c r="AN98" s="4"/>
      <c r="AP98" s="4"/>
      <c r="AR98" s="4"/>
      <c r="AT98" s="4"/>
      <c r="AX98" s="4"/>
      <c r="BB98" s="4"/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/>
      <c r="J99" s="4"/>
      <c r="L99" s="4"/>
      <c r="N99" s="4"/>
      <c r="O99" s="4"/>
      <c r="P99" s="4"/>
      <c r="Q99" s="9">
        <v>44697</v>
      </c>
      <c r="R99" s="4">
        <v>83.9</v>
      </c>
      <c r="T99" s="4"/>
      <c r="V99" s="4"/>
      <c r="X99" s="4"/>
      <c r="Z99" s="4"/>
      <c r="AB99" s="4"/>
      <c r="AC99" s="4"/>
      <c r="AD99" s="4"/>
      <c r="AF99" s="4"/>
      <c r="AH99" s="4"/>
      <c r="AJ99" s="4"/>
      <c r="AL99" s="4"/>
      <c r="AN99" s="4"/>
      <c r="AP99" s="4"/>
      <c r="AR99" s="4"/>
      <c r="AT99" s="4"/>
      <c r="AX99" s="4"/>
      <c r="BB99" s="4"/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/>
      <c r="J100" s="4"/>
      <c r="L100" s="4"/>
      <c r="N100" s="4"/>
      <c r="O100" s="4"/>
      <c r="P100" s="4"/>
      <c r="Q100" s="9">
        <v>44694</v>
      </c>
      <c r="R100" s="4">
        <v>85.7</v>
      </c>
      <c r="T100" s="4"/>
      <c r="V100" s="4"/>
      <c r="X100" s="4"/>
      <c r="Z100" s="4"/>
      <c r="AB100" s="4"/>
      <c r="AC100" s="4"/>
      <c r="AD100" s="4"/>
      <c r="AF100" s="4"/>
      <c r="AH100" s="4"/>
      <c r="AJ100" s="4"/>
      <c r="AL100" s="4"/>
      <c r="AN100" s="4"/>
      <c r="AP100" s="4"/>
      <c r="AR100" s="4"/>
      <c r="AT100" s="4"/>
      <c r="AX100" s="4"/>
      <c r="BB100" s="4"/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/>
      <c r="J101" s="4"/>
      <c r="L101" s="4"/>
      <c r="N101" s="4"/>
      <c r="O101" s="4"/>
      <c r="P101" s="4"/>
      <c r="Q101" s="9">
        <v>44693</v>
      </c>
      <c r="R101" s="4">
        <v>85.4</v>
      </c>
      <c r="T101" s="4"/>
      <c r="V101" s="4"/>
      <c r="X101" s="4"/>
      <c r="Z101" s="4"/>
      <c r="AB101" s="4"/>
      <c r="AC101" s="4"/>
      <c r="AD101" s="4"/>
      <c r="AF101" s="4"/>
      <c r="AH101" s="4"/>
      <c r="AJ101" s="4"/>
      <c r="AL101" s="4"/>
      <c r="AN101" s="4"/>
      <c r="AP101" s="4"/>
      <c r="AR101" s="4"/>
      <c r="AT101" s="4"/>
      <c r="AX101" s="4"/>
      <c r="BB101" s="4"/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/>
      <c r="J102" s="4"/>
      <c r="L102" s="4"/>
      <c r="N102" s="4"/>
      <c r="O102" s="4"/>
      <c r="P102" s="4"/>
      <c r="Q102" s="9">
        <v>44692</v>
      </c>
      <c r="R102" s="4">
        <v>85.5</v>
      </c>
      <c r="T102" s="4"/>
      <c r="V102" s="4"/>
      <c r="X102" s="4"/>
      <c r="Z102" s="4"/>
      <c r="AB102" s="4"/>
      <c r="AC102" s="4"/>
      <c r="AD102" s="4"/>
      <c r="AF102" s="4"/>
      <c r="AH102" s="4"/>
      <c r="AJ102" s="4"/>
      <c r="AL102" s="4"/>
      <c r="AN102" s="4"/>
      <c r="AP102" s="4"/>
      <c r="AR102" s="4"/>
      <c r="AT102" s="4"/>
      <c r="AX102" s="4"/>
      <c r="BB102" s="4"/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/>
      <c r="J103" s="4"/>
      <c r="L103" s="4"/>
      <c r="N103" s="4"/>
      <c r="O103" s="4"/>
      <c r="P103" s="4"/>
      <c r="Q103" s="9">
        <v>44691</v>
      </c>
      <c r="R103" s="4">
        <v>86.6</v>
      </c>
      <c r="T103" s="4"/>
      <c r="V103" s="4"/>
      <c r="X103" s="4"/>
      <c r="Z103" s="4"/>
      <c r="AB103" s="4"/>
      <c r="AC103" s="4"/>
      <c r="AD103" s="4"/>
      <c r="AF103" s="4"/>
      <c r="AH103" s="4"/>
      <c r="AJ103" s="4"/>
      <c r="AL103" s="4"/>
      <c r="AN103" s="4"/>
      <c r="AP103" s="4"/>
      <c r="AR103" s="4"/>
      <c r="AT103" s="4"/>
      <c r="AX103" s="4"/>
      <c r="BB103" s="4"/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/>
      <c r="J104" s="4"/>
      <c r="L104" s="4"/>
      <c r="N104" s="4"/>
      <c r="O104" s="4"/>
      <c r="P104" s="4"/>
      <c r="Q104" s="9">
        <v>44690</v>
      </c>
      <c r="R104" s="4">
        <v>86.6</v>
      </c>
      <c r="T104" s="4"/>
      <c r="V104" s="4"/>
      <c r="X104" s="4"/>
      <c r="Z104" s="4"/>
      <c r="AB104" s="4"/>
      <c r="AC104" s="4"/>
      <c r="AD104" s="4"/>
      <c r="AF104" s="4"/>
      <c r="AH104" s="4"/>
      <c r="AJ104" s="4"/>
      <c r="AL104" s="4"/>
      <c r="AN104" s="4"/>
      <c r="AP104" s="4"/>
      <c r="AR104" s="4"/>
      <c r="AT104" s="4"/>
      <c r="AX104" s="4"/>
      <c r="BB104" s="4"/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/>
      <c r="J105" s="4"/>
      <c r="L105" s="4"/>
      <c r="N105" s="4"/>
      <c r="O105" s="4"/>
      <c r="P105" s="4"/>
      <c r="Q105" s="9">
        <v>44687</v>
      </c>
      <c r="R105" s="4">
        <v>87.2</v>
      </c>
      <c r="T105" s="4"/>
      <c r="V105" s="4"/>
      <c r="X105" s="4"/>
      <c r="Z105" s="4"/>
      <c r="AB105" s="4"/>
      <c r="AC105" s="4"/>
      <c r="AD105" s="4"/>
      <c r="AF105" s="4"/>
      <c r="AH105" s="4"/>
      <c r="AJ105" s="4"/>
      <c r="AL105" s="4"/>
      <c r="AN105" s="4"/>
      <c r="AP105" s="4"/>
      <c r="AR105" s="4"/>
      <c r="AT105" s="4"/>
      <c r="AX105" s="4"/>
      <c r="BB105" s="4"/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/>
      <c r="J106" s="4"/>
      <c r="L106" s="4"/>
      <c r="N106" s="4"/>
      <c r="O106" s="4"/>
      <c r="P106" s="4"/>
      <c r="Q106" s="9">
        <v>44686</v>
      </c>
      <c r="R106" s="4">
        <v>86.3</v>
      </c>
      <c r="T106" s="4"/>
      <c r="V106" s="4"/>
      <c r="X106" s="4"/>
      <c r="Z106" s="4"/>
      <c r="AB106" s="4"/>
      <c r="AC106" s="4"/>
      <c r="AD106" s="4"/>
      <c r="AF106" s="4"/>
      <c r="AH106" s="4"/>
      <c r="AJ106" s="4"/>
      <c r="AL106" s="4"/>
      <c r="AN106" s="4"/>
      <c r="AP106" s="4"/>
      <c r="AR106" s="4"/>
      <c r="AT106" s="4"/>
      <c r="AX106" s="4"/>
      <c r="BB106" s="4"/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/>
      <c r="J107" s="4"/>
      <c r="L107" s="4"/>
      <c r="N107" s="4"/>
      <c r="O107" s="4"/>
      <c r="P107" s="4"/>
      <c r="Q107" s="9">
        <v>44685</v>
      </c>
      <c r="R107" s="4">
        <v>85.9</v>
      </c>
      <c r="T107" s="4"/>
      <c r="V107" s="4"/>
      <c r="X107" s="4"/>
      <c r="Z107" s="4"/>
      <c r="AB107" s="4"/>
      <c r="AC107" s="4"/>
      <c r="AD107" s="4"/>
      <c r="AF107" s="4"/>
      <c r="AH107" s="4"/>
      <c r="AJ107" s="4"/>
      <c r="AL107" s="4"/>
      <c r="AN107" s="4"/>
      <c r="AP107" s="4"/>
      <c r="AR107" s="4"/>
      <c r="AT107" s="4"/>
      <c r="AX107" s="4"/>
      <c r="BB107" s="4"/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/>
      <c r="J108" s="4"/>
      <c r="L108" s="4"/>
      <c r="N108" s="4"/>
      <c r="O108" s="4"/>
      <c r="P108" s="4"/>
      <c r="Q108" s="9">
        <v>44684</v>
      </c>
      <c r="R108" s="4">
        <v>87.8</v>
      </c>
      <c r="T108" s="4"/>
      <c r="V108" s="4"/>
      <c r="X108" s="4"/>
      <c r="Z108" s="4"/>
      <c r="AB108" s="4"/>
      <c r="AC108" s="4"/>
      <c r="AD108" s="4"/>
      <c r="AF108" s="4"/>
      <c r="AH108" s="4"/>
      <c r="AJ108" s="4"/>
      <c r="AL108" s="4"/>
      <c r="AN108" s="4"/>
      <c r="AP108" s="4"/>
      <c r="AR108" s="4"/>
      <c r="AT108" s="4"/>
      <c r="AX108" s="4"/>
      <c r="BB108" s="4"/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/>
      <c r="J109" s="4"/>
      <c r="L109" s="4"/>
      <c r="N109" s="4"/>
      <c r="O109" s="4"/>
      <c r="P109" s="4"/>
      <c r="Q109" s="9">
        <v>44683</v>
      </c>
      <c r="R109" s="4">
        <v>87.7</v>
      </c>
      <c r="T109" s="4"/>
      <c r="V109" s="4"/>
      <c r="X109" s="4"/>
      <c r="Z109" s="4"/>
      <c r="AB109" s="4"/>
      <c r="AC109" s="4"/>
      <c r="AD109" s="4"/>
      <c r="AF109" s="4"/>
      <c r="AH109" s="4"/>
      <c r="AJ109" s="4"/>
      <c r="AL109" s="4"/>
      <c r="AN109" s="4"/>
      <c r="AP109" s="4"/>
      <c r="AR109" s="4"/>
      <c r="AT109" s="4"/>
      <c r="AX109" s="4"/>
      <c r="BB109" s="4"/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/>
      <c r="J110" s="4"/>
      <c r="L110" s="4"/>
      <c r="N110" s="4"/>
      <c r="O110" s="4"/>
      <c r="P110" s="4"/>
      <c r="Q110" s="9">
        <v>44680</v>
      </c>
      <c r="R110" s="4">
        <v>87.3</v>
      </c>
      <c r="T110" s="4"/>
      <c r="V110" s="4"/>
      <c r="X110" s="4"/>
      <c r="Z110" s="4"/>
      <c r="AB110" s="4"/>
      <c r="AC110" s="4"/>
      <c r="AD110" s="4"/>
      <c r="AF110" s="4"/>
      <c r="AH110" s="4"/>
      <c r="AJ110" s="4"/>
      <c r="AL110" s="4"/>
      <c r="AN110" s="4"/>
      <c r="AP110" s="4"/>
      <c r="AR110" s="4"/>
      <c r="AT110" s="4"/>
      <c r="AX110" s="4"/>
      <c r="BB110" s="4"/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/>
      <c r="J111" s="4"/>
      <c r="L111" s="4"/>
      <c r="N111" s="4"/>
      <c r="O111" s="4"/>
      <c r="P111" s="4"/>
      <c r="Q111" s="9">
        <v>44679</v>
      </c>
      <c r="R111" s="4">
        <v>86.3</v>
      </c>
      <c r="T111" s="4"/>
      <c r="V111" s="4"/>
      <c r="X111" s="4"/>
      <c r="Z111" s="4"/>
      <c r="AB111" s="4"/>
      <c r="AC111" s="4"/>
      <c r="AD111" s="4"/>
      <c r="AF111" s="4"/>
      <c r="AH111" s="4"/>
      <c r="AJ111" s="4"/>
      <c r="AL111" s="4"/>
      <c r="AN111" s="4"/>
      <c r="AP111" s="4"/>
      <c r="AR111" s="4"/>
      <c r="AT111" s="4"/>
      <c r="AX111" s="4"/>
      <c r="BB111" s="4"/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/>
      <c r="J112" s="4"/>
      <c r="L112" s="4"/>
      <c r="N112" s="4"/>
      <c r="O112" s="4"/>
      <c r="P112" s="4"/>
      <c r="Q112" s="9">
        <v>44678</v>
      </c>
      <c r="R112" s="4">
        <v>86</v>
      </c>
      <c r="T112" s="4"/>
      <c r="V112" s="4"/>
      <c r="X112" s="4"/>
      <c r="Z112" s="4"/>
      <c r="AB112" s="4"/>
      <c r="AC112" s="4"/>
      <c r="AD112" s="4"/>
      <c r="AF112" s="4"/>
      <c r="AH112" s="4"/>
      <c r="AJ112" s="4"/>
      <c r="AL112" s="4"/>
      <c r="AN112" s="4"/>
      <c r="AP112" s="4"/>
      <c r="AR112" s="4"/>
      <c r="AT112" s="4"/>
      <c r="AX112" s="4"/>
      <c r="BB112" s="4"/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/>
      <c r="J113" s="4"/>
      <c r="L113" s="4"/>
      <c r="N113" s="4"/>
      <c r="O113" s="4"/>
      <c r="P113" s="4"/>
      <c r="Q113" s="9">
        <v>44677</v>
      </c>
      <c r="R113" s="4">
        <v>85.4</v>
      </c>
      <c r="T113" s="4"/>
      <c r="V113" s="4"/>
      <c r="X113" s="4"/>
      <c r="Z113" s="4"/>
      <c r="AB113" s="4"/>
      <c r="AC113" s="4"/>
      <c r="AD113" s="4"/>
      <c r="AF113" s="4"/>
      <c r="AH113" s="4"/>
      <c r="AJ113" s="4"/>
      <c r="AL113" s="4"/>
      <c r="AN113" s="4"/>
      <c r="AP113" s="4"/>
      <c r="AR113" s="4"/>
      <c r="AT113" s="4"/>
      <c r="AX113" s="4"/>
      <c r="BB113" s="4"/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4"/>
      <c r="J114" s="4"/>
      <c r="L114" s="4"/>
      <c r="N114" s="4"/>
      <c r="O114" s="4"/>
      <c r="P114" s="4"/>
      <c r="Q114" s="9">
        <v>44676</v>
      </c>
      <c r="R114" s="4">
        <v>85.4</v>
      </c>
      <c r="T114" s="4"/>
      <c r="V114" s="4"/>
      <c r="X114" s="4"/>
      <c r="Z114" s="4"/>
      <c r="AB114" s="4"/>
      <c r="AC114" s="4"/>
      <c r="AD114" s="4"/>
      <c r="AF114" s="4"/>
      <c r="AH114" s="4"/>
      <c r="AJ114" s="4"/>
      <c r="AL114" s="4"/>
      <c r="AN114" s="4"/>
      <c r="AP114" s="4"/>
      <c r="AR114" s="4"/>
      <c r="AT114" s="4"/>
      <c r="AX114" s="4"/>
      <c r="BB114" s="4"/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4"/>
      <c r="J115" s="4"/>
      <c r="L115" s="4"/>
      <c r="N115" s="4"/>
      <c r="O115" s="4"/>
      <c r="P115" s="4"/>
      <c r="Q115" s="9">
        <v>44673</v>
      </c>
      <c r="R115" s="4">
        <v>85.6</v>
      </c>
      <c r="T115" s="4"/>
      <c r="V115" s="4"/>
      <c r="X115" s="4"/>
      <c r="Z115" s="4"/>
      <c r="AB115" s="4"/>
      <c r="AC115" s="4"/>
      <c r="AD115" s="4"/>
      <c r="AF115" s="4"/>
      <c r="AH115" s="4"/>
      <c r="AJ115" s="4"/>
      <c r="AL115" s="4"/>
      <c r="AN115" s="4"/>
      <c r="AP115" s="4"/>
      <c r="AR115" s="4"/>
      <c r="AT115" s="4"/>
      <c r="AX115" s="4"/>
      <c r="BB115" s="4"/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4"/>
      <c r="J116" s="4"/>
      <c r="L116" s="4"/>
      <c r="N116" s="4"/>
      <c r="O116" s="4"/>
      <c r="P116" s="4"/>
      <c r="Q116" s="9">
        <v>44672</v>
      </c>
      <c r="R116" s="4">
        <v>84.2</v>
      </c>
      <c r="T116" s="4"/>
      <c r="V116" s="4"/>
      <c r="X116" s="4"/>
      <c r="Z116" s="4"/>
      <c r="AB116" s="4"/>
      <c r="AC116" s="4"/>
      <c r="AD116" s="4"/>
      <c r="AF116" s="4"/>
      <c r="AH116" s="4"/>
      <c r="AJ116" s="4"/>
      <c r="AL116" s="4"/>
      <c r="AN116" s="4"/>
      <c r="AP116" s="4"/>
      <c r="AR116" s="4"/>
      <c r="AT116" s="4"/>
      <c r="AX116" s="4"/>
      <c r="BB116" s="4"/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4"/>
      <c r="J117" s="4"/>
      <c r="L117" s="4"/>
      <c r="N117" s="4"/>
      <c r="O117" s="4"/>
      <c r="P117" s="4"/>
      <c r="Q117" s="9">
        <v>44671</v>
      </c>
      <c r="R117" s="4">
        <v>83.1</v>
      </c>
      <c r="T117" s="4"/>
      <c r="V117" s="4"/>
      <c r="X117" s="4"/>
      <c r="Z117" s="4"/>
      <c r="AB117" s="4"/>
      <c r="AC117" s="4"/>
      <c r="AD117" s="4"/>
      <c r="AF117" s="4"/>
      <c r="AH117" s="4"/>
      <c r="AJ117" s="4"/>
      <c r="AL117" s="4"/>
      <c r="AN117" s="4"/>
      <c r="AP117" s="4"/>
      <c r="AR117" s="4"/>
      <c r="AT117" s="4"/>
      <c r="AX117" s="4"/>
      <c r="BB117" s="4"/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4"/>
      <c r="J118" s="4"/>
      <c r="L118" s="4"/>
      <c r="N118" s="4"/>
      <c r="O118" s="4"/>
      <c r="P118" s="4"/>
      <c r="Q118" s="9">
        <v>44670</v>
      </c>
      <c r="R118" s="4">
        <v>83.5</v>
      </c>
      <c r="T118" s="4"/>
      <c r="V118" s="4"/>
      <c r="X118" s="4"/>
      <c r="Z118" s="4"/>
      <c r="AB118" s="4"/>
      <c r="AC118" s="4"/>
      <c r="AD118" s="4"/>
      <c r="AF118" s="4"/>
      <c r="AH118" s="4"/>
      <c r="AJ118" s="4"/>
      <c r="AL118" s="4"/>
      <c r="AN118" s="4"/>
      <c r="AP118" s="4"/>
      <c r="AR118" s="4"/>
      <c r="AT118" s="4"/>
      <c r="AX118" s="4"/>
      <c r="BB118" s="4"/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4"/>
      <c r="J119" s="4"/>
      <c r="L119" s="4"/>
      <c r="N119" s="4"/>
      <c r="O119" s="4"/>
      <c r="P119" s="4"/>
      <c r="Q119" s="9">
        <v>44669</v>
      </c>
      <c r="R119" s="4">
        <v>82.9</v>
      </c>
      <c r="T119" s="4"/>
      <c r="V119" s="4"/>
      <c r="X119" s="4"/>
      <c r="Z119" s="4"/>
      <c r="AB119" s="4"/>
      <c r="AC119" s="4"/>
      <c r="AD119" s="4"/>
      <c r="AF119" s="4"/>
      <c r="AH119" s="4"/>
      <c r="AJ119" s="4"/>
      <c r="AL119" s="4"/>
      <c r="AN119" s="4"/>
      <c r="AP119" s="4"/>
      <c r="AR119" s="4"/>
      <c r="AT119" s="4"/>
      <c r="AX119" s="4"/>
      <c r="BB119" s="4"/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4"/>
      <c r="J120" s="4"/>
      <c r="L120" s="4"/>
      <c r="N120" s="4"/>
      <c r="O120" s="4"/>
      <c r="P120" s="4"/>
      <c r="Q120" s="9">
        <v>44666</v>
      </c>
      <c r="R120" s="4">
        <v>82.9</v>
      </c>
      <c r="T120" s="4"/>
      <c r="V120" s="4"/>
      <c r="X120" s="4"/>
      <c r="Z120" s="4"/>
      <c r="AB120" s="4"/>
      <c r="AC120" s="4"/>
      <c r="AD120" s="4"/>
      <c r="AF120" s="4"/>
      <c r="AH120" s="4"/>
      <c r="AJ120" s="4"/>
      <c r="AL120" s="4"/>
      <c r="AN120" s="4"/>
      <c r="AP120" s="4"/>
      <c r="AR120" s="4"/>
      <c r="AT120" s="4"/>
      <c r="AX120" s="4"/>
      <c r="BB120" s="4"/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4"/>
      <c r="J121" s="4"/>
      <c r="L121" s="4"/>
      <c r="N121" s="4"/>
      <c r="O121" s="4"/>
      <c r="P121" s="4"/>
      <c r="Q121" s="9">
        <v>44665</v>
      </c>
      <c r="R121" s="4">
        <v>82.9</v>
      </c>
      <c r="T121" s="4"/>
      <c r="V121" s="4"/>
      <c r="X121" s="4"/>
      <c r="Z121" s="4"/>
      <c r="AB121" s="4"/>
      <c r="AC121" s="4"/>
      <c r="AD121" s="4"/>
      <c r="AF121" s="4"/>
      <c r="AH121" s="4"/>
      <c r="AJ121" s="4"/>
      <c r="AL121" s="4"/>
      <c r="AN121" s="4"/>
      <c r="AP121" s="4"/>
      <c r="AR121" s="4"/>
      <c r="AT121" s="4"/>
      <c r="AX121" s="4"/>
      <c r="BB121" s="4"/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4"/>
      <c r="J122" s="4"/>
      <c r="L122" s="4"/>
      <c r="N122" s="4"/>
      <c r="O122" s="4"/>
      <c r="P122" s="4"/>
      <c r="Q122" s="9">
        <v>44664</v>
      </c>
      <c r="R122" s="4">
        <v>82.5</v>
      </c>
      <c r="T122" s="4"/>
      <c r="V122" s="4"/>
      <c r="X122" s="4"/>
      <c r="Z122" s="4"/>
      <c r="AB122" s="4"/>
      <c r="AC122" s="4"/>
      <c r="AD122" s="4"/>
      <c r="AF122" s="4"/>
      <c r="AH122" s="4"/>
      <c r="AJ122" s="4"/>
      <c r="AL122" s="4"/>
      <c r="AN122" s="4"/>
      <c r="AP122" s="4"/>
      <c r="AR122" s="4"/>
      <c r="AT122" s="4"/>
      <c r="AX122" s="4"/>
      <c r="BB122" s="4"/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4"/>
      <c r="J123" s="4"/>
      <c r="L123" s="4"/>
      <c r="N123" s="4"/>
      <c r="O123" s="4"/>
      <c r="P123" s="4"/>
      <c r="Q123" s="9">
        <v>44663</v>
      </c>
      <c r="R123" s="4">
        <v>83.8</v>
      </c>
      <c r="T123" s="4"/>
      <c r="V123" s="4"/>
      <c r="X123" s="4"/>
      <c r="Z123" s="4"/>
      <c r="AB123" s="4"/>
      <c r="AC123" s="4"/>
      <c r="AD123" s="4"/>
      <c r="AF123" s="4"/>
      <c r="AH123" s="4"/>
      <c r="AJ123" s="4"/>
      <c r="AL123" s="4"/>
      <c r="AN123" s="4"/>
      <c r="AP123" s="4"/>
      <c r="AR123" s="4"/>
      <c r="AT123" s="4"/>
      <c r="AX123" s="4"/>
      <c r="BB123" s="4"/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4"/>
      <c r="J124" s="4"/>
      <c r="L124" s="4"/>
      <c r="N124" s="4"/>
      <c r="O124" s="4"/>
      <c r="P124" s="4"/>
      <c r="Q124" s="9">
        <v>44662</v>
      </c>
      <c r="R124" s="4">
        <v>85.4</v>
      </c>
      <c r="T124" s="4"/>
      <c r="V124" s="4"/>
      <c r="X124" s="4"/>
      <c r="Z124" s="4"/>
      <c r="AB124" s="4"/>
      <c r="AC124" s="4"/>
      <c r="AD124" s="4"/>
      <c r="AF124" s="4"/>
      <c r="AH124" s="4"/>
      <c r="AJ124" s="4"/>
      <c r="AL124" s="4"/>
      <c r="AN124" s="4"/>
      <c r="AP124" s="4"/>
      <c r="AR124" s="4"/>
      <c r="AT124" s="4"/>
      <c r="AX124" s="4"/>
      <c r="BB124" s="4"/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4"/>
      <c r="J125" s="4"/>
      <c r="L125" s="4"/>
      <c r="N125" s="4"/>
      <c r="O125" s="4"/>
      <c r="P125" s="4"/>
      <c r="Q125" s="9">
        <v>44659</v>
      </c>
      <c r="R125" s="4">
        <v>84.5</v>
      </c>
      <c r="T125" s="4"/>
      <c r="V125" s="4"/>
      <c r="X125" s="4"/>
      <c r="Z125" s="4"/>
      <c r="AB125" s="4"/>
      <c r="AC125" s="4"/>
      <c r="AD125" s="4"/>
      <c r="AF125" s="4"/>
      <c r="AH125" s="4"/>
      <c r="AJ125" s="4"/>
      <c r="AL125" s="4"/>
      <c r="AN125" s="4"/>
      <c r="AP125" s="4"/>
      <c r="AR125" s="4"/>
      <c r="AT125" s="4"/>
      <c r="AX125" s="4"/>
      <c r="BB125" s="4"/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4"/>
      <c r="J126" s="4"/>
      <c r="L126" s="4"/>
      <c r="N126" s="4"/>
      <c r="O126" s="4"/>
      <c r="P126" s="4"/>
      <c r="Q126" s="9">
        <v>44658</v>
      </c>
      <c r="R126" s="4">
        <v>83.7</v>
      </c>
      <c r="T126" s="4"/>
      <c r="V126" s="4"/>
      <c r="X126" s="4"/>
      <c r="Z126" s="4"/>
      <c r="AB126" s="4"/>
      <c r="AC126" s="4"/>
      <c r="AD126" s="4"/>
      <c r="AF126" s="4"/>
      <c r="AH126" s="4"/>
      <c r="AJ126" s="4"/>
      <c r="AL126" s="4"/>
      <c r="AN126" s="4"/>
      <c r="AP126" s="4"/>
      <c r="AR126" s="4"/>
      <c r="AT126" s="4"/>
      <c r="AX126" s="4"/>
      <c r="BB126" s="4"/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4"/>
      <c r="J127" s="4"/>
      <c r="L127" s="4"/>
      <c r="N127" s="4"/>
      <c r="O127" s="4"/>
      <c r="P127" s="4"/>
      <c r="Q127" s="9">
        <v>44657</v>
      </c>
      <c r="R127" s="4">
        <v>83.3</v>
      </c>
      <c r="T127" s="4"/>
      <c r="V127" s="4"/>
      <c r="X127" s="4"/>
      <c r="Z127" s="4"/>
      <c r="AB127" s="4"/>
      <c r="AC127" s="4"/>
      <c r="AD127" s="4"/>
      <c r="AF127" s="4"/>
      <c r="AH127" s="4"/>
      <c r="AJ127" s="4"/>
      <c r="AL127" s="4"/>
      <c r="AN127" s="4"/>
      <c r="AP127" s="4"/>
      <c r="AR127" s="4"/>
      <c r="AT127" s="4"/>
      <c r="AX127" s="4"/>
      <c r="BB127" s="4"/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4"/>
      <c r="J128" s="4"/>
      <c r="L128" s="4"/>
      <c r="N128" s="4"/>
      <c r="O128" s="4"/>
      <c r="P128" s="4"/>
      <c r="Q128" s="9">
        <v>44656</v>
      </c>
      <c r="R128" s="4">
        <v>83.1</v>
      </c>
      <c r="T128" s="4"/>
      <c r="V128" s="4"/>
      <c r="X128" s="4"/>
      <c r="Z128" s="4"/>
      <c r="AB128" s="4"/>
      <c r="AC128" s="4"/>
      <c r="AD128" s="4"/>
      <c r="AF128" s="4"/>
      <c r="AH128" s="4"/>
      <c r="AJ128" s="4"/>
      <c r="AL128" s="4"/>
      <c r="AN128" s="4"/>
      <c r="AP128" s="4"/>
      <c r="AR128" s="4"/>
      <c r="AT128" s="4"/>
      <c r="AX128" s="4"/>
      <c r="BB128" s="4"/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4"/>
      <c r="J129" s="4"/>
      <c r="L129" s="4"/>
      <c r="N129" s="4"/>
      <c r="O129" s="4"/>
      <c r="P129" s="4"/>
      <c r="Q129" s="9">
        <v>44655</v>
      </c>
      <c r="R129" s="4">
        <v>82.1</v>
      </c>
      <c r="T129" s="4"/>
      <c r="V129" s="4"/>
      <c r="X129" s="4"/>
      <c r="Z129" s="4"/>
      <c r="AB129" s="4"/>
      <c r="AC129" s="4"/>
      <c r="AD129" s="4"/>
      <c r="AF129" s="4"/>
      <c r="AH129" s="4"/>
      <c r="AJ129" s="4"/>
      <c r="AL129" s="4"/>
      <c r="AN129" s="4"/>
      <c r="AP129" s="4"/>
      <c r="AR129" s="4"/>
      <c r="AT129" s="4"/>
      <c r="AX129" s="4"/>
      <c r="BB129" s="4"/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4"/>
      <c r="J130" s="4"/>
      <c r="L130" s="4"/>
      <c r="N130" s="4"/>
      <c r="O130" s="4"/>
      <c r="P130" s="4"/>
      <c r="Q130" s="9">
        <v>44652</v>
      </c>
      <c r="R130" s="4">
        <v>83.7</v>
      </c>
      <c r="T130" s="4"/>
      <c r="V130" s="4"/>
      <c r="X130" s="4"/>
      <c r="Z130" s="4"/>
      <c r="AB130" s="4"/>
      <c r="AC130" s="4"/>
      <c r="AD130" s="4"/>
      <c r="AF130" s="4"/>
      <c r="AH130" s="4"/>
      <c r="AJ130" s="4"/>
      <c r="AL130" s="4"/>
      <c r="AN130" s="4"/>
      <c r="AP130" s="4"/>
      <c r="AR130" s="4"/>
      <c r="AT130" s="4"/>
      <c r="AX130" s="4"/>
      <c r="BB130" s="4"/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4"/>
      <c r="J131" s="4"/>
      <c r="L131" s="4"/>
      <c r="N131" s="4"/>
      <c r="O131" s="4"/>
      <c r="P131" s="4"/>
      <c r="Q131" s="9">
        <v>44651</v>
      </c>
      <c r="R131" s="4">
        <v>82.9</v>
      </c>
      <c r="T131" s="4"/>
      <c r="V131" s="4"/>
      <c r="X131" s="4"/>
      <c r="Z131" s="4"/>
      <c r="AB131" s="4"/>
      <c r="AC131" s="4"/>
      <c r="AD131" s="4"/>
      <c r="AF131" s="4"/>
      <c r="AH131" s="4"/>
      <c r="AJ131" s="4"/>
      <c r="AL131" s="4"/>
      <c r="AN131" s="4"/>
      <c r="AP131" s="4"/>
      <c r="AR131" s="4"/>
      <c r="AT131" s="4"/>
      <c r="AX131" s="4"/>
      <c r="BB131" s="4"/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4"/>
      <c r="J132" s="4"/>
      <c r="L132" s="4"/>
      <c r="N132" s="4"/>
      <c r="O132" s="4"/>
      <c r="P132" s="4"/>
      <c r="Q132" s="9">
        <v>44650</v>
      </c>
      <c r="R132" s="4">
        <v>85.8</v>
      </c>
      <c r="T132" s="4"/>
      <c r="V132" s="4"/>
      <c r="X132" s="4"/>
      <c r="Z132" s="4"/>
      <c r="AB132" s="4"/>
      <c r="AC132" s="4"/>
      <c r="AD132" s="4"/>
      <c r="AF132" s="4"/>
      <c r="AH132" s="4"/>
      <c r="AJ132" s="4"/>
      <c r="AL132" s="4"/>
      <c r="AN132" s="4"/>
      <c r="AP132" s="4"/>
      <c r="AR132" s="4"/>
      <c r="AT132" s="4"/>
      <c r="AX132" s="4"/>
      <c r="BB132" s="4"/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4"/>
      <c r="J133" s="4"/>
      <c r="L133" s="4"/>
      <c r="N133" s="4"/>
      <c r="O133" s="4"/>
      <c r="P133" s="4"/>
      <c r="Q133" s="9">
        <v>44649</v>
      </c>
      <c r="R133" s="4">
        <v>86</v>
      </c>
      <c r="T133" s="4"/>
      <c r="V133" s="4"/>
      <c r="X133" s="4"/>
      <c r="Z133" s="4"/>
      <c r="AB133" s="4"/>
      <c r="AC133" s="4"/>
      <c r="AD133" s="4"/>
      <c r="AF133" s="4"/>
      <c r="AH133" s="4"/>
      <c r="AJ133" s="4"/>
      <c r="AL133" s="4"/>
      <c r="AN133" s="4"/>
      <c r="AP133" s="4"/>
      <c r="AR133" s="4"/>
      <c r="AT133" s="4"/>
      <c r="AX133" s="4"/>
      <c r="BB133" s="4"/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4"/>
      <c r="J134" s="4"/>
      <c r="L134" s="4"/>
      <c r="N134" s="4"/>
      <c r="O134" s="4"/>
      <c r="P134" s="4"/>
      <c r="Q134" s="9">
        <v>44648</v>
      </c>
      <c r="R134" s="4">
        <v>86.3</v>
      </c>
      <c r="T134" s="4"/>
      <c r="V134" s="4"/>
      <c r="X134" s="4"/>
      <c r="Z134" s="4"/>
      <c r="AB134" s="4"/>
      <c r="AC134" s="4"/>
      <c r="AD134" s="4"/>
      <c r="AF134" s="4"/>
      <c r="AH134" s="4"/>
      <c r="AJ134" s="4"/>
      <c r="AL134" s="4"/>
      <c r="AN134" s="4"/>
      <c r="AP134" s="4"/>
      <c r="AR134" s="4"/>
      <c r="AT134" s="4"/>
      <c r="AX134" s="4"/>
      <c r="BB134" s="4"/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4"/>
      <c r="J135" s="4"/>
      <c r="L135" s="4"/>
      <c r="N135" s="4"/>
      <c r="O135" s="4"/>
      <c r="P135" s="4"/>
      <c r="Q135" s="9">
        <v>44645</v>
      </c>
      <c r="R135" s="4">
        <v>85.5</v>
      </c>
      <c r="T135" s="4"/>
      <c r="V135" s="4"/>
      <c r="X135" s="4"/>
      <c r="Z135" s="4"/>
      <c r="AB135" s="4"/>
      <c r="AC135" s="4"/>
      <c r="AD135" s="4"/>
      <c r="AF135" s="4"/>
      <c r="AH135" s="4"/>
      <c r="AJ135" s="4"/>
      <c r="AL135" s="4"/>
      <c r="AN135" s="4"/>
      <c r="AP135" s="4"/>
      <c r="AR135" s="4"/>
      <c r="AT135" s="4"/>
      <c r="AX135" s="4"/>
      <c r="BB135" s="4"/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4"/>
      <c r="J136" s="4"/>
      <c r="L136" s="4"/>
      <c r="N136" s="4"/>
      <c r="O136" s="4"/>
      <c r="P136" s="4"/>
      <c r="Q136" s="9">
        <v>44644</v>
      </c>
      <c r="R136" s="4">
        <v>81.599999999999994</v>
      </c>
      <c r="T136" s="4"/>
      <c r="V136" s="4"/>
      <c r="X136" s="4"/>
      <c r="Z136" s="4"/>
      <c r="AB136" s="4"/>
      <c r="AC136" s="4"/>
      <c r="AD136" s="4"/>
      <c r="AF136" s="4"/>
      <c r="AH136" s="4"/>
      <c r="AJ136" s="4"/>
      <c r="AL136" s="4"/>
      <c r="AN136" s="4"/>
      <c r="AP136" s="4"/>
      <c r="AR136" s="4"/>
      <c r="AT136" s="4"/>
      <c r="AX136" s="4"/>
      <c r="BB136" s="4"/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4"/>
      <c r="J137" s="4"/>
      <c r="L137" s="4"/>
      <c r="N137" s="4"/>
      <c r="O137" s="4"/>
      <c r="P137" s="4"/>
      <c r="Q137" s="9">
        <v>44643</v>
      </c>
      <c r="R137" s="4">
        <v>77.599999999999994</v>
      </c>
      <c r="T137" s="4"/>
      <c r="V137" s="4"/>
      <c r="X137" s="4"/>
      <c r="Z137" s="4"/>
      <c r="AB137" s="4"/>
      <c r="AC137" s="4"/>
      <c r="AD137" s="4"/>
      <c r="AF137" s="4"/>
      <c r="AH137" s="4"/>
      <c r="AJ137" s="4"/>
      <c r="AL137" s="4"/>
      <c r="AN137" s="4"/>
      <c r="AP137" s="4"/>
      <c r="AR137" s="4"/>
      <c r="AT137" s="4"/>
      <c r="AX137" s="4"/>
      <c r="BB137" s="4"/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4"/>
      <c r="J138" s="4"/>
      <c r="L138" s="4"/>
      <c r="N138" s="4"/>
      <c r="O138" s="4"/>
      <c r="P138" s="4"/>
      <c r="Q138" s="9">
        <v>44642</v>
      </c>
      <c r="R138" s="4">
        <v>76.900000000000006</v>
      </c>
      <c r="T138" s="4"/>
      <c r="V138" s="4"/>
      <c r="X138" s="4"/>
      <c r="Z138" s="4"/>
      <c r="AB138" s="4"/>
      <c r="AC138" s="4"/>
      <c r="AD138" s="4"/>
      <c r="AF138" s="4"/>
      <c r="AH138" s="4"/>
      <c r="AJ138" s="4"/>
      <c r="AL138" s="4"/>
      <c r="AN138" s="4"/>
      <c r="AP138" s="4"/>
      <c r="AR138" s="4"/>
      <c r="AT138" s="4"/>
      <c r="AX138" s="4"/>
      <c r="BB138" s="4"/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4"/>
      <c r="J139" s="4"/>
      <c r="L139" s="4"/>
      <c r="N139" s="4"/>
      <c r="O139" s="4"/>
      <c r="P139" s="4"/>
      <c r="Q139" s="9">
        <v>44641</v>
      </c>
      <c r="R139" s="4">
        <v>75.900000000000006</v>
      </c>
      <c r="T139" s="4"/>
      <c r="V139" s="4"/>
      <c r="X139" s="4"/>
      <c r="Z139" s="4"/>
      <c r="AB139" s="4"/>
      <c r="AC139" s="4"/>
      <c r="AD139" s="4"/>
      <c r="AF139" s="4"/>
      <c r="AH139" s="4"/>
      <c r="AJ139" s="4"/>
      <c r="AL139" s="4"/>
      <c r="AN139" s="4"/>
      <c r="AP139" s="4"/>
      <c r="AR139" s="4"/>
      <c r="AT139" s="4"/>
      <c r="AX139" s="4"/>
      <c r="BB139" s="4"/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4"/>
      <c r="J140" s="4"/>
      <c r="L140" s="4"/>
      <c r="N140" s="4"/>
      <c r="O140" s="4"/>
      <c r="P140" s="4"/>
      <c r="Q140" s="9">
        <v>44638</v>
      </c>
      <c r="R140" s="4">
        <v>75</v>
      </c>
      <c r="T140" s="4"/>
      <c r="V140" s="4"/>
      <c r="X140" s="4"/>
      <c r="Z140" s="4"/>
      <c r="AB140" s="4"/>
      <c r="AC140" s="4"/>
      <c r="AD140" s="4"/>
      <c r="AF140" s="4"/>
      <c r="AH140" s="4"/>
      <c r="AJ140" s="4"/>
      <c r="AL140" s="4"/>
      <c r="AN140" s="4"/>
      <c r="AP140" s="4"/>
      <c r="AR140" s="4"/>
      <c r="AT140" s="4"/>
      <c r="AX140" s="4"/>
      <c r="BB140" s="4"/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4"/>
      <c r="J141" s="4"/>
      <c r="L141" s="4"/>
      <c r="N141" s="4"/>
      <c r="O141" s="4"/>
      <c r="P141" s="4"/>
      <c r="Q141" s="9">
        <v>44637</v>
      </c>
      <c r="R141" s="4">
        <v>74.5</v>
      </c>
      <c r="T141" s="4"/>
      <c r="V141" s="4"/>
      <c r="X141" s="4"/>
      <c r="Z141" s="4"/>
      <c r="AB141" s="4"/>
      <c r="AC141" s="4"/>
      <c r="AD141" s="4"/>
      <c r="AF141" s="4"/>
      <c r="AH141" s="4"/>
      <c r="AJ141" s="4"/>
      <c r="AL141" s="4"/>
      <c r="AN141" s="4"/>
      <c r="AP141" s="4"/>
      <c r="AR141" s="4"/>
      <c r="AT141" s="4"/>
      <c r="AX141" s="4"/>
      <c r="BB141" s="4"/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4"/>
      <c r="J142" s="4"/>
      <c r="L142" s="4"/>
      <c r="N142" s="4"/>
      <c r="O142" s="4"/>
      <c r="P142" s="4"/>
      <c r="Q142" s="9">
        <v>44636</v>
      </c>
      <c r="R142" s="4">
        <v>76.5</v>
      </c>
      <c r="T142" s="4"/>
      <c r="V142" s="4"/>
      <c r="X142" s="4"/>
      <c r="Z142" s="4"/>
      <c r="AB142" s="4"/>
      <c r="AC142" s="4"/>
      <c r="AD142" s="4"/>
      <c r="AF142" s="4"/>
      <c r="AH142" s="4"/>
      <c r="AJ142" s="4"/>
      <c r="AL142" s="4"/>
      <c r="AN142" s="4"/>
      <c r="AP142" s="4"/>
      <c r="AR142" s="4"/>
      <c r="AT142" s="4"/>
      <c r="AX142" s="4"/>
      <c r="BB142" s="4"/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4"/>
      <c r="J143" s="4"/>
      <c r="L143" s="4"/>
      <c r="N143" s="4"/>
      <c r="O143" s="4"/>
      <c r="P143" s="4"/>
      <c r="Q143" s="9">
        <v>44635</v>
      </c>
      <c r="R143" s="4">
        <v>77.400000000000006</v>
      </c>
      <c r="T143" s="4"/>
      <c r="V143" s="4"/>
      <c r="X143" s="4"/>
      <c r="Z143" s="4"/>
      <c r="AB143" s="4"/>
      <c r="AC143" s="4"/>
      <c r="AD143" s="4"/>
      <c r="AF143" s="4"/>
      <c r="AH143" s="4"/>
      <c r="AJ143" s="4"/>
      <c r="AL143" s="4"/>
      <c r="AN143" s="4"/>
      <c r="AP143" s="4"/>
      <c r="AR143" s="4"/>
      <c r="AT143" s="4"/>
      <c r="AX143" s="4"/>
      <c r="BB143" s="4"/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4"/>
      <c r="J144" s="4"/>
      <c r="L144" s="4"/>
      <c r="N144" s="4"/>
      <c r="O144" s="4"/>
      <c r="P144" s="4"/>
      <c r="Q144" s="9">
        <v>44634</v>
      </c>
      <c r="R144" s="4">
        <v>77.400000000000006</v>
      </c>
      <c r="T144" s="4"/>
      <c r="V144" s="4"/>
      <c r="X144" s="4"/>
      <c r="Z144" s="4"/>
      <c r="AB144" s="4"/>
      <c r="AC144" s="4"/>
      <c r="AD144" s="4"/>
      <c r="AF144" s="4"/>
      <c r="AH144" s="4"/>
      <c r="AJ144" s="4"/>
      <c r="AL144" s="4"/>
      <c r="AN144" s="4"/>
      <c r="AP144" s="4"/>
      <c r="AR144" s="4"/>
      <c r="AT144" s="4"/>
      <c r="AX144" s="4"/>
      <c r="BB144" s="4"/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4"/>
      <c r="J145" s="4"/>
      <c r="L145" s="4"/>
      <c r="N145" s="4"/>
      <c r="O145" s="4"/>
      <c r="P145" s="4"/>
      <c r="Q145" s="9">
        <v>44631</v>
      </c>
      <c r="R145" s="4">
        <v>76.099999999999994</v>
      </c>
      <c r="T145" s="4"/>
      <c r="V145" s="4"/>
      <c r="X145" s="4"/>
      <c r="Z145" s="4"/>
      <c r="AB145" s="4"/>
      <c r="AC145" s="4"/>
      <c r="AD145" s="4"/>
      <c r="AF145" s="4"/>
      <c r="AH145" s="4"/>
      <c r="AJ145" s="4"/>
      <c r="AL145" s="4"/>
      <c r="AN145" s="4"/>
      <c r="AP145" s="4"/>
      <c r="AR145" s="4"/>
      <c r="AT145" s="4"/>
      <c r="AX145" s="4"/>
      <c r="BB145" s="4"/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4"/>
      <c r="J146" s="4"/>
      <c r="L146" s="4"/>
      <c r="N146" s="4"/>
      <c r="O146" s="4"/>
      <c r="P146" s="4"/>
      <c r="Q146" s="9">
        <v>44630</v>
      </c>
      <c r="R146" s="4">
        <v>76.900000000000006</v>
      </c>
      <c r="T146" s="4"/>
      <c r="V146" s="4"/>
      <c r="X146" s="4"/>
      <c r="Z146" s="4"/>
      <c r="AB146" s="4"/>
      <c r="AC146" s="4"/>
      <c r="AD146" s="4"/>
      <c r="AF146" s="4"/>
      <c r="AH146" s="4"/>
      <c r="AJ146" s="4"/>
      <c r="AL146" s="4"/>
      <c r="AN146" s="4"/>
      <c r="AP146" s="4"/>
      <c r="AR146" s="4"/>
      <c r="AT146" s="4"/>
      <c r="AX146" s="4"/>
      <c r="BB146" s="4"/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4"/>
      <c r="J147" s="4"/>
      <c r="L147" s="4"/>
      <c r="N147" s="4"/>
      <c r="O147" s="4"/>
      <c r="P147" s="4"/>
      <c r="Q147" s="9">
        <v>44629</v>
      </c>
      <c r="R147" s="4">
        <v>77</v>
      </c>
      <c r="T147" s="4"/>
      <c r="V147" s="4"/>
      <c r="X147" s="4"/>
      <c r="Z147" s="4"/>
      <c r="AB147" s="4"/>
      <c r="AC147" s="4"/>
      <c r="AD147" s="4"/>
      <c r="AF147" s="4"/>
      <c r="AH147" s="4"/>
      <c r="AJ147" s="4"/>
      <c r="AL147" s="4"/>
      <c r="AN147" s="4"/>
      <c r="AP147" s="4"/>
      <c r="AR147" s="4"/>
      <c r="AT147" s="4"/>
      <c r="AX147" s="4"/>
      <c r="BB147" s="4"/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4"/>
      <c r="J148" s="4"/>
      <c r="L148" s="4"/>
      <c r="N148" s="4"/>
      <c r="O148" s="4"/>
      <c r="P148" s="4"/>
      <c r="Q148" s="9">
        <v>44628</v>
      </c>
      <c r="R148" s="4">
        <v>75.5</v>
      </c>
      <c r="T148" s="4"/>
      <c r="V148" s="4"/>
      <c r="X148" s="4"/>
      <c r="Z148" s="4"/>
      <c r="AB148" s="4"/>
      <c r="AC148" s="4"/>
      <c r="AD148" s="4"/>
      <c r="AF148" s="4"/>
      <c r="AH148" s="4"/>
      <c r="AJ148" s="4"/>
      <c r="AL148" s="4"/>
      <c r="AN148" s="4"/>
      <c r="AP148" s="4"/>
      <c r="AR148" s="4"/>
      <c r="AT148" s="4"/>
      <c r="AX148" s="4"/>
      <c r="BB148" s="4"/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4"/>
      <c r="J149" s="4"/>
      <c r="L149" s="4"/>
      <c r="N149" s="4"/>
      <c r="O149" s="4"/>
      <c r="P149" s="4"/>
      <c r="Q149" s="9">
        <v>44627</v>
      </c>
      <c r="R149" s="4">
        <v>75.5</v>
      </c>
      <c r="T149" s="4"/>
      <c r="V149" s="4"/>
      <c r="X149" s="4"/>
      <c r="Z149" s="4"/>
      <c r="AB149" s="4"/>
      <c r="AC149" s="4"/>
      <c r="AD149" s="4"/>
      <c r="AF149" s="4"/>
      <c r="AH149" s="4"/>
      <c r="AJ149" s="4"/>
      <c r="AL149" s="4"/>
      <c r="AN149" s="4"/>
      <c r="AP149" s="4"/>
      <c r="AR149" s="4"/>
      <c r="AT149" s="4"/>
      <c r="AX149" s="4"/>
      <c r="BB149" s="4"/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4"/>
      <c r="J150" s="4"/>
      <c r="L150" s="4"/>
      <c r="N150" s="4"/>
      <c r="O150" s="4"/>
      <c r="P150" s="4"/>
      <c r="Q150" s="9">
        <v>44624</v>
      </c>
      <c r="R150" s="4">
        <v>75.8</v>
      </c>
      <c r="T150" s="4"/>
      <c r="V150" s="4"/>
      <c r="X150" s="4"/>
      <c r="Z150" s="4"/>
      <c r="AB150" s="4"/>
      <c r="AC150" s="4"/>
      <c r="AD150" s="4"/>
      <c r="AF150" s="4"/>
      <c r="AH150" s="4"/>
      <c r="AJ150" s="4"/>
      <c r="AL150" s="4"/>
      <c r="AN150" s="4"/>
      <c r="AP150" s="4"/>
      <c r="AR150" s="4"/>
      <c r="AT150" s="4"/>
      <c r="AX150" s="4"/>
      <c r="BB150" s="4"/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4"/>
      <c r="J151" s="4"/>
      <c r="L151" s="4"/>
      <c r="N151" s="4"/>
      <c r="O151" s="4"/>
      <c r="P151" s="4"/>
      <c r="Q151" s="9">
        <v>44623</v>
      </c>
      <c r="R151" s="4">
        <v>72.7</v>
      </c>
      <c r="T151" s="4"/>
      <c r="V151" s="4"/>
      <c r="X151" s="4"/>
      <c r="Z151" s="4"/>
      <c r="AB151" s="4"/>
      <c r="AC151" s="4"/>
      <c r="AD151" s="4"/>
      <c r="AF151" s="4"/>
      <c r="AH151" s="4"/>
      <c r="AJ151" s="4"/>
      <c r="AL151" s="4"/>
      <c r="AN151" s="4"/>
      <c r="AP151" s="4"/>
      <c r="AR151" s="4"/>
      <c r="AT151" s="4"/>
      <c r="AX151" s="4"/>
      <c r="BB151" s="4"/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4"/>
      <c r="J152" s="4"/>
      <c r="L152" s="4"/>
      <c r="N152" s="4"/>
      <c r="O152" s="4"/>
      <c r="P152" s="4"/>
      <c r="Q152" s="9">
        <v>44622</v>
      </c>
      <c r="R152" s="4">
        <v>72.900000000000006</v>
      </c>
      <c r="T152" s="4"/>
      <c r="V152" s="4"/>
      <c r="X152" s="4"/>
      <c r="Z152" s="4"/>
      <c r="AB152" s="4"/>
      <c r="AC152" s="4"/>
      <c r="AD152" s="4"/>
      <c r="AF152" s="4"/>
      <c r="AH152" s="4"/>
      <c r="AJ152" s="4"/>
      <c r="AL152" s="4"/>
      <c r="AN152" s="4"/>
      <c r="AP152" s="4"/>
      <c r="AR152" s="4"/>
      <c r="AT152" s="4"/>
      <c r="AX152" s="4"/>
      <c r="BB152" s="4"/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4"/>
      <c r="J153" s="4"/>
      <c r="L153" s="4"/>
      <c r="N153" s="4"/>
      <c r="O153" s="4"/>
      <c r="P153" s="4"/>
      <c r="Q153" s="9">
        <v>44621</v>
      </c>
      <c r="R153" s="4">
        <v>72.8</v>
      </c>
      <c r="T153" s="4"/>
      <c r="V153" s="4"/>
      <c r="X153" s="4"/>
      <c r="Z153" s="4"/>
      <c r="AB153" s="4"/>
      <c r="AC153" s="4"/>
      <c r="AD153" s="4"/>
      <c r="AF153" s="4"/>
      <c r="AH153" s="4"/>
      <c r="AJ153" s="4"/>
      <c r="AL153" s="4"/>
      <c r="AN153" s="4"/>
      <c r="AP153" s="4"/>
      <c r="AR153" s="4"/>
      <c r="AT153" s="4"/>
      <c r="AX153" s="4"/>
      <c r="BB153" s="4"/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4"/>
      <c r="J154" s="4"/>
      <c r="L154" s="4"/>
      <c r="N154" s="4"/>
      <c r="O154" s="4"/>
      <c r="P154" s="4"/>
      <c r="Q154" s="9">
        <v>44620</v>
      </c>
      <c r="R154" s="4">
        <v>71.599999999999994</v>
      </c>
      <c r="T154" s="4"/>
      <c r="V154" s="4"/>
      <c r="X154" s="4"/>
      <c r="Z154" s="4"/>
      <c r="AB154" s="4"/>
      <c r="AC154" s="4"/>
      <c r="AD154" s="4"/>
      <c r="AF154" s="4"/>
      <c r="AH154" s="4"/>
      <c r="AJ154" s="4"/>
      <c r="AL154" s="4"/>
      <c r="AN154" s="4"/>
      <c r="AP154" s="4"/>
      <c r="AR154" s="4"/>
      <c r="AT154" s="4"/>
      <c r="AX154" s="4"/>
      <c r="BB154" s="4"/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4"/>
      <c r="J155" s="4"/>
      <c r="L155" s="4"/>
      <c r="N155" s="4"/>
      <c r="O155" s="4"/>
      <c r="P155" s="4"/>
      <c r="Q155" s="9">
        <v>44617</v>
      </c>
      <c r="R155" s="4">
        <v>71.599999999999994</v>
      </c>
      <c r="T155" s="4"/>
      <c r="V155" s="4"/>
      <c r="X155" s="4"/>
      <c r="Z155" s="4"/>
      <c r="AB155" s="4"/>
      <c r="AC155" s="4"/>
      <c r="AD155" s="4"/>
      <c r="AF155" s="4"/>
      <c r="AH155" s="4"/>
      <c r="AJ155" s="4"/>
      <c r="AL155" s="4"/>
      <c r="AN155" s="4"/>
      <c r="AP155" s="4"/>
      <c r="AR155" s="4"/>
      <c r="AT155" s="4"/>
      <c r="AX155" s="4"/>
      <c r="BB155" s="4"/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4"/>
      <c r="J156" s="4"/>
      <c r="L156" s="4"/>
      <c r="N156" s="4"/>
      <c r="O156" s="4"/>
      <c r="P156" s="4"/>
      <c r="Q156" s="9">
        <v>44616</v>
      </c>
      <c r="R156" s="4">
        <v>72</v>
      </c>
      <c r="T156" s="4"/>
      <c r="V156" s="4"/>
      <c r="X156" s="4"/>
      <c r="Z156" s="4"/>
      <c r="AB156" s="4"/>
      <c r="AC156" s="4"/>
      <c r="AD156" s="4"/>
      <c r="AF156" s="4"/>
      <c r="AH156" s="4"/>
      <c r="AJ156" s="4"/>
      <c r="AL156" s="4"/>
      <c r="AN156" s="4"/>
      <c r="AP156" s="4"/>
      <c r="AR156" s="4"/>
      <c r="AT156" s="4"/>
      <c r="AX156" s="4"/>
      <c r="BB156" s="4"/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4"/>
      <c r="J157" s="4"/>
      <c r="L157" s="4"/>
      <c r="N157" s="4"/>
      <c r="O157" s="4"/>
      <c r="P157" s="4"/>
      <c r="Q157" s="9">
        <v>44615</v>
      </c>
      <c r="R157" s="4">
        <v>71.599999999999994</v>
      </c>
      <c r="T157" s="4"/>
      <c r="V157" s="4"/>
      <c r="X157" s="4"/>
      <c r="Z157" s="4"/>
      <c r="AB157" s="4"/>
      <c r="AC157" s="4"/>
      <c r="AD157" s="4"/>
      <c r="AF157" s="4"/>
      <c r="AH157" s="4"/>
      <c r="AJ157" s="4"/>
      <c r="AL157" s="4"/>
      <c r="AN157" s="4"/>
      <c r="AP157" s="4"/>
      <c r="AR157" s="4"/>
      <c r="AT157" s="4"/>
      <c r="AX157" s="4"/>
      <c r="BB157" s="4"/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4"/>
      <c r="J158" s="4"/>
      <c r="L158" s="4"/>
      <c r="N158" s="4"/>
      <c r="O158" s="4"/>
      <c r="P158" s="4"/>
      <c r="Q158" s="9">
        <v>44614</v>
      </c>
      <c r="R158" s="4">
        <v>71.3</v>
      </c>
      <c r="T158" s="4"/>
      <c r="V158" s="4"/>
      <c r="X158" s="4"/>
      <c r="Z158" s="4"/>
      <c r="AB158" s="4"/>
      <c r="AC158" s="4"/>
      <c r="AD158" s="4"/>
      <c r="AF158" s="4"/>
      <c r="AH158" s="4"/>
      <c r="AJ158" s="4"/>
      <c r="AL158" s="4"/>
      <c r="AN158" s="4"/>
      <c r="AP158" s="4"/>
      <c r="AR158" s="4"/>
      <c r="AT158" s="4"/>
      <c r="AX158" s="4"/>
      <c r="BB158" s="4"/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4"/>
      <c r="J159" s="4"/>
      <c r="L159" s="4"/>
      <c r="N159" s="4"/>
      <c r="O159" s="4"/>
      <c r="P159" s="4"/>
      <c r="Q159" s="9">
        <v>44613</v>
      </c>
      <c r="R159" s="4">
        <v>71.3</v>
      </c>
      <c r="T159" s="4"/>
      <c r="V159" s="4"/>
      <c r="X159" s="4"/>
      <c r="Z159" s="4"/>
      <c r="AB159" s="4"/>
      <c r="AC159" s="4"/>
      <c r="AD159" s="4"/>
      <c r="AF159" s="4"/>
      <c r="AH159" s="4"/>
      <c r="AJ159" s="4"/>
      <c r="AL159" s="4"/>
      <c r="AN159" s="4"/>
      <c r="AP159" s="4"/>
      <c r="AR159" s="4"/>
      <c r="AT159" s="4"/>
      <c r="AX159" s="4"/>
      <c r="BB159" s="4"/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4"/>
      <c r="J160" s="4"/>
      <c r="L160" s="4"/>
      <c r="N160" s="4"/>
      <c r="O160" s="4"/>
      <c r="P160" s="4"/>
      <c r="Q160" s="9">
        <v>44610</v>
      </c>
      <c r="R160" s="4">
        <v>71.3</v>
      </c>
      <c r="T160" s="4"/>
      <c r="V160" s="4"/>
      <c r="X160" s="4"/>
      <c r="Z160" s="4"/>
      <c r="AB160" s="4"/>
      <c r="AC160" s="4"/>
      <c r="AD160" s="4"/>
      <c r="AF160" s="4"/>
      <c r="AH160" s="4"/>
      <c r="AJ160" s="4"/>
      <c r="AL160" s="4"/>
      <c r="AN160" s="4"/>
      <c r="AP160" s="4"/>
      <c r="AR160" s="4"/>
      <c r="AT160" s="4"/>
      <c r="AX160" s="4"/>
      <c r="BB160" s="4"/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4"/>
      <c r="J161" s="4"/>
      <c r="L161" s="4"/>
      <c r="N161" s="4"/>
      <c r="O161" s="4"/>
      <c r="P161" s="4"/>
      <c r="Q161" s="9">
        <v>44609</v>
      </c>
      <c r="R161" s="4">
        <v>71.5</v>
      </c>
      <c r="T161" s="4"/>
      <c r="V161" s="4"/>
      <c r="X161" s="4"/>
      <c r="Z161" s="4"/>
      <c r="AB161" s="4"/>
      <c r="AC161" s="4"/>
      <c r="AD161" s="4"/>
      <c r="AF161" s="4"/>
      <c r="AH161" s="4"/>
      <c r="AJ161" s="4"/>
      <c r="AL161" s="4"/>
      <c r="AN161" s="4"/>
      <c r="AP161" s="4"/>
      <c r="AR161" s="4"/>
      <c r="AT161" s="4"/>
      <c r="AX161" s="4"/>
      <c r="BB161" s="4"/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4"/>
      <c r="J162" s="4"/>
      <c r="L162" s="4"/>
      <c r="N162" s="4"/>
      <c r="O162" s="4"/>
      <c r="P162" s="4"/>
      <c r="Q162" s="9">
        <v>44608</v>
      </c>
      <c r="R162" s="4">
        <v>71.099999999999994</v>
      </c>
      <c r="T162" s="4"/>
      <c r="V162" s="4"/>
      <c r="X162" s="4"/>
      <c r="Z162" s="4"/>
      <c r="AB162" s="4"/>
      <c r="AC162" s="4"/>
      <c r="AD162" s="4"/>
      <c r="AF162" s="4"/>
      <c r="AH162" s="4"/>
      <c r="AJ162" s="4"/>
      <c r="AL162" s="4"/>
      <c r="AN162" s="4"/>
      <c r="AP162" s="4"/>
      <c r="AR162" s="4"/>
      <c r="AT162" s="4"/>
      <c r="AX162" s="4"/>
      <c r="BB162" s="4"/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4"/>
      <c r="J163" s="4"/>
      <c r="L163" s="4"/>
      <c r="N163" s="4"/>
      <c r="O163" s="4"/>
      <c r="P163" s="4"/>
      <c r="Q163" s="9">
        <v>44607</v>
      </c>
      <c r="R163" s="4">
        <v>71.400000000000006</v>
      </c>
      <c r="T163" s="4"/>
      <c r="V163" s="4"/>
      <c r="X163" s="4"/>
      <c r="Z163" s="4"/>
      <c r="AB163" s="4"/>
      <c r="AC163" s="4"/>
      <c r="AD163" s="4"/>
      <c r="AF163" s="4"/>
      <c r="AH163" s="4"/>
      <c r="AJ163" s="4"/>
      <c r="AL163" s="4"/>
      <c r="AN163" s="4"/>
      <c r="AP163" s="4"/>
      <c r="AR163" s="4"/>
      <c r="AT163" s="4"/>
      <c r="AX163" s="4"/>
      <c r="BB163" s="4"/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4"/>
      <c r="J164" s="4"/>
      <c r="L164" s="4"/>
      <c r="N164" s="4"/>
      <c r="O164" s="4"/>
      <c r="P164" s="4"/>
      <c r="Q164" s="9">
        <v>44606</v>
      </c>
      <c r="R164" s="4">
        <v>72.8</v>
      </c>
      <c r="T164" s="4"/>
      <c r="V164" s="4"/>
      <c r="X164" s="4"/>
      <c r="Z164" s="4"/>
      <c r="AB164" s="4"/>
      <c r="AC164" s="4"/>
      <c r="AD164" s="4"/>
      <c r="AF164" s="4"/>
      <c r="AH164" s="4"/>
      <c r="AJ164" s="4"/>
      <c r="AL164" s="4"/>
      <c r="AN164" s="4"/>
      <c r="AP164" s="4"/>
      <c r="AR164" s="4"/>
      <c r="AT164" s="4"/>
      <c r="AX164" s="4"/>
      <c r="BB164" s="4"/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4"/>
      <c r="J165" s="4"/>
      <c r="L165" s="4"/>
      <c r="N165" s="4"/>
      <c r="O165" s="4"/>
      <c r="P165" s="4"/>
      <c r="Q165" s="9">
        <v>44603</v>
      </c>
      <c r="R165" s="4">
        <v>70.7</v>
      </c>
      <c r="T165" s="4"/>
      <c r="V165" s="4"/>
      <c r="X165" s="4"/>
      <c r="Z165" s="4"/>
      <c r="AB165" s="4"/>
      <c r="AC165" s="4"/>
      <c r="AD165" s="4"/>
      <c r="AF165" s="4"/>
      <c r="AH165" s="4"/>
      <c r="AJ165" s="4"/>
      <c r="AL165" s="4"/>
      <c r="AN165" s="4"/>
      <c r="AP165" s="4"/>
      <c r="AR165" s="4"/>
      <c r="AT165" s="4"/>
      <c r="AX165" s="4"/>
      <c r="BB165" s="4"/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4"/>
      <c r="J166" s="4"/>
      <c r="L166" s="4"/>
      <c r="N166" s="4"/>
      <c r="O166" s="4"/>
      <c r="P166" s="4"/>
      <c r="Q166" s="9">
        <v>44602</v>
      </c>
      <c r="R166" s="4">
        <v>70.7</v>
      </c>
      <c r="T166" s="4"/>
      <c r="V166" s="4"/>
      <c r="X166" s="4"/>
      <c r="Z166" s="4"/>
      <c r="AB166" s="4"/>
      <c r="AC166" s="4"/>
      <c r="AD166" s="4"/>
      <c r="AF166" s="4"/>
      <c r="AH166" s="4"/>
      <c r="AJ166" s="4"/>
      <c r="AL166" s="4"/>
      <c r="AN166" s="4"/>
      <c r="AP166" s="4"/>
      <c r="AR166" s="4"/>
      <c r="AT166" s="4"/>
      <c r="AX166" s="4"/>
      <c r="BB166" s="4"/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4"/>
      <c r="J167" s="4"/>
      <c r="L167" s="4"/>
      <c r="N167" s="4"/>
      <c r="O167" s="4"/>
      <c r="P167" s="4"/>
      <c r="Q167" s="9">
        <v>44601</v>
      </c>
      <c r="R167" s="4">
        <v>68.7</v>
      </c>
      <c r="T167" s="4"/>
      <c r="V167" s="4"/>
      <c r="X167" s="4"/>
      <c r="Z167" s="4"/>
      <c r="AB167" s="4"/>
      <c r="AC167" s="4"/>
      <c r="AD167" s="4"/>
      <c r="AF167" s="4"/>
      <c r="AH167" s="4"/>
      <c r="AJ167" s="4"/>
      <c r="AL167" s="4"/>
      <c r="AN167" s="4"/>
      <c r="AP167" s="4"/>
      <c r="AR167" s="4"/>
      <c r="AT167" s="4"/>
      <c r="AX167" s="4"/>
      <c r="BB167" s="4"/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4"/>
      <c r="J168" s="4"/>
      <c r="L168" s="4"/>
      <c r="N168" s="4"/>
      <c r="O168" s="4"/>
      <c r="P168" s="4"/>
      <c r="Q168" s="9">
        <v>44600</v>
      </c>
      <c r="R168" s="4">
        <v>68.8</v>
      </c>
      <c r="T168" s="4"/>
      <c r="V168" s="4"/>
      <c r="X168" s="4"/>
      <c r="Z168" s="4"/>
      <c r="AB168" s="4"/>
      <c r="AC168" s="4"/>
      <c r="AD168" s="4"/>
      <c r="AF168" s="4"/>
      <c r="AH168" s="4"/>
      <c r="AJ168" s="4"/>
      <c r="AL168" s="4"/>
      <c r="AN168" s="4"/>
      <c r="AP168" s="4"/>
      <c r="AR168" s="4"/>
      <c r="AT168" s="4"/>
      <c r="AX168" s="4"/>
      <c r="BB168" s="4"/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4"/>
      <c r="J169" s="4"/>
      <c r="L169" s="4"/>
      <c r="N169" s="4"/>
      <c r="O169" s="4"/>
      <c r="P169" s="4"/>
      <c r="Q169" s="9">
        <v>44599</v>
      </c>
      <c r="R169" s="4">
        <v>68.5</v>
      </c>
      <c r="T169" s="4"/>
      <c r="V169" s="4"/>
      <c r="X169" s="4"/>
      <c r="Z169" s="4"/>
      <c r="AB169" s="4"/>
      <c r="AC169" s="4"/>
      <c r="AD169" s="4"/>
      <c r="AF169" s="4"/>
      <c r="AH169" s="4"/>
      <c r="AJ169" s="4"/>
      <c r="AL169" s="4"/>
      <c r="AN169" s="4"/>
      <c r="AP169" s="4"/>
      <c r="AR169" s="4"/>
      <c r="AT169" s="4"/>
      <c r="AX169" s="4"/>
      <c r="BB169" s="4"/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4"/>
      <c r="J170" s="4"/>
      <c r="L170" s="4"/>
      <c r="N170" s="4"/>
      <c r="O170" s="4"/>
      <c r="P170" s="4"/>
      <c r="Q170" s="9">
        <v>44596</v>
      </c>
      <c r="R170" s="4">
        <v>68.400000000000006</v>
      </c>
      <c r="T170" s="4"/>
      <c r="V170" s="4"/>
      <c r="X170" s="4"/>
      <c r="Z170" s="4"/>
      <c r="AB170" s="4"/>
      <c r="AC170" s="4"/>
      <c r="AD170" s="4"/>
      <c r="AF170" s="4"/>
      <c r="AH170" s="4"/>
      <c r="AJ170" s="4"/>
      <c r="AL170" s="4"/>
      <c r="AN170" s="4"/>
      <c r="AP170" s="4"/>
      <c r="AR170" s="4"/>
      <c r="AT170" s="4"/>
      <c r="AX170" s="4"/>
      <c r="BB170" s="4"/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4"/>
      <c r="J171" s="4"/>
      <c r="L171" s="4"/>
      <c r="N171" s="4"/>
      <c r="O171" s="4"/>
      <c r="P171" s="4"/>
      <c r="Q171" s="9">
        <v>44595</v>
      </c>
      <c r="R171" s="4">
        <v>67.599999999999994</v>
      </c>
      <c r="T171" s="4"/>
      <c r="V171" s="4"/>
      <c r="X171" s="4"/>
      <c r="Z171" s="4"/>
      <c r="AB171" s="4"/>
      <c r="AC171" s="4"/>
      <c r="AD171" s="4"/>
      <c r="AF171" s="4"/>
      <c r="AH171" s="4"/>
      <c r="AJ171" s="4"/>
      <c r="AL171" s="4"/>
      <c r="AN171" s="4"/>
      <c r="AP171" s="4"/>
      <c r="AR171" s="4"/>
      <c r="AT171" s="4"/>
      <c r="AX171" s="4"/>
      <c r="BB171" s="4"/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4"/>
      <c r="J172" s="4"/>
      <c r="L172" s="4"/>
      <c r="N172" s="4"/>
      <c r="O172" s="4"/>
      <c r="P172" s="4"/>
      <c r="Q172" s="9">
        <v>44594</v>
      </c>
      <c r="R172" s="4">
        <v>67.3</v>
      </c>
      <c r="T172" s="4"/>
      <c r="V172" s="4"/>
      <c r="X172" s="4"/>
      <c r="Z172" s="4"/>
      <c r="AB172" s="4"/>
      <c r="AC172" s="4"/>
      <c r="AD172" s="4"/>
      <c r="AF172" s="4"/>
      <c r="AH172" s="4"/>
      <c r="AJ172" s="4"/>
      <c r="AL172" s="4"/>
      <c r="AN172" s="4"/>
      <c r="AP172" s="4"/>
      <c r="AR172" s="4"/>
      <c r="AT172" s="4"/>
      <c r="AX172" s="4"/>
      <c r="BB172" s="4"/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4"/>
      <c r="J173" s="4"/>
      <c r="L173" s="4"/>
      <c r="N173" s="4"/>
      <c r="O173" s="4"/>
      <c r="P173" s="4"/>
      <c r="Q173" s="9">
        <v>44593</v>
      </c>
      <c r="R173" s="4">
        <v>67.2</v>
      </c>
      <c r="T173" s="4"/>
      <c r="V173" s="4"/>
      <c r="X173" s="4"/>
      <c r="Z173" s="4"/>
      <c r="AB173" s="4"/>
      <c r="AC173" s="4"/>
      <c r="AD173" s="4"/>
      <c r="AF173" s="4"/>
      <c r="AH173" s="4"/>
      <c r="AJ173" s="4"/>
      <c r="AL173" s="4"/>
      <c r="AN173" s="4"/>
      <c r="AP173" s="4"/>
      <c r="AR173" s="4"/>
      <c r="AT173" s="4"/>
      <c r="AX173" s="4"/>
      <c r="BB173" s="4"/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4"/>
      <c r="J174" s="4"/>
      <c r="L174" s="4"/>
      <c r="N174" s="4"/>
      <c r="O174" s="4"/>
      <c r="P174" s="4"/>
      <c r="Q174" s="9">
        <v>44592</v>
      </c>
      <c r="R174" s="4">
        <v>67.099999999999994</v>
      </c>
      <c r="T174" s="4"/>
      <c r="V174" s="4"/>
      <c r="X174" s="4"/>
      <c r="Z174" s="4"/>
      <c r="AB174" s="4"/>
      <c r="AC174" s="4"/>
      <c r="AD174" s="4"/>
      <c r="AF174" s="4"/>
      <c r="AH174" s="4"/>
      <c r="AJ174" s="4"/>
      <c r="AL174" s="4"/>
      <c r="AN174" s="4"/>
      <c r="AP174" s="4"/>
      <c r="AR174" s="4"/>
      <c r="AT174" s="4"/>
      <c r="AX174" s="4"/>
      <c r="BB174" s="4"/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4"/>
      <c r="J175" s="4"/>
      <c r="L175" s="4"/>
      <c r="N175" s="4"/>
      <c r="O175" s="4"/>
      <c r="P175" s="4"/>
      <c r="Q175" s="9">
        <v>44589</v>
      </c>
      <c r="R175" s="4">
        <v>66.900000000000006</v>
      </c>
      <c r="T175" s="4"/>
      <c r="V175" s="4"/>
      <c r="X175" s="4"/>
      <c r="Z175" s="4"/>
      <c r="AB175" s="4"/>
      <c r="AC175" s="4"/>
      <c r="AD175" s="4"/>
      <c r="AF175" s="4"/>
      <c r="AH175" s="4"/>
      <c r="AJ175" s="4"/>
      <c r="AL175" s="4"/>
      <c r="AN175" s="4"/>
      <c r="AP175" s="4"/>
      <c r="AR175" s="4"/>
      <c r="AT175" s="4"/>
      <c r="AX175" s="4"/>
      <c r="BB175" s="4"/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4"/>
      <c r="J176" s="4"/>
      <c r="L176" s="4"/>
      <c r="N176" s="4"/>
      <c r="O176" s="4"/>
      <c r="P176" s="4"/>
      <c r="Q176" s="9">
        <v>44588</v>
      </c>
      <c r="R176" s="4">
        <v>66.3</v>
      </c>
      <c r="T176" s="4"/>
      <c r="V176" s="4"/>
      <c r="X176" s="4"/>
      <c r="Z176" s="4"/>
      <c r="AB176" s="4"/>
      <c r="AC176" s="4"/>
      <c r="AD176" s="4"/>
      <c r="AF176" s="4"/>
      <c r="AH176" s="4"/>
      <c r="AJ176" s="4"/>
      <c r="AL176" s="4"/>
      <c r="AN176" s="4"/>
      <c r="AP176" s="4"/>
      <c r="AR176" s="4"/>
      <c r="AT176" s="4"/>
      <c r="AX176" s="4"/>
      <c r="BB176" s="4"/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4"/>
      <c r="J177" s="4"/>
      <c r="L177" s="4"/>
      <c r="N177" s="4"/>
      <c r="O177" s="4"/>
      <c r="P177" s="4"/>
      <c r="Q177" s="9">
        <v>44587</v>
      </c>
      <c r="R177" s="4">
        <v>65.900000000000006</v>
      </c>
      <c r="T177" s="4"/>
      <c r="V177" s="4"/>
      <c r="X177" s="4"/>
      <c r="Z177" s="4"/>
      <c r="AB177" s="4"/>
      <c r="AC177" s="4"/>
      <c r="AD177" s="4"/>
      <c r="AF177" s="4"/>
      <c r="AH177" s="4"/>
      <c r="AJ177" s="4"/>
      <c r="AL177" s="4"/>
      <c r="AN177" s="4"/>
      <c r="AP177" s="4"/>
      <c r="AR177" s="4"/>
      <c r="AT177" s="4"/>
      <c r="AX177" s="4"/>
      <c r="BB177" s="4"/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4"/>
      <c r="J178" s="4"/>
      <c r="L178" s="4"/>
      <c r="N178" s="4"/>
      <c r="O178" s="4"/>
      <c r="P178" s="4"/>
      <c r="Q178" s="9">
        <v>44586</v>
      </c>
      <c r="R178" s="4">
        <v>66.3</v>
      </c>
      <c r="T178" s="4"/>
      <c r="V178" s="4"/>
      <c r="X178" s="4"/>
      <c r="Z178" s="4"/>
      <c r="AB178" s="4"/>
      <c r="AC178" s="4"/>
      <c r="AD178" s="4"/>
      <c r="AF178" s="4"/>
      <c r="AH178" s="4"/>
      <c r="AJ178" s="4"/>
      <c r="AL178" s="4"/>
      <c r="AN178" s="4"/>
      <c r="AP178" s="4"/>
      <c r="AR178" s="4"/>
      <c r="AT178" s="4"/>
      <c r="AX178" s="4"/>
      <c r="BB178" s="4"/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4"/>
      <c r="J179" s="4"/>
      <c r="L179" s="4"/>
      <c r="N179" s="4"/>
      <c r="O179" s="4"/>
      <c r="P179" s="4"/>
      <c r="Q179" s="9">
        <v>44585</v>
      </c>
      <c r="R179" s="4">
        <v>66</v>
      </c>
      <c r="T179" s="4"/>
      <c r="V179" s="4"/>
      <c r="X179" s="4"/>
      <c r="Z179" s="4"/>
      <c r="AB179" s="4"/>
      <c r="AC179" s="4"/>
      <c r="AD179" s="4"/>
      <c r="AF179" s="4"/>
      <c r="AH179" s="4"/>
      <c r="AJ179" s="4"/>
      <c r="AL179" s="4"/>
      <c r="AN179" s="4"/>
      <c r="AP179" s="4"/>
      <c r="AR179" s="4"/>
      <c r="AT179" s="4"/>
      <c r="AX179" s="4"/>
      <c r="BB179" s="4"/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4"/>
      <c r="J180" s="4"/>
      <c r="L180" s="4"/>
      <c r="N180" s="4"/>
      <c r="O180" s="4"/>
      <c r="P180" s="4"/>
      <c r="Q180" s="9">
        <v>44582</v>
      </c>
      <c r="R180" s="4">
        <v>65.7</v>
      </c>
      <c r="T180" s="4"/>
      <c r="V180" s="4"/>
      <c r="X180" s="4"/>
      <c r="Z180" s="4"/>
      <c r="AB180" s="4"/>
      <c r="AC180" s="4"/>
      <c r="AD180" s="4"/>
      <c r="AF180" s="4"/>
      <c r="AH180" s="4"/>
      <c r="AJ180" s="4"/>
      <c r="AL180" s="4"/>
      <c r="AN180" s="4"/>
      <c r="AP180" s="4"/>
      <c r="AR180" s="4"/>
      <c r="AT180" s="4"/>
      <c r="AX180" s="4"/>
      <c r="BB180" s="4"/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4"/>
      <c r="J181" s="4"/>
      <c r="L181" s="4"/>
      <c r="N181" s="4"/>
      <c r="O181" s="4"/>
      <c r="P181" s="4"/>
      <c r="Q181" s="9">
        <v>44581</v>
      </c>
      <c r="R181" s="4">
        <v>65.400000000000006</v>
      </c>
      <c r="T181" s="4"/>
      <c r="V181" s="4"/>
      <c r="X181" s="4"/>
      <c r="Z181" s="4"/>
      <c r="AB181" s="4"/>
      <c r="AC181" s="4"/>
      <c r="AD181" s="4"/>
      <c r="AF181" s="4"/>
      <c r="AH181" s="4"/>
      <c r="AJ181" s="4"/>
      <c r="AL181" s="4"/>
      <c r="AN181" s="4"/>
      <c r="AP181" s="4"/>
      <c r="AR181" s="4"/>
      <c r="AT181" s="4"/>
      <c r="AX181" s="4"/>
      <c r="BB181" s="4"/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4"/>
      <c r="J182" s="4"/>
      <c r="L182" s="4"/>
      <c r="N182" s="4"/>
      <c r="O182" s="4"/>
      <c r="P182" s="4"/>
      <c r="Q182" s="9">
        <v>44580</v>
      </c>
      <c r="R182" s="4">
        <v>65.7</v>
      </c>
      <c r="T182" s="4"/>
      <c r="V182" s="4"/>
      <c r="X182" s="4"/>
      <c r="Z182" s="4"/>
      <c r="AB182" s="4"/>
      <c r="AC182" s="4"/>
      <c r="AD182" s="4"/>
      <c r="AF182" s="4"/>
      <c r="AH182" s="4"/>
      <c r="AJ182" s="4"/>
      <c r="AL182" s="4"/>
      <c r="AN182" s="4"/>
      <c r="AP182" s="4"/>
      <c r="AR182" s="4"/>
      <c r="AT182" s="4"/>
      <c r="AX182" s="4"/>
      <c r="BB182" s="4"/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4"/>
      <c r="J183" s="4"/>
      <c r="L183" s="4"/>
      <c r="N183" s="4"/>
      <c r="O183" s="4"/>
      <c r="P183" s="4"/>
      <c r="Q183" s="9">
        <v>44579</v>
      </c>
      <c r="R183" s="4">
        <v>65.8</v>
      </c>
      <c r="T183" s="4"/>
      <c r="V183" s="4"/>
      <c r="X183" s="4"/>
      <c r="Z183" s="4"/>
      <c r="AB183" s="4"/>
      <c r="AC183" s="4"/>
      <c r="AD183" s="4"/>
      <c r="AF183" s="4"/>
      <c r="AH183" s="4"/>
      <c r="AJ183" s="4"/>
      <c r="AL183" s="4"/>
      <c r="AN183" s="4"/>
      <c r="AP183" s="4"/>
      <c r="AR183" s="4"/>
      <c r="AT183" s="4"/>
      <c r="AX183" s="4"/>
      <c r="BB183" s="4"/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4"/>
      <c r="J184" s="4"/>
      <c r="L184" s="4"/>
      <c r="N184" s="4"/>
      <c r="O184" s="4"/>
      <c r="P184" s="4"/>
      <c r="Q184" s="9">
        <v>44578</v>
      </c>
      <c r="R184" s="4">
        <v>65.7</v>
      </c>
      <c r="T184" s="4"/>
      <c r="V184" s="4"/>
      <c r="X184" s="4"/>
      <c r="Z184" s="4"/>
      <c r="AB184" s="4"/>
      <c r="AC184" s="4"/>
      <c r="AD184" s="4"/>
      <c r="AF184" s="4"/>
      <c r="AH184" s="4"/>
      <c r="AJ184" s="4"/>
      <c r="AL184" s="4"/>
      <c r="AN184" s="4"/>
      <c r="AP184" s="4"/>
      <c r="AR184" s="4"/>
      <c r="AT184" s="4"/>
      <c r="AX184" s="4"/>
      <c r="BB184" s="4"/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4"/>
      <c r="J185" s="4"/>
      <c r="L185" s="4"/>
      <c r="N185" s="4"/>
      <c r="O185" s="4"/>
      <c r="P185" s="4"/>
      <c r="Q185" s="9">
        <v>44575</v>
      </c>
      <c r="R185" s="4">
        <v>65.7</v>
      </c>
      <c r="T185" s="4"/>
      <c r="V185" s="4"/>
      <c r="X185" s="4"/>
      <c r="Z185" s="4"/>
      <c r="AB185" s="4"/>
      <c r="AC185" s="4"/>
      <c r="AD185" s="4"/>
      <c r="AF185" s="4"/>
      <c r="AH185" s="4"/>
      <c r="AJ185" s="4"/>
      <c r="AL185" s="4"/>
      <c r="AN185" s="4"/>
      <c r="AP185" s="4"/>
      <c r="AR185" s="4"/>
      <c r="AT185" s="4"/>
      <c r="AX185" s="4"/>
      <c r="BB185" s="4"/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4"/>
      <c r="J186" s="4"/>
      <c r="L186" s="4"/>
      <c r="N186" s="4"/>
      <c r="O186" s="4"/>
      <c r="P186" s="4"/>
      <c r="Q186" s="9">
        <v>44574</v>
      </c>
      <c r="R186" s="4">
        <v>65.400000000000006</v>
      </c>
      <c r="T186" s="4"/>
      <c r="V186" s="4"/>
      <c r="X186" s="4"/>
      <c r="Z186" s="4"/>
      <c r="AB186" s="4"/>
      <c r="AC186" s="4"/>
      <c r="AD186" s="4"/>
      <c r="AF186" s="4"/>
      <c r="AH186" s="4"/>
      <c r="AJ186" s="4"/>
      <c r="AL186" s="4"/>
      <c r="AN186" s="4"/>
      <c r="AP186" s="4"/>
      <c r="AR186" s="4"/>
      <c r="AT186" s="4"/>
      <c r="AX186" s="4"/>
      <c r="BB186" s="4"/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4"/>
      <c r="J187" s="4"/>
      <c r="L187" s="4"/>
      <c r="N187" s="4"/>
      <c r="O187" s="4"/>
      <c r="P187" s="4"/>
      <c r="Q187" s="9">
        <v>44573</v>
      </c>
      <c r="R187" s="4">
        <v>66.099999999999994</v>
      </c>
      <c r="T187" s="4"/>
      <c r="V187" s="4"/>
      <c r="X187" s="4"/>
      <c r="Z187" s="4"/>
      <c r="AB187" s="4"/>
      <c r="AC187" s="4"/>
      <c r="AD187" s="4"/>
      <c r="AF187" s="4"/>
      <c r="AH187" s="4"/>
      <c r="AJ187" s="4"/>
      <c r="AL187" s="4"/>
      <c r="AN187" s="4"/>
      <c r="AP187" s="4"/>
      <c r="AR187" s="4"/>
      <c r="AT187" s="4"/>
      <c r="AX187" s="4"/>
      <c r="BB187" s="4"/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4"/>
      <c r="J188" s="4"/>
      <c r="L188" s="4"/>
      <c r="N188" s="4"/>
      <c r="O188" s="4"/>
      <c r="P188" s="4"/>
      <c r="Q188" s="9">
        <v>44572</v>
      </c>
      <c r="R188" s="4">
        <v>65.5</v>
      </c>
      <c r="T188" s="4"/>
      <c r="V188" s="4"/>
      <c r="X188" s="4"/>
      <c r="Z188" s="4"/>
      <c r="AB188" s="4"/>
      <c r="AC188" s="4"/>
      <c r="AD188" s="4"/>
      <c r="AF188" s="4"/>
      <c r="AH188" s="4"/>
      <c r="AJ188" s="4"/>
      <c r="AL188" s="4"/>
      <c r="AN188" s="4"/>
      <c r="AP188" s="4"/>
      <c r="AR188" s="4"/>
      <c r="AT188" s="4"/>
      <c r="AX188" s="4"/>
      <c r="BB188" s="4"/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4"/>
      <c r="J189" s="4"/>
      <c r="L189" s="4"/>
      <c r="N189" s="4"/>
      <c r="O189" s="4"/>
      <c r="P189" s="4"/>
      <c r="Q189" s="9">
        <v>44571</v>
      </c>
      <c r="R189" s="4">
        <v>65.099999999999994</v>
      </c>
      <c r="T189" s="4"/>
      <c r="V189" s="4"/>
      <c r="X189" s="4"/>
      <c r="Z189" s="4"/>
      <c r="AB189" s="4"/>
      <c r="AC189" s="4"/>
      <c r="AD189" s="4"/>
      <c r="AF189" s="4"/>
      <c r="AH189" s="4"/>
      <c r="AJ189" s="4"/>
      <c r="AL189" s="4"/>
      <c r="AN189" s="4"/>
      <c r="AP189" s="4"/>
      <c r="AR189" s="4"/>
      <c r="AT189" s="4"/>
      <c r="AX189" s="4"/>
      <c r="BB189" s="4"/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4"/>
      <c r="J190" s="4"/>
      <c r="L190" s="4"/>
      <c r="N190" s="4"/>
      <c r="O190" s="4"/>
      <c r="P190" s="4"/>
      <c r="Q190" s="9">
        <v>44568</v>
      </c>
      <c r="R190" s="4">
        <v>64.8</v>
      </c>
      <c r="T190" s="4"/>
      <c r="V190" s="4"/>
      <c r="X190" s="4"/>
      <c r="Z190" s="4"/>
      <c r="AB190" s="4"/>
      <c r="AC190" s="4"/>
      <c r="AD190" s="4"/>
      <c r="AF190" s="4"/>
      <c r="AH190" s="4"/>
      <c r="AJ190" s="4"/>
      <c r="AL190" s="4"/>
      <c r="AN190" s="4"/>
      <c r="AP190" s="4"/>
      <c r="AR190" s="4"/>
      <c r="AT190" s="4"/>
      <c r="AX190" s="4"/>
      <c r="BB190" s="4"/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4"/>
      <c r="J191" s="4"/>
      <c r="L191" s="4"/>
      <c r="N191" s="4"/>
      <c r="O191" s="4"/>
      <c r="P191" s="4"/>
      <c r="Q191" s="9">
        <v>44567</v>
      </c>
      <c r="R191" s="4">
        <v>64.599999999999994</v>
      </c>
      <c r="T191" s="4"/>
      <c r="V191" s="4"/>
      <c r="X191" s="4"/>
      <c r="Z191" s="4"/>
      <c r="AB191" s="4"/>
      <c r="AC191" s="4"/>
      <c r="AD191" s="4"/>
      <c r="AF191" s="4"/>
      <c r="AH191" s="4"/>
      <c r="AJ191" s="4"/>
      <c r="AL191" s="4"/>
      <c r="AN191" s="4"/>
      <c r="AP191" s="4"/>
      <c r="AR191" s="4"/>
      <c r="AT191" s="4"/>
      <c r="AX191" s="4"/>
      <c r="BB191" s="4"/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4"/>
      <c r="J192" s="4"/>
      <c r="L192" s="4"/>
      <c r="N192" s="4"/>
      <c r="O192" s="4"/>
      <c r="P192" s="4"/>
      <c r="Q192" s="9">
        <v>44566</v>
      </c>
      <c r="R192" s="4">
        <v>64.400000000000006</v>
      </c>
      <c r="T192" s="4"/>
      <c r="V192" s="4"/>
      <c r="X192" s="4"/>
      <c r="Z192" s="4"/>
      <c r="AB192" s="4"/>
      <c r="AC192" s="4"/>
      <c r="AD192" s="4"/>
      <c r="AF192" s="4"/>
      <c r="AH192" s="4"/>
      <c r="AJ192" s="4"/>
      <c r="AL192" s="4"/>
      <c r="AN192" s="4"/>
      <c r="AP192" s="4"/>
      <c r="AR192" s="4"/>
      <c r="AT192" s="4"/>
      <c r="AX192" s="4"/>
      <c r="BB192" s="4"/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4"/>
      <c r="J193" s="4"/>
      <c r="L193" s="4"/>
      <c r="N193" s="4"/>
      <c r="O193" s="4"/>
      <c r="P193" s="4"/>
      <c r="Q193" s="9">
        <v>44565</v>
      </c>
      <c r="R193" s="4">
        <v>64.400000000000006</v>
      </c>
      <c r="T193" s="4"/>
      <c r="V193" s="4"/>
      <c r="X193" s="4"/>
      <c r="Z193" s="4"/>
      <c r="AB193" s="4"/>
      <c r="AC193" s="4"/>
      <c r="AD193" s="4"/>
      <c r="AF193" s="4"/>
      <c r="AH193" s="4"/>
      <c r="AJ193" s="4"/>
      <c r="AL193" s="4"/>
      <c r="AN193" s="4"/>
      <c r="AP193" s="4"/>
      <c r="AR193" s="4"/>
      <c r="AT193" s="4"/>
      <c r="AX193" s="4"/>
      <c r="BB193" s="4"/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4"/>
      <c r="J194" s="4"/>
      <c r="L194" s="4"/>
      <c r="N194" s="4"/>
      <c r="O194" s="4"/>
      <c r="P194" s="4"/>
      <c r="Q194" s="9">
        <v>44564</v>
      </c>
      <c r="R194" s="4">
        <v>64.7</v>
      </c>
      <c r="T194" s="4"/>
      <c r="V194" s="4"/>
      <c r="X194" s="4"/>
      <c r="Z194" s="4"/>
      <c r="AB194" s="4"/>
      <c r="AC194" s="4"/>
      <c r="AD194" s="4"/>
      <c r="AF194" s="4"/>
      <c r="AH194" s="4"/>
      <c r="AJ194" s="4"/>
      <c r="AL194" s="4"/>
      <c r="AN194" s="4"/>
      <c r="AP194" s="4"/>
      <c r="AR194" s="4"/>
      <c r="AT194" s="4"/>
      <c r="AX194" s="4"/>
      <c r="BB194" s="4"/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4"/>
      <c r="J195" s="4"/>
      <c r="L195" s="4"/>
      <c r="N195" s="4"/>
      <c r="O195" s="4"/>
      <c r="P195" s="4"/>
      <c r="Q195" s="9">
        <v>44561</v>
      </c>
      <c r="R195" s="4">
        <v>64.900000000000006</v>
      </c>
      <c r="T195" s="4"/>
      <c r="V195" s="4"/>
      <c r="X195" s="4"/>
      <c r="Z195" s="4"/>
      <c r="AB195" s="4"/>
      <c r="AC195" s="4"/>
      <c r="AD195" s="4"/>
      <c r="AF195" s="4"/>
      <c r="AH195" s="4"/>
      <c r="AJ195" s="4"/>
      <c r="AL195" s="4"/>
      <c r="AN195" s="4"/>
      <c r="AP195" s="4"/>
      <c r="AR195" s="4"/>
      <c r="AT195" s="4"/>
      <c r="AX195" s="4"/>
      <c r="BB195" s="4"/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4"/>
      <c r="J196" s="4"/>
      <c r="L196" s="4"/>
      <c r="N196" s="4"/>
      <c r="O196" s="4"/>
      <c r="P196" s="4"/>
      <c r="Q196" s="9">
        <v>44560</v>
      </c>
      <c r="R196" s="4">
        <v>64.7</v>
      </c>
      <c r="T196" s="4"/>
      <c r="V196" s="4"/>
      <c r="X196" s="4"/>
      <c r="Z196" s="4"/>
      <c r="AB196" s="4"/>
      <c r="AC196" s="4"/>
      <c r="AD196" s="4"/>
      <c r="AF196" s="4"/>
      <c r="AH196" s="4"/>
      <c r="AJ196" s="4"/>
      <c r="AL196" s="4"/>
      <c r="AN196" s="4"/>
      <c r="AP196" s="4"/>
      <c r="AR196" s="4"/>
      <c r="AT196" s="4"/>
      <c r="AX196" s="4"/>
      <c r="BB196" s="4"/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4"/>
      <c r="J197" s="4"/>
      <c r="L197" s="4"/>
      <c r="N197" s="4"/>
      <c r="O197" s="4"/>
      <c r="P197" s="4"/>
      <c r="Q197" s="9">
        <v>44559</v>
      </c>
      <c r="R197" s="4">
        <v>64.900000000000006</v>
      </c>
      <c r="T197" s="4"/>
      <c r="V197" s="4"/>
      <c r="X197" s="4"/>
      <c r="Z197" s="4"/>
      <c r="AB197" s="4"/>
      <c r="AC197" s="4"/>
      <c r="AD197" s="4"/>
      <c r="AF197" s="4"/>
      <c r="AH197" s="4"/>
      <c r="AJ197" s="4"/>
      <c r="AL197" s="4"/>
      <c r="AN197" s="4"/>
      <c r="AP197" s="4"/>
      <c r="AR197" s="4"/>
      <c r="AT197" s="4"/>
      <c r="AX197" s="4"/>
      <c r="BB197" s="4"/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4"/>
      <c r="J198" s="4"/>
      <c r="L198" s="4"/>
      <c r="N198" s="4"/>
      <c r="O198" s="4"/>
      <c r="P198" s="4"/>
      <c r="Q198" s="9">
        <v>44558</v>
      </c>
      <c r="R198" s="4">
        <v>64.900000000000006</v>
      </c>
      <c r="T198" s="4"/>
      <c r="V198" s="4"/>
      <c r="X198" s="4"/>
      <c r="Z198" s="4"/>
      <c r="AB198" s="4"/>
      <c r="AC198" s="4"/>
      <c r="AD198" s="4"/>
      <c r="AF198" s="4"/>
      <c r="AH198" s="4"/>
      <c r="AJ198" s="4"/>
      <c r="AL198" s="4"/>
      <c r="AN198" s="4"/>
      <c r="AP198" s="4"/>
      <c r="AR198" s="4"/>
      <c r="AT198" s="4"/>
      <c r="AX198" s="4"/>
      <c r="BB198" s="4"/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4"/>
      <c r="J199" s="4"/>
      <c r="L199" s="4"/>
      <c r="N199" s="4"/>
      <c r="O199" s="4"/>
      <c r="P199" s="4"/>
      <c r="Q199" s="9">
        <v>44557</v>
      </c>
      <c r="R199" s="4">
        <v>65</v>
      </c>
      <c r="T199" s="4"/>
      <c r="V199" s="4"/>
      <c r="X199" s="4"/>
      <c r="Z199" s="4"/>
      <c r="AB199" s="4"/>
      <c r="AC199" s="4"/>
      <c r="AD199" s="4"/>
      <c r="AF199" s="4"/>
      <c r="AH199" s="4"/>
      <c r="AJ199" s="4"/>
      <c r="AL199" s="4"/>
      <c r="AN199" s="4"/>
      <c r="AP199" s="4"/>
      <c r="AR199" s="4"/>
      <c r="AT199" s="4"/>
      <c r="AX199" s="4"/>
      <c r="BB199" s="4"/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4"/>
      <c r="J200" s="4"/>
      <c r="L200" s="4"/>
      <c r="N200" s="4"/>
      <c r="O200" s="4"/>
      <c r="P200" s="4"/>
      <c r="Q200" s="9">
        <v>44554</v>
      </c>
      <c r="R200" s="4">
        <v>65.099999999999994</v>
      </c>
      <c r="T200" s="4"/>
      <c r="V200" s="4"/>
      <c r="X200" s="4"/>
      <c r="Z200" s="4"/>
      <c r="AB200" s="4"/>
      <c r="AC200" s="4"/>
      <c r="AD200" s="4"/>
      <c r="AF200" s="4"/>
      <c r="AH200" s="4"/>
      <c r="AJ200" s="4"/>
      <c r="AL200" s="4"/>
      <c r="AN200" s="4"/>
      <c r="AP200" s="4"/>
      <c r="AR200" s="4"/>
      <c r="AT200" s="4"/>
      <c r="AX200" s="4"/>
      <c r="BB200" s="4"/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4"/>
      <c r="J201" s="4"/>
      <c r="L201" s="4"/>
      <c r="N201" s="4"/>
      <c r="O201" s="4"/>
      <c r="P201" s="4"/>
      <c r="Q201" s="9">
        <v>44553</v>
      </c>
      <c r="R201" s="4">
        <v>65</v>
      </c>
      <c r="T201" s="4"/>
      <c r="V201" s="4"/>
      <c r="X201" s="4"/>
      <c r="Z201" s="4"/>
      <c r="AB201" s="4"/>
      <c r="AC201" s="4"/>
      <c r="AD201" s="4"/>
      <c r="AF201" s="4"/>
      <c r="AH201" s="4"/>
      <c r="AJ201" s="4"/>
      <c r="AL201" s="4"/>
      <c r="AN201" s="4"/>
      <c r="AP201" s="4"/>
      <c r="AR201" s="4"/>
      <c r="AT201" s="4"/>
      <c r="AX201" s="4"/>
      <c r="BB201" s="4"/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4"/>
      <c r="J202" s="4"/>
      <c r="L202" s="4"/>
      <c r="N202" s="4"/>
      <c r="O202" s="4"/>
      <c r="P202" s="4"/>
      <c r="Q202" s="9">
        <v>44552</v>
      </c>
      <c r="R202" s="4">
        <v>65.2</v>
      </c>
      <c r="T202" s="4"/>
      <c r="V202" s="4"/>
      <c r="X202" s="4"/>
      <c r="Z202" s="4"/>
      <c r="AB202" s="4"/>
      <c r="AC202" s="4"/>
      <c r="AD202" s="4"/>
      <c r="AF202" s="4"/>
      <c r="AH202" s="4"/>
      <c r="AJ202" s="4"/>
      <c r="AL202" s="4"/>
      <c r="AN202" s="4"/>
      <c r="AP202" s="4"/>
      <c r="AR202" s="4"/>
      <c r="AT202" s="4"/>
      <c r="AX202" s="4"/>
      <c r="BB202" s="4"/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4"/>
      <c r="J203" s="4"/>
      <c r="L203" s="4"/>
      <c r="N203" s="4"/>
      <c r="O203" s="4"/>
      <c r="P203" s="4"/>
      <c r="Q203" s="9">
        <v>44551</v>
      </c>
      <c r="R203" s="4">
        <v>65.7</v>
      </c>
      <c r="T203" s="4"/>
      <c r="V203" s="4"/>
      <c r="X203" s="4"/>
      <c r="Z203" s="4"/>
      <c r="AB203" s="4"/>
      <c r="AC203" s="4"/>
      <c r="AD203" s="4"/>
      <c r="AF203" s="4"/>
      <c r="AH203" s="4"/>
      <c r="AJ203" s="4"/>
      <c r="AL203" s="4"/>
      <c r="AN203" s="4"/>
      <c r="AP203" s="4"/>
      <c r="AR203" s="4"/>
      <c r="AT203" s="4"/>
      <c r="AX203" s="4"/>
      <c r="BB203" s="4"/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4"/>
      <c r="J204" s="4"/>
      <c r="L204" s="4"/>
      <c r="N204" s="4"/>
      <c r="O204" s="4"/>
      <c r="P204" s="4"/>
      <c r="Q204" s="9">
        <v>44550</v>
      </c>
      <c r="R204" s="4">
        <v>64.8</v>
      </c>
      <c r="T204" s="4"/>
      <c r="V204" s="4"/>
      <c r="X204" s="4"/>
      <c r="Z204" s="4"/>
      <c r="AB204" s="4"/>
      <c r="AC204" s="4"/>
      <c r="AD204" s="4"/>
      <c r="AF204" s="4"/>
      <c r="AH204" s="4"/>
      <c r="AJ204" s="4"/>
      <c r="AL204" s="4"/>
      <c r="AN204" s="4"/>
      <c r="AP204" s="4"/>
      <c r="AR204" s="4"/>
      <c r="AT204" s="4"/>
      <c r="AX204" s="4"/>
      <c r="BB204" s="4"/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4"/>
      <c r="J205" s="4"/>
      <c r="L205" s="4"/>
      <c r="N205" s="4"/>
      <c r="O205" s="4"/>
      <c r="P205" s="4"/>
      <c r="Q205" s="9">
        <v>44547</v>
      </c>
      <c r="R205" s="4">
        <v>65.599999999999994</v>
      </c>
      <c r="T205" s="4"/>
      <c r="V205" s="4"/>
      <c r="X205" s="4"/>
      <c r="Z205" s="4"/>
      <c r="AB205" s="4"/>
      <c r="AC205" s="4"/>
      <c r="AD205" s="4"/>
      <c r="AF205" s="4"/>
      <c r="AH205" s="4"/>
      <c r="AJ205" s="4"/>
      <c r="AL205" s="4"/>
      <c r="AN205" s="4"/>
      <c r="AP205" s="4"/>
      <c r="AR205" s="4"/>
      <c r="AT205" s="4"/>
      <c r="AX205" s="4"/>
      <c r="BB205" s="4"/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4"/>
      <c r="J206" s="4"/>
      <c r="L206" s="4"/>
      <c r="N206" s="4"/>
      <c r="O206" s="4"/>
      <c r="P206" s="4"/>
      <c r="Q206" s="9">
        <v>44546</v>
      </c>
      <c r="R206" s="4">
        <v>65.2</v>
      </c>
      <c r="T206" s="4"/>
      <c r="V206" s="4"/>
      <c r="X206" s="4"/>
      <c r="Z206" s="4"/>
      <c r="AB206" s="4"/>
      <c r="AC206" s="4"/>
      <c r="AD206" s="4"/>
      <c r="AF206" s="4"/>
      <c r="AH206" s="4"/>
      <c r="AJ206" s="4"/>
      <c r="AL206" s="4"/>
      <c r="AN206" s="4"/>
      <c r="AP206" s="4"/>
      <c r="AR206" s="4"/>
      <c r="AT206" s="4"/>
      <c r="AX206" s="4"/>
      <c r="BB206" s="4"/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4"/>
      <c r="J207" s="4"/>
      <c r="L207" s="4"/>
      <c r="N207" s="4"/>
      <c r="O207" s="4"/>
      <c r="P207" s="4"/>
      <c r="Q207" s="9">
        <v>44545</v>
      </c>
      <c r="R207" s="4">
        <v>65.900000000000006</v>
      </c>
      <c r="T207" s="4"/>
      <c r="V207" s="4"/>
      <c r="X207" s="4"/>
      <c r="Z207" s="4"/>
      <c r="AB207" s="4"/>
      <c r="AC207" s="4"/>
      <c r="AD207" s="4"/>
      <c r="AF207" s="4"/>
      <c r="AH207" s="4"/>
      <c r="AJ207" s="4"/>
      <c r="AL207" s="4"/>
      <c r="AN207" s="4"/>
      <c r="AP207" s="4"/>
      <c r="AR207" s="4"/>
      <c r="AT207" s="4"/>
      <c r="AX207" s="4"/>
      <c r="BB207" s="4"/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4"/>
      <c r="J208" s="4"/>
      <c r="L208" s="4"/>
      <c r="N208" s="4"/>
      <c r="O208" s="4"/>
      <c r="P208" s="4"/>
      <c r="Q208" s="9">
        <v>44544</v>
      </c>
      <c r="R208" s="4">
        <v>66.3</v>
      </c>
      <c r="T208" s="4"/>
      <c r="V208" s="4"/>
      <c r="X208" s="4"/>
      <c r="Z208" s="4"/>
      <c r="AB208" s="4"/>
      <c r="AC208" s="4"/>
      <c r="AD208" s="4"/>
      <c r="AF208" s="4"/>
      <c r="AH208" s="4"/>
      <c r="AJ208" s="4"/>
      <c r="AL208" s="4"/>
      <c r="AN208" s="4"/>
      <c r="AP208" s="4"/>
      <c r="AR208" s="4"/>
      <c r="AT208" s="4"/>
      <c r="AX208" s="4"/>
      <c r="BB208" s="4"/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4"/>
      <c r="J209" s="4"/>
      <c r="L209" s="4"/>
      <c r="N209" s="4"/>
      <c r="O209" s="4"/>
      <c r="P209" s="4"/>
      <c r="Q209" s="9">
        <v>44543</v>
      </c>
      <c r="R209" s="4">
        <v>66.2</v>
      </c>
      <c r="T209" s="4"/>
      <c r="V209" s="4"/>
      <c r="X209" s="4"/>
      <c r="Z209" s="4"/>
      <c r="AB209" s="4"/>
      <c r="AC209" s="4"/>
      <c r="AD209" s="4"/>
      <c r="AF209" s="4"/>
      <c r="AH209" s="4"/>
      <c r="AJ209" s="4"/>
      <c r="AL209" s="4"/>
      <c r="AN209" s="4"/>
      <c r="AP209" s="4"/>
      <c r="AR209" s="4"/>
      <c r="AT209" s="4"/>
      <c r="AX209" s="4"/>
      <c r="BB209" s="4"/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4"/>
      <c r="J210" s="4"/>
      <c r="L210" s="4"/>
      <c r="N210" s="4"/>
      <c r="O210" s="4"/>
      <c r="P210" s="4"/>
      <c r="Q210" s="9">
        <v>44540</v>
      </c>
      <c r="R210" s="4">
        <v>66.599999999999994</v>
      </c>
      <c r="T210" s="4"/>
      <c r="V210" s="4"/>
      <c r="X210" s="4"/>
      <c r="Z210" s="4"/>
      <c r="AB210" s="4"/>
      <c r="AC210" s="4"/>
      <c r="AD210" s="4"/>
      <c r="AF210" s="4"/>
      <c r="AH210" s="4"/>
      <c r="AJ210" s="4"/>
      <c r="AL210" s="4"/>
      <c r="AN210" s="4"/>
      <c r="AP210" s="4"/>
      <c r="AR210" s="4"/>
      <c r="AT210" s="4"/>
      <c r="AX210" s="4"/>
      <c r="BB210" s="4"/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4"/>
      <c r="J211" s="4"/>
      <c r="L211" s="4"/>
      <c r="N211" s="4"/>
      <c r="O211" s="4"/>
      <c r="P211" s="4"/>
      <c r="Q211" s="9">
        <v>44539</v>
      </c>
      <c r="R211" s="4">
        <v>67.400000000000006</v>
      </c>
      <c r="T211" s="4"/>
      <c r="V211" s="4"/>
      <c r="X211" s="4"/>
      <c r="Z211" s="4"/>
      <c r="AB211" s="4"/>
      <c r="AC211" s="4"/>
      <c r="AD211" s="4"/>
      <c r="AF211" s="4"/>
      <c r="AH211" s="4"/>
      <c r="AJ211" s="4"/>
      <c r="AL211" s="4"/>
      <c r="AN211" s="4"/>
      <c r="AP211" s="4"/>
      <c r="AR211" s="4"/>
      <c r="AT211" s="4"/>
      <c r="AX211" s="4"/>
      <c r="BB211" s="4"/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4"/>
      <c r="J212" s="4"/>
      <c r="L212" s="4"/>
      <c r="N212" s="4"/>
      <c r="O212" s="4"/>
      <c r="P212" s="4"/>
      <c r="Q212" s="9">
        <v>44538</v>
      </c>
      <c r="R212" s="4">
        <v>67.900000000000006</v>
      </c>
      <c r="T212" s="4"/>
      <c r="V212" s="4"/>
      <c r="X212" s="4"/>
      <c r="Z212" s="4"/>
      <c r="AB212" s="4"/>
      <c r="AC212" s="4"/>
      <c r="AD212" s="4"/>
      <c r="AF212" s="4"/>
      <c r="AH212" s="4"/>
      <c r="AJ212" s="4"/>
      <c r="AL212" s="4"/>
      <c r="AN212" s="4"/>
      <c r="AP212" s="4"/>
      <c r="AR212" s="4"/>
      <c r="AT212" s="4"/>
      <c r="AX212" s="4"/>
      <c r="BB212" s="4"/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4"/>
      <c r="J213" s="4"/>
      <c r="L213" s="4"/>
      <c r="N213" s="4"/>
      <c r="O213" s="4"/>
      <c r="P213" s="4"/>
      <c r="Q213" s="9">
        <v>44537</v>
      </c>
      <c r="R213" s="4">
        <v>69.400000000000006</v>
      </c>
      <c r="T213" s="4"/>
      <c r="V213" s="4"/>
      <c r="X213" s="4"/>
      <c r="Z213" s="4"/>
      <c r="AB213" s="4"/>
      <c r="AC213" s="4"/>
      <c r="AD213" s="4"/>
      <c r="AF213" s="4"/>
      <c r="AH213" s="4"/>
      <c r="AJ213" s="4"/>
      <c r="AL213" s="4"/>
      <c r="AN213" s="4"/>
      <c r="AP213" s="4"/>
      <c r="AR213" s="4"/>
      <c r="AT213" s="4"/>
      <c r="AX213" s="4"/>
      <c r="BB213" s="4"/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4"/>
      <c r="J214" s="4"/>
      <c r="L214" s="4"/>
      <c r="N214" s="4"/>
      <c r="O214" s="4"/>
      <c r="P214" s="4"/>
      <c r="Q214" s="9">
        <v>44536</v>
      </c>
      <c r="R214" s="4">
        <v>70</v>
      </c>
      <c r="T214" s="4"/>
      <c r="V214" s="4"/>
      <c r="X214" s="4"/>
      <c r="Z214" s="4"/>
      <c r="AB214" s="4"/>
      <c r="AC214" s="4"/>
      <c r="AD214" s="4"/>
      <c r="AF214" s="4"/>
      <c r="AH214" s="4"/>
      <c r="AJ214" s="4"/>
      <c r="AL214" s="4"/>
      <c r="AN214" s="4"/>
      <c r="AP214" s="4"/>
      <c r="AR214" s="4"/>
      <c r="AT214" s="4"/>
      <c r="AX214" s="4"/>
      <c r="BB214" s="4"/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4"/>
      <c r="J215" s="4"/>
      <c r="L215" s="4"/>
      <c r="N215" s="4"/>
      <c r="O215" s="4"/>
      <c r="P215" s="4"/>
      <c r="Q215" s="9">
        <v>44533</v>
      </c>
      <c r="R215" s="4">
        <v>69.900000000000006</v>
      </c>
      <c r="T215" s="4"/>
      <c r="V215" s="4"/>
      <c r="X215" s="4"/>
      <c r="Z215" s="4"/>
      <c r="AB215" s="4"/>
      <c r="AC215" s="4"/>
      <c r="AD215" s="4"/>
      <c r="AF215" s="4"/>
      <c r="AH215" s="4"/>
      <c r="AJ215" s="4"/>
      <c r="AL215" s="4"/>
      <c r="AN215" s="4"/>
      <c r="AP215" s="4"/>
      <c r="AR215" s="4"/>
      <c r="AT215" s="4"/>
      <c r="AX215" s="4"/>
      <c r="BB215" s="4"/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4"/>
      <c r="J216" s="4"/>
      <c r="L216" s="4"/>
      <c r="N216" s="4"/>
      <c r="O216" s="4"/>
      <c r="P216" s="4"/>
      <c r="Q216" s="9">
        <v>44532</v>
      </c>
      <c r="R216" s="4">
        <v>69.2</v>
      </c>
      <c r="T216" s="4"/>
      <c r="V216" s="4"/>
      <c r="X216" s="4"/>
      <c r="Z216" s="4"/>
      <c r="AB216" s="4"/>
      <c r="AC216" s="4"/>
      <c r="AD216" s="4"/>
      <c r="AF216" s="4"/>
      <c r="AH216" s="4"/>
      <c r="AJ216" s="4"/>
      <c r="AL216" s="4"/>
      <c r="AN216" s="4"/>
      <c r="AP216" s="4"/>
      <c r="AR216" s="4"/>
      <c r="AT216" s="4"/>
      <c r="AX216" s="4"/>
      <c r="BB216" s="4"/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4"/>
      <c r="J217" s="4"/>
      <c r="L217" s="4"/>
      <c r="N217" s="4"/>
      <c r="O217" s="4"/>
      <c r="P217" s="4"/>
      <c r="Q217" s="9">
        <v>44531</v>
      </c>
      <c r="R217" s="4">
        <v>68.5</v>
      </c>
      <c r="T217" s="4"/>
      <c r="V217" s="4"/>
      <c r="X217" s="4"/>
      <c r="Z217" s="4"/>
      <c r="AB217" s="4"/>
      <c r="AC217" s="4"/>
      <c r="AD217" s="4"/>
      <c r="AF217" s="4"/>
      <c r="AH217" s="4"/>
      <c r="AJ217" s="4"/>
      <c r="AL217" s="4"/>
      <c r="AN217" s="4"/>
      <c r="AP217" s="4"/>
      <c r="AR217" s="4"/>
      <c r="AT217" s="4"/>
      <c r="AX217" s="4"/>
      <c r="BB217" s="4"/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4"/>
      <c r="J218" s="4"/>
      <c r="L218" s="4"/>
      <c r="N218" s="4"/>
      <c r="O218" s="4"/>
      <c r="P218" s="4"/>
      <c r="Q218" s="9">
        <v>44530</v>
      </c>
      <c r="R218" s="4">
        <v>69.3</v>
      </c>
      <c r="T218" s="4"/>
      <c r="V218" s="4"/>
      <c r="X218" s="4"/>
      <c r="Z218" s="4"/>
      <c r="AB218" s="4"/>
      <c r="AC218" s="4"/>
      <c r="AD218" s="4"/>
      <c r="AF218" s="4"/>
      <c r="AH218" s="4"/>
      <c r="AJ218" s="4"/>
      <c r="AL218" s="4"/>
      <c r="AN218" s="4"/>
      <c r="AP218" s="4"/>
      <c r="AR218" s="4"/>
      <c r="AT218" s="4"/>
      <c r="AX218" s="4"/>
      <c r="BB218" s="4"/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4"/>
      <c r="J219" s="4"/>
      <c r="L219" s="4"/>
      <c r="N219" s="4"/>
      <c r="O219" s="4"/>
      <c r="P219" s="4"/>
      <c r="Q219" s="9">
        <v>44529</v>
      </c>
      <c r="R219" s="4">
        <v>67.7</v>
      </c>
      <c r="T219" s="4"/>
      <c r="V219" s="4"/>
      <c r="X219" s="4"/>
      <c r="Z219" s="4"/>
      <c r="AB219" s="4"/>
      <c r="AC219" s="4"/>
      <c r="AD219" s="4"/>
      <c r="AF219" s="4"/>
      <c r="AH219" s="4"/>
      <c r="AJ219" s="4"/>
      <c r="AL219" s="4"/>
      <c r="AN219" s="4"/>
      <c r="AP219" s="4"/>
      <c r="AR219" s="4"/>
      <c r="AT219" s="4"/>
      <c r="AX219" s="4"/>
      <c r="BB219" s="4"/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4"/>
      <c r="J220" s="4"/>
      <c r="L220" s="4"/>
      <c r="N220" s="4"/>
      <c r="O220" s="4"/>
      <c r="P220" s="4"/>
      <c r="Q220" s="9">
        <v>44526</v>
      </c>
      <c r="R220" s="4">
        <v>67.5</v>
      </c>
      <c r="T220" s="4"/>
      <c r="V220" s="4"/>
      <c r="X220" s="4"/>
      <c r="Z220" s="4"/>
      <c r="AB220" s="4"/>
      <c r="AC220" s="4"/>
      <c r="AD220" s="4"/>
      <c r="AF220" s="4"/>
      <c r="AH220" s="4"/>
      <c r="AJ220" s="4"/>
      <c r="AL220" s="4"/>
      <c r="AN220" s="4"/>
      <c r="AP220" s="4"/>
      <c r="AR220" s="4"/>
      <c r="AT220" s="4"/>
      <c r="AX220" s="4"/>
      <c r="BB220" s="4"/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4"/>
      <c r="J221" s="4"/>
      <c r="L221" s="4"/>
      <c r="N221" s="4"/>
      <c r="O221" s="4"/>
      <c r="P221" s="4"/>
      <c r="Q221" s="9">
        <v>44525</v>
      </c>
      <c r="R221" s="4">
        <v>67.8</v>
      </c>
      <c r="T221" s="4"/>
      <c r="V221" s="4"/>
      <c r="X221" s="4"/>
      <c r="Z221" s="4"/>
      <c r="AB221" s="4"/>
      <c r="AC221" s="4"/>
      <c r="AD221" s="4"/>
      <c r="AF221" s="4"/>
      <c r="AH221" s="4"/>
      <c r="AJ221" s="4"/>
      <c r="AL221" s="4"/>
      <c r="AN221" s="4"/>
      <c r="AP221" s="4"/>
      <c r="AR221" s="4"/>
      <c r="AT221" s="4"/>
      <c r="AX221" s="4"/>
      <c r="BB221" s="4"/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4"/>
      <c r="J222" s="4"/>
      <c r="L222" s="4"/>
      <c r="N222" s="4"/>
      <c r="O222" s="4"/>
      <c r="P222" s="4"/>
      <c r="Q222" s="9">
        <v>44524</v>
      </c>
      <c r="R222" s="4">
        <v>67.8</v>
      </c>
      <c r="T222" s="4"/>
      <c r="V222" s="4"/>
      <c r="X222" s="4"/>
      <c r="Z222" s="4"/>
      <c r="AB222" s="4"/>
      <c r="AC222" s="4"/>
      <c r="AD222" s="4"/>
      <c r="AF222" s="4"/>
      <c r="AH222" s="4"/>
      <c r="AJ222" s="4"/>
      <c r="AL222" s="4"/>
      <c r="AN222" s="4"/>
      <c r="AP222" s="4"/>
      <c r="AR222" s="4"/>
      <c r="AT222" s="4"/>
      <c r="AX222" s="4"/>
      <c r="BB222" s="4"/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4"/>
      <c r="J223" s="4"/>
      <c r="L223" s="4"/>
      <c r="N223" s="4"/>
      <c r="O223" s="4"/>
      <c r="P223" s="4"/>
      <c r="Q223" s="9">
        <v>44523</v>
      </c>
      <c r="R223" s="4">
        <v>66.900000000000006</v>
      </c>
      <c r="T223" s="4"/>
      <c r="V223" s="4"/>
      <c r="X223" s="4"/>
      <c r="Z223" s="4"/>
      <c r="AB223" s="4"/>
      <c r="AC223" s="4"/>
      <c r="AD223" s="4"/>
      <c r="AF223" s="4"/>
      <c r="AH223" s="4"/>
      <c r="AJ223" s="4"/>
      <c r="AL223" s="4"/>
      <c r="AN223" s="4"/>
      <c r="AP223" s="4"/>
      <c r="AR223" s="4"/>
      <c r="AT223" s="4"/>
      <c r="AX223" s="4"/>
      <c r="BB223" s="4"/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4"/>
      <c r="J224" s="4"/>
      <c r="L224" s="4"/>
      <c r="N224" s="4"/>
      <c r="O224" s="4"/>
      <c r="P224" s="4"/>
      <c r="Q224" s="9">
        <v>44522</v>
      </c>
      <c r="R224" s="4">
        <v>66.599999999999994</v>
      </c>
      <c r="T224" s="4"/>
      <c r="V224" s="4"/>
      <c r="X224" s="4"/>
      <c r="Z224" s="4"/>
      <c r="AB224" s="4"/>
      <c r="AC224" s="4"/>
      <c r="AD224" s="4"/>
      <c r="AF224" s="4"/>
      <c r="AH224" s="4"/>
      <c r="AJ224" s="4"/>
      <c r="AL224" s="4"/>
      <c r="AN224" s="4"/>
      <c r="AP224" s="4"/>
      <c r="AR224" s="4"/>
      <c r="AT224" s="4"/>
      <c r="AX224" s="4"/>
      <c r="BB224" s="4"/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4"/>
      <c r="J225" s="4"/>
      <c r="L225" s="4"/>
      <c r="N225" s="4"/>
      <c r="O225" s="4"/>
      <c r="P225" s="4"/>
      <c r="Q225" s="9">
        <v>44519</v>
      </c>
      <c r="R225" s="4">
        <v>65.900000000000006</v>
      </c>
      <c r="T225" s="4"/>
      <c r="V225" s="4"/>
      <c r="X225" s="4"/>
      <c r="Z225" s="4"/>
      <c r="AB225" s="4"/>
      <c r="AC225" s="4"/>
      <c r="AD225" s="4"/>
      <c r="AF225" s="4"/>
      <c r="AH225" s="4"/>
      <c r="AJ225" s="4"/>
      <c r="AL225" s="4"/>
      <c r="AN225" s="4"/>
      <c r="AP225" s="4"/>
      <c r="AR225" s="4"/>
      <c r="AT225" s="4"/>
      <c r="AX225" s="4"/>
      <c r="BB225" s="4"/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4"/>
      <c r="J226" s="4"/>
      <c r="L226" s="4"/>
      <c r="N226" s="4"/>
      <c r="O226" s="4"/>
      <c r="P226" s="4"/>
      <c r="Q226" s="9">
        <v>44518</v>
      </c>
      <c r="R226" s="4">
        <v>65.599999999999994</v>
      </c>
      <c r="T226" s="4"/>
      <c r="V226" s="4"/>
      <c r="X226" s="4"/>
      <c r="Z226" s="4"/>
      <c r="AB226" s="4"/>
      <c r="AC226" s="4"/>
      <c r="AD226" s="4"/>
      <c r="AF226" s="4"/>
      <c r="AH226" s="4"/>
      <c r="AJ226" s="4"/>
      <c r="AL226" s="4"/>
      <c r="AN226" s="4"/>
      <c r="AP226" s="4"/>
      <c r="AR226" s="4"/>
      <c r="AT226" s="4"/>
      <c r="AX226" s="4"/>
      <c r="BB226" s="4"/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4"/>
      <c r="J227" s="4"/>
      <c r="L227" s="4"/>
      <c r="N227" s="4"/>
      <c r="O227" s="4"/>
      <c r="P227" s="4"/>
      <c r="Q227" s="9">
        <v>44517</v>
      </c>
      <c r="R227" s="4">
        <v>65.2</v>
      </c>
      <c r="T227" s="4"/>
      <c r="V227" s="4"/>
      <c r="X227" s="4"/>
      <c r="Z227" s="4"/>
      <c r="AB227" s="4"/>
      <c r="AC227" s="4"/>
      <c r="AD227" s="4"/>
      <c r="AF227" s="4"/>
      <c r="AH227" s="4"/>
      <c r="AJ227" s="4"/>
      <c r="AL227" s="4"/>
      <c r="AN227" s="4"/>
      <c r="AP227" s="4"/>
      <c r="AR227" s="4"/>
      <c r="AT227" s="4"/>
      <c r="AX227" s="4"/>
      <c r="BB227" s="4"/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4"/>
      <c r="J228" s="4"/>
      <c r="L228" s="4"/>
      <c r="N228" s="4"/>
      <c r="O228" s="4"/>
      <c r="P228" s="4"/>
      <c r="Q228" s="9">
        <v>44516</v>
      </c>
      <c r="R228" s="4">
        <v>66.8</v>
      </c>
      <c r="T228" s="4"/>
      <c r="V228" s="4"/>
      <c r="X228" s="4"/>
      <c r="Z228" s="4"/>
      <c r="AB228" s="4"/>
      <c r="AC228" s="4"/>
      <c r="AD228" s="4"/>
      <c r="AF228" s="4"/>
      <c r="AH228" s="4"/>
      <c r="AJ228" s="4"/>
      <c r="AL228" s="4"/>
      <c r="AN228" s="4"/>
      <c r="AP228" s="4"/>
      <c r="AR228" s="4"/>
      <c r="AT228" s="4"/>
      <c r="AX228" s="4"/>
      <c r="BB228" s="4"/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4"/>
      <c r="J229" s="4"/>
      <c r="L229" s="4"/>
      <c r="N229" s="4"/>
      <c r="O229" s="4"/>
      <c r="P229" s="4"/>
      <c r="Q229" s="9">
        <v>44515</v>
      </c>
      <c r="R229" s="4">
        <v>67.099999999999994</v>
      </c>
      <c r="T229" s="4"/>
      <c r="V229" s="4"/>
      <c r="X229" s="4"/>
      <c r="Z229" s="4"/>
      <c r="AB229" s="4"/>
      <c r="AC229" s="4"/>
      <c r="AD229" s="4"/>
      <c r="AF229" s="4"/>
      <c r="AH229" s="4"/>
      <c r="AJ229" s="4"/>
      <c r="AL229" s="4"/>
      <c r="AN229" s="4"/>
      <c r="AP229" s="4"/>
      <c r="AR229" s="4"/>
      <c r="AT229" s="4"/>
      <c r="AX229" s="4"/>
      <c r="BB229" s="4"/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4"/>
      <c r="J230" s="4"/>
      <c r="L230" s="4"/>
      <c r="N230" s="4"/>
      <c r="O230" s="4"/>
      <c r="P230" s="4"/>
      <c r="Q230" s="9">
        <v>44512</v>
      </c>
      <c r="R230" s="4">
        <v>67.2</v>
      </c>
      <c r="T230" s="4"/>
      <c r="V230" s="4"/>
      <c r="X230" s="4"/>
      <c r="Z230" s="4"/>
      <c r="AB230" s="4"/>
      <c r="AC230" s="4"/>
      <c r="AD230" s="4"/>
      <c r="AF230" s="4"/>
      <c r="AH230" s="4"/>
      <c r="AJ230" s="4"/>
      <c r="AL230" s="4"/>
      <c r="AN230" s="4"/>
      <c r="AP230" s="4"/>
      <c r="AR230" s="4"/>
      <c r="AT230" s="4"/>
      <c r="AX230" s="4"/>
      <c r="BB230" s="4"/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4"/>
      <c r="J231" s="4"/>
      <c r="L231" s="4"/>
      <c r="N231" s="4"/>
      <c r="O231" s="4"/>
      <c r="P231" s="4"/>
      <c r="Q231" s="9">
        <v>44511</v>
      </c>
      <c r="R231" s="4">
        <v>66.5</v>
      </c>
      <c r="T231" s="4"/>
      <c r="V231" s="4"/>
      <c r="X231" s="4"/>
      <c r="Z231" s="4"/>
      <c r="AB231" s="4"/>
      <c r="AC231" s="4"/>
      <c r="AD231" s="4"/>
      <c r="AF231" s="4"/>
      <c r="AH231" s="4"/>
      <c r="AJ231" s="4"/>
      <c r="AL231" s="4"/>
      <c r="AN231" s="4"/>
      <c r="AP231" s="4"/>
      <c r="AR231" s="4"/>
      <c r="AT231" s="4"/>
      <c r="AX231" s="4"/>
      <c r="BB231" s="4"/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4"/>
      <c r="J232" s="4"/>
      <c r="L232" s="4"/>
      <c r="N232" s="4"/>
      <c r="O232" s="4"/>
      <c r="P232" s="4"/>
      <c r="Q232" s="9">
        <v>44510</v>
      </c>
      <c r="R232" s="4">
        <v>66.5</v>
      </c>
      <c r="T232" s="4"/>
      <c r="V232" s="4"/>
      <c r="X232" s="4"/>
      <c r="Z232" s="4"/>
      <c r="AB232" s="4"/>
      <c r="AC232" s="4"/>
      <c r="AD232" s="4"/>
      <c r="AF232" s="4"/>
      <c r="AH232" s="4"/>
      <c r="AJ232" s="4"/>
      <c r="AL232" s="4"/>
      <c r="AN232" s="4"/>
      <c r="AP232" s="4"/>
      <c r="AR232" s="4"/>
      <c r="AT232" s="4"/>
      <c r="AX232" s="4"/>
      <c r="BB232" s="4"/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4"/>
      <c r="J233" s="4"/>
      <c r="L233" s="4"/>
      <c r="N233" s="4"/>
      <c r="O233" s="4"/>
      <c r="P233" s="4"/>
      <c r="Q233" s="9">
        <v>44509</v>
      </c>
      <c r="R233" s="4">
        <v>65.400000000000006</v>
      </c>
      <c r="T233" s="4"/>
      <c r="V233" s="4"/>
      <c r="X233" s="4"/>
      <c r="Z233" s="4"/>
      <c r="AB233" s="4"/>
      <c r="AC233" s="4"/>
      <c r="AD233" s="4"/>
      <c r="AF233" s="4"/>
      <c r="AH233" s="4"/>
      <c r="AJ233" s="4"/>
      <c r="AL233" s="4"/>
      <c r="AN233" s="4"/>
      <c r="AP233" s="4"/>
      <c r="AR233" s="4"/>
      <c r="AT233" s="4"/>
      <c r="AX233" s="4"/>
      <c r="BB2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6"/>
  <sheetViews>
    <sheetView workbookViewId="0">
      <selection activeCell="H7" sqref="H7"/>
    </sheetView>
  </sheetViews>
  <sheetFormatPr baseColWidth="10" defaultColWidth="8.83203125" defaultRowHeight="15" x14ac:dyDescent="0.2"/>
  <cols>
    <col min="1" max="1" width="6.5" bestFit="1" customWidth="1"/>
    <col min="2" max="3" width="10" bestFit="1" customWidth="1"/>
    <col min="4" max="5" width="9.6640625" bestFit="1" customWidth="1"/>
    <col min="6" max="6" width="10" bestFit="1" customWidth="1"/>
    <col min="7" max="8" width="9.83203125" bestFit="1" customWidth="1"/>
    <col min="9" max="9" width="10" bestFit="1" customWidth="1"/>
    <col min="10" max="10" width="10.33203125" bestFit="1" customWidth="1"/>
    <col min="11" max="14" width="10.5" bestFit="1" customWidth="1"/>
    <col min="15" max="16" width="10.33203125" bestFit="1" customWidth="1"/>
    <col min="17" max="18" width="10.5" bestFit="1" customWidth="1"/>
    <col min="19" max="19" width="9.83203125" bestFit="1" customWidth="1"/>
    <col min="20" max="20" width="10" bestFit="1" customWidth="1"/>
    <col min="21" max="21" width="10.5" bestFit="1" customWidth="1"/>
    <col min="22" max="22" width="10.1640625" bestFit="1" customWidth="1"/>
    <col min="23" max="23" width="11" bestFit="1" customWidth="1"/>
    <col min="24" max="24" width="10.6640625" bestFit="1" customWidth="1"/>
    <col min="25" max="25" width="10.5" bestFit="1" customWidth="1"/>
    <col min="26" max="26" width="10.6640625" bestFit="1" customWidth="1"/>
    <col min="27" max="27" width="10.5" bestFit="1" customWidth="1"/>
    <col min="28" max="28" width="10.33203125" bestFit="1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t="s">
        <v>28</v>
      </c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  <c r="K2" t="s">
        <v>119</v>
      </c>
      <c r="L2" t="s">
        <v>120</v>
      </c>
      <c r="M2" t="s">
        <v>121</v>
      </c>
      <c r="N2" t="s">
        <v>122</v>
      </c>
      <c r="O2" t="s">
        <v>123</v>
      </c>
      <c r="P2" t="s">
        <v>124</v>
      </c>
      <c r="Q2" t="s">
        <v>125</v>
      </c>
      <c r="R2" t="s">
        <v>126</v>
      </c>
      <c r="S2" t="s">
        <v>127</v>
      </c>
      <c r="T2" t="s">
        <v>128</v>
      </c>
      <c r="U2" t="s">
        <v>129</v>
      </c>
      <c r="V2" t="s">
        <v>130</v>
      </c>
      <c r="W2" t="s">
        <v>131</v>
      </c>
      <c r="X2" t="s">
        <v>132</v>
      </c>
      <c r="Y2" t="s">
        <v>133</v>
      </c>
      <c r="Z2" t="s">
        <v>134</v>
      </c>
      <c r="AA2" t="s">
        <v>135</v>
      </c>
      <c r="AB2" t="s">
        <v>136</v>
      </c>
    </row>
    <row r="3" spans="1:28" x14ac:dyDescent="0.2">
      <c r="A3" t="s">
        <v>29</v>
      </c>
      <c r="B3" t="s">
        <v>137</v>
      </c>
      <c r="C3" t="s">
        <v>138</v>
      </c>
      <c r="D3" t="s">
        <v>139</v>
      </c>
      <c r="E3" t="s">
        <v>140</v>
      </c>
      <c r="F3" t="s">
        <v>141</v>
      </c>
      <c r="G3" t="s">
        <v>142</v>
      </c>
      <c r="H3" t="s">
        <v>143</v>
      </c>
      <c r="I3" t="s">
        <v>144</v>
      </c>
      <c r="J3" t="s">
        <v>145</v>
      </c>
      <c r="K3" t="s">
        <v>146</v>
      </c>
      <c r="L3" t="s">
        <v>147</v>
      </c>
      <c r="M3" t="s">
        <v>148</v>
      </c>
      <c r="N3" t="s">
        <v>149</v>
      </c>
      <c r="O3" t="s">
        <v>150</v>
      </c>
      <c r="P3" t="s">
        <v>151</v>
      </c>
      <c r="Q3" t="s">
        <v>152</v>
      </c>
      <c r="R3" t="s">
        <v>153</v>
      </c>
      <c r="S3" t="s">
        <v>154</v>
      </c>
      <c r="T3" t="s">
        <v>155</v>
      </c>
      <c r="U3" t="s">
        <v>156</v>
      </c>
      <c r="V3" t="s">
        <v>157</v>
      </c>
      <c r="W3" t="s">
        <v>158</v>
      </c>
      <c r="X3" t="s">
        <v>159</v>
      </c>
      <c r="Y3" t="s">
        <v>160</v>
      </c>
      <c r="Z3" t="s">
        <v>161</v>
      </c>
      <c r="AA3" t="s">
        <v>162</v>
      </c>
      <c r="AB3" t="s">
        <v>163</v>
      </c>
    </row>
    <row r="4" spans="1:28" x14ac:dyDescent="0.2">
      <c r="A4" t="s">
        <v>30</v>
      </c>
      <c r="B4" t="s">
        <v>164</v>
      </c>
      <c r="C4" t="s">
        <v>165</v>
      </c>
      <c r="D4" t="s">
        <v>166</v>
      </c>
      <c r="E4" t="s">
        <v>167</v>
      </c>
      <c r="F4" t="s">
        <v>168</v>
      </c>
      <c r="G4" t="s">
        <v>169</v>
      </c>
      <c r="H4" t="s">
        <v>170</v>
      </c>
      <c r="I4" t="s">
        <v>171</v>
      </c>
      <c r="J4" t="s">
        <v>172</v>
      </c>
      <c r="K4" t="s">
        <v>173</v>
      </c>
      <c r="L4" t="s">
        <v>174</v>
      </c>
      <c r="M4" t="s">
        <v>175</v>
      </c>
      <c r="N4" t="s">
        <v>176</v>
      </c>
      <c r="O4" t="s">
        <v>177</v>
      </c>
      <c r="P4" t="s">
        <v>178</v>
      </c>
      <c r="Q4" t="s">
        <v>179</v>
      </c>
      <c r="R4" t="s">
        <v>180</v>
      </c>
      <c r="S4" t="s">
        <v>181</v>
      </c>
      <c r="T4" t="s">
        <v>182</v>
      </c>
      <c r="U4" t="s">
        <v>183</v>
      </c>
      <c r="V4" t="s">
        <v>184</v>
      </c>
      <c r="W4" t="s">
        <v>185</v>
      </c>
      <c r="X4" t="s">
        <v>186</v>
      </c>
      <c r="Y4" t="s">
        <v>187</v>
      </c>
      <c r="Z4" t="s">
        <v>188</v>
      </c>
      <c r="AA4" t="s">
        <v>189</v>
      </c>
      <c r="AB4" t="s">
        <v>190</v>
      </c>
    </row>
    <row r="5" spans="1:28" x14ac:dyDescent="0.2">
      <c r="A5" t="s">
        <v>31</v>
      </c>
      <c r="B5" t="s">
        <v>191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  <c r="M5" t="s">
        <v>202</v>
      </c>
      <c r="N5" t="s">
        <v>203</v>
      </c>
      <c r="O5" t="s">
        <v>204</v>
      </c>
      <c r="P5" t="s">
        <v>205</v>
      </c>
      <c r="Q5" t="s">
        <v>206</v>
      </c>
      <c r="R5" t="s">
        <v>207</v>
      </c>
      <c r="S5" t="s">
        <v>208</v>
      </c>
      <c r="T5" t="s">
        <v>209</v>
      </c>
      <c r="U5" t="s">
        <v>210</v>
      </c>
      <c r="V5" t="s">
        <v>211</v>
      </c>
      <c r="W5" t="s">
        <v>212</v>
      </c>
      <c r="X5" t="s">
        <v>213</v>
      </c>
      <c r="Y5" t="s">
        <v>214</v>
      </c>
      <c r="Z5" t="s">
        <v>215</v>
      </c>
      <c r="AA5" t="s">
        <v>216</v>
      </c>
      <c r="AB5" t="s">
        <v>217</v>
      </c>
    </row>
    <row r="6" spans="1:28" x14ac:dyDescent="0.2">
      <c r="A6" t="s">
        <v>32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G6" t="s">
        <v>223</v>
      </c>
      <c r="H6" t="s">
        <v>224</v>
      </c>
      <c r="I6" t="s">
        <v>225</v>
      </c>
      <c r="J6" t="s">
        <v>226</v>
      </c>
      <c r="K6" t="s">
        <v>227</v>
      </c>
      <c r="L6" t="s">
        <v>228</v>
      </c>
      <c r="M6" t="s">
        <v>229</v>
      </c>
      <c r="N6" t="s">
        <v>230</v>
      </c>
      <c r="O6" t="s">
        <v>231</v>
      </c>
      <c r="P6" t="s">
        <v>232</v>
      </c>
      <c r="Q6" t="s">
        <v>233</v>
      </c>
      <c r="R6" t="s">
        <v>234</v>
      </c>
      <c r="S6" t="s">
        <v>235</v>
      </c>
      <c r="T6" t="s">
        <v>236</v>
      </c>
      <c r="U6" t="s">
        <v>237</v>
      </c>
      <c r="V6" t="s">
        <v>238</v>
      </c>
      <c r="W6" t="s">
        <v>239</v>
      </c>
      <c r="X6" t="s">
        <v>240</v>
      </c>
      <c r="Y6" t="s">
        <v>241</v>
      </c>
      <c r="Z6" t="s">
        <v>242</v>
      </c>
      <c r="AA6" t="s">
        <v>243</v>
      </c>
      <c r="AB6" t="s">
        <v>244</v>
      </c>
    </row>
    <row r="7" spans="1:28" x14ac:dyDescent="0.2">
      <c r="A7" t="s">
        <v>33</v>
      </c>
      <c r="B7" t="s">
        <v>245</v>
      </c>
      <c r="C7" t="s">
        <v>246</v>
      </c>
      <c r="D7" t="s">
        <v>247</v>
      </c>
      <c r="E7" t="s">
        <v>248</v>
      </c>
      <c r="F7" t="s">
        <v>249</v>
      </c>
      <c r="G7" t="s">
        <v>250</v>
      </c>
      <c r="H7" t="s">
        <v>251</v>
      </c>
      <c r="I7" t="s">
        <v>252</v>
      </c>
      <c r="J7" t="s">
        <v>253</v>
      </c>
      <c r="K7" t="s">
        <v>254</v>
      </c>
      <c r="L7" t="s">
        <v>255</v>
      </c>
      <c r="M7" t="s">
        <v>256</v>
      </c>
      <c r="N7" t="s">
        <v>257</v>
      </c>
      <c r="O7" t="s">
        <v>258</v>
      </c>
      <c r="P7" t="s">
        <v>259</v>
      </c>
      <c r="Q7" t="s">
        <v>260</v>
      </c>
      <c r="R7" t="s">
        <v>261</v>
      </c>
      <c r="S7" t="s">
        <v>262</v>
      </c>
      <c r="T7" t="s">
        <v>263</v>
      </c>
      <c r="U7" t="s">
        <v>264</v>
      </c>
      <c r="V7" t="s">
        <v>265</v>
      </c>
      <c r="W7" t="s">
        <v>266</v>
      </c>
      <c r="X7" t="s">
        <v>267</v>
      </c>
      <c r="Y7" t="s">
        <v>268</v>
      </c>
      <c r="Z7" t="s">
        <v>269</v>
      </c>
      <c r="AA7" t="s">
        <v>270</v>
      </c>
      <c r="AB7" t="s">
        <v>271</v>
      </c>
    </row>
    <row r="8" spans="1:28" x14ac:dyDescent="0.2">
      <c r="A8" t="s">
        <v>34</v>
      </c>
      <c r="B8" t="s">
        <v>272</v>
      </c>
      <c r="C8" t="s">
        <v>273</v>
      </c>
      <c r="D8" t="s">
        <v>274</v>
      </c>
      <c r="E8" t="s">
        <v>275</v>
      </c>
      <c r="F8" t="s">
        <v>276</v>
      </c>
      <c r="G8" t="s">
        <v>277</v>
      </c>
      <c r="H8" t="s">
        <v>278</v>
      </c>
      <c r="I8" t="s">
        <v>279</v>
      </c>
      <c r="J8" t="s">
        <v>280</v>
      </c>
      <c r="K8" t="s">
        <v>281</v>
      </c>
      <c r="L8" t="s">
        <v>282</v>
      </c>
      <c r="M8" t="s">
        <v>283</v>
      </c>
      <c r="N8" t="s">
        <v>284</v>
      </c>
      <c r="O8" t="s">
        <v>285</v>
      </c>
      <c r="P8" t="s">
        <v>286</v>
      </c>
      <c r="Q8" t="s">
        <v>287</v>
      </c>
      <c r="R8" t="s">
        <v>288</v>
      </c>
      <c r="S8" t="s">
        <v>289</v>
      </c>
      <c r="T8" t="s">
        <v>290</v>
      </c>
      <c r="U8" t="s">
        <v>291</v>
      </c>
      <c r="V8" t="s">
        <v>292</v>
      </c>
      <c r="W8" t="s">
        <v>293</v>
      </c>
      <c r="X8" t="s">
        <v>294</v>
      </c>
      <c r="Y8" t="s">
        <v>295</v>
      </c>
      <c r="Z8" t="s">
        <v>296</v>
      </c>
      <c r="AA8" t="s">
        <v>297</v>
      </c>
      <c r="AB8" t="s">
        <v>298</v>
      </c>
    </row>
    <row r="9" spans="1:28" x14ac:dyDescent="0.2">
      <c r="A9" t="s">
        <v>35</v>
      </c>
      <c r="B9" t="s">
        <v>299</v>
      </c>
      <c r="C9" t="s">
        <v>300</v>
      </c>
      <c r="D9" t="s">
        <v>301</v>
      </c>
      <c r="E9" t="s">
        <v>302</v>
      </c>
      <c r="F9" t="s">
        <v>303</v>
      </c>
      <c r="G9" t="s">
        <v>304</v>
      </c>
      <c r="H9" t="s">
        <v>305</v>
      </c>
      <c r="I9" t="s">
        <v>306</v>
      </c>
      <c r="J9" t="s">
        <v>307</v>
      </c>
      <c r="K9" t="s">
        <v>308</v>
      </c>
      <c r="L9" t="s">
        <v>309</v>
      </c>
      <c r="M9" t="s">
        <v>310</v>
      </c>
      <c r="N9" t="s">
        <v>311</v>
      </c>
      <c r="O9" t="s">
        <v>312</v>
      </c>
      <c r="P9" t="s">
        <v>313</v>
      </c>
      <c r="Q9" t="s">
        <v>314</v>
      </c>
      <c r="R9" t="s">
        <v>315</v>
      </c>
      <c r="S9" t="s">
        <v>316</v>
      </c>
      <c r="T9" t="s">
        <v>317</v>
      </c>
      <c r="U9" t="s">
        <v>318</v>
      </c>
      <c r="V9" t="s">
        <v>319</v>
      </c>
      <c r="W9" t="s">
        <v>320</v>
      </c>
      <c r="X9" t="s">
        <v>321</v>
      </c>
      <c r="Y9" t="s">
        <v>322</v>
      </c>
      <c r="Z9" t="s">
        <v>323</v>
      </c>
      <c r="AA9" t="s">
        <v>324</v>
      </c>
      <c r="AB9" t="s">
        <v>325</v>
      </c>
    </row>
    <row r="10" spans="1:28" x14ac:dyDescent="0.2">
      <c r="A10" t="s">
        <v>36</v>
      </c>
      <c r="B10" t="s">
        <v>326</v>
      </c>
      <c r="C10" t="s">
        <v>327</v>
      </c>
      <c r="D10" t="s">
        <v>328</v>
      </c>
      <c r="E10" t="s">
        <v>329</v>
      </c>
      <c r="F10" t="s">
        <v>330</v>
      </c>
      <c r="G10" t="s">
        <v>331</v>
      </c>
      <c r="H10" t="s">
        <v>332</v>
      </c>
      <c r="I10" t="s">
        <v>333</v>
      </c>
      <c r="J10" t="s">
        <v>334</v>
      </c>
      <c r="K10" t="s">
        <v>335</v>
      </c>
      <c r="L10" t="s">
        <v>336</v>
      </c>
      <c r="M10" t="s">
        <v>337</v>
      </c>
      <c r="N10" t="s">
        <v>338</v>
      </c>
      <c r="O10" t="s">
        <v>339</v>
      </c>
      <c r="P10" t="s">
        <v>340</v>
      </c>
      <c r="Q10" t="s">
        <v>341</v>
      </c>
      <c r="R10" t="s">
        <v>342</v>
      </c>
      <c r="S10" t="s">
        <v>343</v>
      </c>
      <c r="T10" t="s">
        <v>344</v>
      </c>
      <c r="U10" t="s">
        <v>345</v>
      </c>
      <c r="V10" t="s">
        <v>346</v>
      </c>
      <c r="W10" t="s">
        <v>347</v>
      </c>
      <c r="X10" t="s">
        <v>348</v>
      </c>
      <c r="Y10" t="s">
        <v>349</v>
      </c>
      <c r="Z10" t="s">
        <v>350</v>
      </c>
      <c r="AA10" t="s">
        <v>351</v>
      </c>
      <c r="AB10" t="s">
        <v>352</v>
      </c>
    </row>
    <row r="11" spans="1:28" x14ac:dyDescent="0.2">
      <c r="A11" t="s">
        <v>37</v>
      </c>
      <c r="B11" t="s">
        <v>353</v>
      </c>
      <c r="C11" t="s">
        <v>354</v>
      </c>
      <c r="D11" t="s">
        <v>355</v>
      </c>
      <c r="E11" t="s">
        <v>356</v>
      </c>
      <c r="F11" t="s">
        <v>357</v>
      </c>
      <c r="G11" t="s">
        <v>358</v>
      </c>
      <c r="H11" t="s">
        <v>359</v>
      </c>
      <c r="I11" t="s">
        <v>360</v>
      </c>
      <c r="J11" t="s">
        <v>361</v>
      </c>
      <c r="K11" t="s">
        <v>362</v>
      </c>
      <c r="L11" t="s">
        <v>363</v>
      </c>
      <c r="M11" t="s">
        <v>364</v>
      </c>
      <c r="N11" t="s">
        <v>365</v>
      </c>
      <c r="O11" t="s">
        <v>366</v>
      </c>
      <c r="P11" t="s">
        <v>367</v>
      </c>
      <c r="Q11" t="s">
        <v>368</v>
      </c>
      <c r="R11" t="s">
        <v>369</v>
      </c>
      <c r="S11" t="s">
        <v>370</v>
      </c>
      <c r="T11" t="s">
        <v>371</v>
      </c>
      <c r="U11" t="s">
        <v>372</v>
      </c>
      <c r="V11" t="s">
        <v>373</v>
      </c>
      <c r="W11" t="s">
        <v>374</v>
      </c>
      <c r="X11" t="s">
        <v>375</v>
      </c>
      <c r="Y11" t="s">
        <v>376</v>
      </c>
      <c r="Z11" t="s">
        <v>377</v>
      </c>
      <c r="AA11" t="s">
        <v>378</v>
      </c>
      <c r="AB11" t="s">
        <v>379</v>
      </c>
    </row>
    <row r="12" spans="1:28" x14ac:dyDescent="0.2">
      <c r="A12" t="s">
        <v>38</v>
      </c>
      <c r="B12" t="s">
        <v>380</v>
      </c>
      <c r="C12" t="s">
        <v>381</v>
      </c>
      <c r="D12" t="s">
        <v>382</v>
      </c>
      <c r="E12" t="s">
        <v>383</v>
      </c>
      <c r="F12" t="s">
        <v>384</v>
      </c>
      <c r="G12" t="s">
        <v>385</v>
      </c>
      <c r="H12" t="s">
        <v>386</v>
      </c>
      <c r="I12" t="s">
        <v>387</v>
      </c>
      <c r="J12" t="s">
        <v>388</v>
      </c>
      <c r="K12" t="s">
        <v>389</v>
      </c>
      <c r="L12" t="s">
        <v>390</v>
      </c>
      <c r="M12" t="s">
        <v>391</v>
      </c>
      <c r="N12" t="s">
        <v>392</v>
      </c>
      <c r="O12" t="s">
        <v>393</v>
      </c>
      <c r="P12" t="s">
        <v>394</v>
      </c>
      <c r="Q12" t="s">
        <v>395</v>
      </c>
      <c r="R12" t="s">
        <v>396</v>
      </c>
      <c r="S12" t="s">
        <v>397</v>
      </c>
      <c r="T12" t="s">
        <v>398</v>
      </c>
      <c r="U12" t="s">
        <v>399</v>
      </c>
      <c r="V12" t="s">
        <v>400</v>
      </c>
      <c r="W12" t="s">
        <v>401</v>
      </c>
      <c r="X12" t="s">
        <v>402</v>
      </c>
      <c r="Y12" t="s">
        <v>403</v>
      </c>
      <c r="Z12" t="s">
        <v>404</v>
      </c>
      <c r="AA12" t="s">
        <v>405</v>
      </c>
      <c r="AB12" t="s">
        <v>406</v>
      </c>
    </row>
    <row r="13" spans="1:28" x14ac:dyDescent="0.2">
      <c r="A13" t="s">
        <v>39</v>
      </c>
      <c r="B13" t="s">
        <v>407</v>
      </c>
      <c r="C13" t="s">
        <v>408</v>
      </c>
      <c r="D13" t="s">
        <v>409</v>
      </c>
      <c r="E13" t="s">
        <v>410</v>
      </c>
      <c r="F13" t="s">
        <v>411</v>
      </c>
      <c r="G13" t="s">
        <v>412</v>
      </c>
      <c r="H13" t="s">
        <v>413</v>
      </c>
      <c r="I13" t="s">
        <v>414</v>
      </c>
      <c r="J13" t="s">
        <v>415</v>
      </c>
      <c r="K13" t="s">
        <v>416</v>
      </c>
      <c r="L13" t="s">
        <v>417</v>
      </c>
      <c r="M13" t="s">
        <v>418</v>
      </c>
      <c r="N13" t="s">
        <v>419</v>
      </c>
      <c r="O13" t="s">
        <v>420</v>
      </c>
      <c r="P13" t="s">
        <v>421</v>
      </c>
      <c r="Q13" t="s">
        <v>422</v>
      </c>
      <c r="R13" t="s">
        <v>423</v>
      </c>
      <c r="S13" t="s">
        <v>424</v>
      </c>
      <c r="T13" t="s">
        <v>425</v>
      </c>
      <c r="U13" t="s">
        <v>426</v>
      </c>
      <c r="V13" t="s">
        <v>427</v>
      </c>
      <c r="W13" t="s">
        <v>428</v>
      </c>
      <c r="X13" t="s">
        <v>429</v>
      </c>
      <c r="Y13" t="s">
        <v>430</v>
      </c>
      <c r="Z13" t="s">
        <v>431</v>
      </c>
      <c r="AA13" t="s">
        <v>432</v>
      </c>
      <c r="AB13" t="s">
        <v>433</v>
      </c>
    </row>
    <row r="14" spans="1:28" x14ac:dyDescent="0.2">
      <c r="A14" t="s">
        <v>40</v>
      </c>
      <c r="B14" t="s">
        <v>434</v>
      </c>
      <c r="C14" t="s">
        <v>435</v>
      </c>
      <c r="D14" t="s">
        <v>436</v>
      </c>
      <c r="E14" t="s">
        <v>437</v>
      </c>
      <c r="F14" t="s">
        <v>438</v>
      </c>
      <c r="G14" t="s">
        <v>439</v>
      </c>
      <c r="H14" t="s">
        <v>440</v>
      </c>
      <c r="I14" t="s">
        <v>441</v>
      </c>
      <c r="J14" t="s">
        <v>442</v>
      </c>
      <c r="K14" t="s">
        <v>443</v>
      </c>
      <c r="L14" t="s">
        <v>444</v>
      </c>
      <c r="M14" t="s">
        <v>445</v>
      </c>
      <c r="N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U14" t="s">
        <v>453</v>
      </c>
      <c r="V14" t="s">
        <v>454</v>
      </c>
      <c r="W14" t="s">
        <v>455</v>
      </c>
      <c r="X14" t="s">
        <v>456</v>
      </c>
      <c r="Y14" t="s">
        <v>457</v>
      </c>
      <c r="Z14" t="s">
        <v>458</v>
      </c>
      <c r="AA14" t="s">
        <v>459</v>
      </c>
      <c r="AB14" t="s">
        <v>460</v>
      </c>
    </row>
    <row r="15" spans="1:28" x14ac:dyDescent="0.2">
      <c r="A15" t="s">
        <v>41</v>
      </c>
      <c r="B15" t="s">
        <v>461</v>
      </c>
      <c r="C15" t="s">
        <v>462</v>
      </c>
      <c r="D15" t="s">
        <v>463</v>
      </c>
      <c r="E15" t="s">
        <v>464</v>
      </c>
      <c r="F15" t="s">
        <v>465</v>
      </c>
      <c r="G15" t="s">
        <v>466</v>
      </c>
      <c r="H15" t="s">
        <v>467</v>
      </c>
      <c r="I15" t="s">
        <v>468</v>
      </c>
      <c r="J15" t="s">
        <v>469</v>
      </c>
      <c r="K15" t="s">
        <v>470</v>
      </c>
      <c r="L15" t="s">
        <v>471</v>
      </c>
      <c r="M15" t="s">
        <v>472</v>
      </c>
      <c r="N15" t="s">
        <v>473</v>
      </c>
      <c r="O15" t="s">
        <v>474</v>
      </c>
      <c r="P15" t="s">
        <v>475</v>
      </c>
      <c r="Q15" t="s">
        <v>476</v>
      </c>
      <c r="R15" t="s">
        <v>477</v>
      </c>
      <c r="S15" t="s">
        <v>478</v>
      </c>
      <c r="T15" t="s">
        <v>479</v>
      </c>
      <c r="U15" t="s">
        <v>480</v>
      </c>
      <c r="V15" t="s">
        <v>481</v>
      </c>
      <c r="W15" t="s">
        <v>482</v>
      </c>
      <c r="X15" t="s">
        <v>483</v>
      </c>
      <c r="Y15" t="s">
        <v>484</v>
      </c>
      <c r="Z15" t="s">
        <v>485</v>
      </c>
      <c r="AA15" t="s">
        <v>486</v>
      </c>
      <c r="AB15" t="s">
        <v>487</v>
      </c>
    </row>
    <row r="16" spans="1:28" x14ac:dyDescent="0.2">
      <c r="A16" t="s">
        <v>42</v>
      </c>
      <c r="B16" t="s">
        <v>488</v>
      </c>
      <c r="C16" t="s">
        <v>489</v>
      </c>
      <c r="D16" t="s">
        <v>490</v>
      </c>
      <c r="E16" t="s">
        <v>491</v>
      </c>
      <c r="F16" t="s">
        <v>492</v>
      </c>
      <c r="G16" t="s">
        <v>493</v>
      </c>
      <c r="H16" t="s">
        <v>494</v>
      </c>
      <c r="I16" t="s">
        <v>495</v>
      </c>
      <c r="J16" t="s">
        <v>496</v>
      </c>
      <c r="K16" t="s">
        <v>497</v>
      </c>
      <c r="L16" t="s">
        <v>498</v>
      </c>
      <c r="M16" t="s">
        <v>499</v>
      </c>
      <c r="N16" t="s">
        <v>500</v>
      </c>
      <c r="O16" t="s">
        <v>501</v>
      </c>
      <c r="P16" t="s">
        <v>502</v>
      </c>
      <c r="Q16" t="s">
        <v>503</v>
      </c>
      <c r="R16" t="s">
        <v>504</v>
      </c>
      <c r="S16" t="s">
        <v>505</v>
      </c>
      <c r="T16" t="s">
        <v>506</v>
      </c>
      <c r="U16" t="s">
        <v>507</v>
      </c>
      <c r="V16" t="s">
        <v>508</v>
      </c>
      <c r="W16" t="s">
        <v>509</v>
      </c>
      <c r="X16" t="s">
        <v>510</v>
      </c>
      <c r="Y16" t="s">
        <v>511</v>
      </c>
      <c r="Z16" t="s">
        <v>512</v>
      </c>
      <c r="AA16" t="s">
        <v>513</v>
      </c>
      <c r="AB16" t="s">
        <v>514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B23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3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30</v>
      </c>
      <c r="B1" s="3" t="str">
        <f>"USCLQH"&amp;A1</f>
        <v>USCLQH30</v>
      </c>
      <c r="D1" s="3" t="str">
        <f>"USCLQG"&amp;A1</f>
        <v>USCLQG30</v>
      </c>
      <c r="F1" s="3" t="str">
        <f>"USCLQF"&amp;A1</f>
        <v>USCLQF30</v>
      </c>
      <c r="H1" s="3" t="str">
        <f>"USCLQE"&amp;A1</f>
        <v>USCLQE30</v>
      </c>
      <c r="J1" s="3" t="str">
        <f>"USCLQD"&amp;A1</f>
        <v>USCLQD30</v>
      </c>
      <c r="L1" s="3" t="str">
        <f>"USCLQC"&amp;A1</f>
        <v>USCLQC30</v>
      </c>
      <c r="N1" s="3" t="str">
        <f>"USCLQB"&amp;A1</f>
        <v>USCLQB30</v>
      </c>
      <c r="P1" s="3" t="str">
        <f>"USCLQA"&amp;A1</f>
        <v>USCLQA30</v>
      </c>
      <c r="R1" s="3" t="str">
        <f>"USCNSQ"&amp;A1</f>
        <v>USCNSQ30</v>
      </c>
      <c r="T1" s="3" t="str">
        <f>"USCNQA"&amp;A1</f>
        <v>USCNQA30</v>
      </c>
      <c r="V1" s="3" t="str">
        <f>"USCNQB"&amp;A1</f>
        <v>USCNQB30</v>
      </c>
      <c r="X1" s="3" t="str">
        <f>"USCNQC"&amp;A1</f>
        <v>USCNQC30</v>
      </c>
      <c r="Z1" s="3" t="str">
        <f>"USCNQD"&amp;A1</f>
        <v>USCNQD30</v>
      </c>
      <c r="AB1" s="3" t="str">
        <f>"USCNQE"&amp;A1</f>
        <v>USCNQE30</v>
      </c>
      <c r="AD1" s="3" t="str">
        <f>"USCNQF"&amp;A1</f>
        <v>USCNQF30</v>
      </c>
      <c r="AF1" s="3" t="str">
        <f>"USCNQG"&amp;A1</f>
        <v>USCNQG30</v>
      </c>
      <c r="AH1" s="3" t="str">
        <f>"USCNQH"&amp;A1</f>
        <v>USCNQH30</v>
      </c>
      <c r="AJ1" s="3" t="str">
        <f>"USCNQI"&amp;A1</f>
        <v>USCNQI30</v>
      </c>
      <c r="AL1" s="3" t="str">
        <f>"USCNQJ"&amp;A1</f>
        <v>USCNQJ30</v>
      </c>
      <c r="AN1" s="3" t="str">
        <f>"USCNQK"&amp;A1</f>
        <v>USCNQK30</v>
      </c>
      <c r="AP1" s="3" t="str">
        <f>"USCNQL"&amp;A1</f>
        <v>USCNQL30</v>
      </c>
      <c r="AR1" s="3" t="str">
        <f>"USCNQM"&amp;A1</f>
        <v>USCNQM30</v>
      </c>
      <c r="AT1" s="3" t="str">
        <f>"USCNQO"&amp;A1</f>
        <v>USCNQO30</v>
      </c>
      <c r="AV1" s="3" t="str">
        <f>"USCNQP"&amp;A1</f>
        <v>USCNQP30</v>
      </c>
      <c r="AX1" s="3" t="str">
        <f>"USCNQQ"&amp;A1</f>
        <v>USCNQQ30</v>
      </c>
      <c r="AZ1" s="3" t="str">
        <f>"USCNQR"&amp;A1</f>
        <v>USCNQR30</v>
      </c>
      <c r="BB1" s="3" t="str">
        <f>"USCNQS"&amp;A1</f>
        <v>USCNQS30</v>
      </c>
    </row>
    <row r="2" spans="1:54" x14ac:dyDescent="0.2">
      <c r="B2" s="3" t="str">
        <f>B1&amp;" ICPL Curncy"</f>
        <v>USCLQH30 ICPL Curncy</v>
      </c>
      <c r="D2" s="3" t="str">
        <f t="shared" ref="D2:BB2" si="0">D1&amp;" ICPL Curncy"</f>
        <v>USCLQG30 ICPL Curncy</v>
      </c>
      <c r="F2" s="3" t="str">
        <f t="shared" si="0"/>
        <v>USCLQF30 ICPL Curncy</v>
      </c>
      <c r="H2" s="3" t="str">
        <f t="shared" si="0"/>
        <v>USCLQE30 ICPL Curncy</v>
      </c>
      <c r="J2" s="3" t="str">
        <f t="shared" si="0"/>
        <v>USCLQD30 ICPL Curncy</v>
      </c>
      <c r="L2" s="3" t="str">
        <f t="shared" si="0"/>
        <v>USCLQC30 ICPL Curncy</v>
      </c>
      <c r="N2" s="3" t="str">
        <f t="shared" si="0"/>
        <v>USCLQB30 ICPL Curncy</v>
      </c>
      <c r="P2" s="3" t="str">
        <f t="shared" si="0"/>
        <v>USCLQA30 ICPL Curncy</v>
      </c>
      <c r="R2" s="3" t="str">
        <f t="shared" si="0"/>
        <v>USCNSQ30 ICPL Curncy</v>
      </c>
      <c r="T2" s="3" t="str">
        <f t="shared" si="0"/>
        <v>USCNQA30 ICPL Curncy</v>
      </c>
      <c r="V2" s="3" t="str">
        <f t="shared" si="0"/>
        <v>USCNQB30 ICPL Curncy</v>
      </c>
      <c r="X2" s="3" t="str">
        <f t="shared" si="0"/>
        <v>USCNQC30 ICPL Curncy</v>
      </c>
      <c r="Z2" s="3" t="str">
        <f t="shared" si="0"/>
        <v>USCNQD30 ICPL Curncy</v>
      </c>
      <c r="AB2" s="3" t="str">
        <f t="shared" si="0"/>
        <v>USCNQE30 ICPL Curncy</v>
      </c>
      <c r="AD2" s="3" t="str">
        <f t="shared" si="0"/>
        <v>USCNQF30 ICPL Curncy</v>
      </c>
      <c r="AF2" s="3" t="str">
        <f t="shared" si="0"/>
        <v>USCNQG30 ICPL Curncy</v>
      </c>
      <c r="AH2" s="3" t="str">
        <f t="shared" si="0"/>
        <v>USCNQH30 ICPL Curncy</v>
      </c>
      <c r="AJ2" s="3" t="str">
        <f t="shared" si="0"/>
        <v>USCNQI30 ICPL Curncy</v>
      </c>
      <c r="AL2" s="3" t="str">
        <f t="shared" si="0"/>
        <v>USCNQJ30 ICPL Curncy</v>
      </c>
      <c r="AN2" s="3" t="str">
        <f t="shared" si="0"/>
        <v>USCNQK30 ICPL Curncy</v>
      </c>
      <c r="AP2" s="3" t="str">
        <f t="shared" si="0"/>
        <v>USCNQL30 ICPL Curncy</v>
      </c>
      <c r="AR2" s="3" t="str">
        <f t="shared" si="0"/>
        <v>USCNQM30 ICPL Curncy</v>
      </c>
      <c r="AT2" s="3" t="str">
        <f t="shared" si="0"/>
        <v>USCNQO30 ICPL Curncy</v>
      </c>
      <c r="AV2" s="3" t="str">
        <f t="shared" si="0"/>
        <v>USCNQP30 ICPL Curncy</v>
      </c>
      <c r="AX2" s="3" t="str">
        <f t="shared" si="0"/>
        <v>USCNQQ30 ICPL Curncy</v>
      </c>
      <c r="AZ2" s="3" t="str">
        <f t="shared" si="0"/>
        <v>USCNQR30 ICPL Curncy</v>
      </c>
      <c r="BB2" s="3" t="str">
        <f t="shared" si="0"/>
        <v>USCNQS30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 t="s">
        <v>523</v>
      </c>
      <c r="J3" s="4"/>
      <c r="K3" s="9" t="s">
        <v>523</v>
      </c>
      <c r="L3" s="4"/>
      <c r="M3" s="9" t="s">
        <v>523</v>
      </c>
      <c r="N3" s="4"/>
      <c r="O3" s="9" t="s">
        <v>523</v>
      </c>
      <c r="P3" s="4"/>
      <c r="Q3" s="9">
        <v>44831</v>
      </c>
      <c r="R3" s="4">
        <v>89.7</v>
      </c>
      <c r="S3" s="9" t="s">
        <v>523</v>
      </c>
      <c r="T3" s="4"/>
      <c r="U3" s="9" t="s">
        <v>523</v>
      </c>
      <c r="V3" s="4"/>
      <c r="W3" s="9" t="s">
        <v>523</v>
      </c>
      <c r="X3" s="4"/>
      <c r="Y3" s="9" t="s">
        <v>523</v>
      </c>
      <c r="Z3" s="4"/>
      <c r="AA3" s="9" t="s">
        <v>523</v>
      </c>
      <c r="AB3" s="4"/>
      <c r="AC3" s="9" t="s">
        <v>523</v>
      </c>
      <c r="AD3" s="4"/>
      <c r="AE3" s="9" t="s">
        <v>523</v>
      </c>
      <c r="AF3" s="4"/>
      <c r="AG3" s="9" t="s">
        <v>523</v>
      </c>
      <c r="AH3" s="4"/>
      <c r="AI3" s="9" t="s">
        <v>523</v>
      </c>
      <c r="AJ3" s="4"/>
      <c r="AK3" s="9" t="s">
        <v>523</v>
      </c>
      <c r="AL3" s="4"/>
      <c r="AM3" s="9" t="s">
        <v>523</v>
      </c>
      <c r="AN3" s="4"/>
      <c r="AO3" s="9" t="s">
        <v>523</v>
      </c>
      <c r="AP3" s="4"/>
      <c r="AQ3" s="9" t="s">
        <v>523</v>
      </c>
      <c r="AR3" s="4"/>
      <c r="AS3" s="9" t="s">
        <v>523</v>
      </c>
      <c r="AT3" s="4"/>
      <c r="AU3" s="9" t="s">
        <v>523</v>
      </c>
      <c r="AW3" s="9" t="s">
        <v>523</v>
      </c>
      <c r="AX3" s="4"/>
      <c r="AY3" s="9" t="s">
        <v>523</v>
      </c>
      <c r="BA3" s="9" t="s">
        <v>523</v>
      </c>
      <c r="BB3" s="4"/>
    </row>
    <row r="4" spans="1:54" x14ac:dyDescent="0.2">
      <c r="A4" s="9"/>
      <c r="B4" s="4"/>
      <c r="C4" s="4"/>
      <c r="D4" s="4"/>
      <c r="E4" s="4"/>
      <c r="F4" s="4"/>
      <c r="G4" s="4"/>
      <c r="H4" s="4"/>
      <c r="I4" s="9"/>
      <c r="J4" s="4"/>
      <c r="L4" s="4"/>
      <c r="N4" s="4"/>
      <c r="O4" s="4"/>
      <c r="P4" s="4"/>
      <c r="Q4" s="9">
        <v>44830</v>
      </c>
      <c r="R4" s="4">
        <v>87.9</v>
      </c>
      <c r="T4" s="4"/>
      <c r="V4" s="4"/>
      <c r="X4" s="4"/>
      <c r="Z4" s="4"/>
      <c r="AB4" s="4"/>
      <c r="AC4" s="4"/>
      <c r="AD4" s="4"/>
      <c r="AF4" s="4"/>
      <c r="AH4" s="4"/>
      <c r="AJ4" s="4"/>
      <c r="AL4" s="4"/>
      <c r="AN4" s="4"/>
      <c r="AP4" s="4"/>
      <c r="AR4" s="4"/>
      <c r="AT4" s="4"/>
      <c r="AX4" s="4"/>
      <c r="BB4" s="4"/>
    </row>
    <row r="5" spans="1:54" x14ac:dyDescent="0.2">
      <c r="A5" s="9"/>
      <c r="B5" s="4"/>
      <c r="C5" s="4"/>
      <c r="D5" s="4"/>
      <c r="E5" s="4"/>
      <c r="F5" s="4"/>
      <c r="G5" s="4"/>
      <c r="H5" s="4"/>
      <c r="I5" s="9"/>
      <c r="J5" s="4"/>
      <c r="L5" s="4"/>
      <c r="N5" s="4"/>
      <c r="O5" s="4"/>
      <c r="P5" s="4"/>
      <c r="Q5" s="9">
        <v>44827</v>
      </c>
      <c r="R5" s="4">
        <v>85.3</v>
      </c>
      <c r="T5" s="4"/>
      <c r="V5" s="4"/>
      <c r="X5" s="4"/>
      <c r="Z5" s="4"/>
      <c r="AB5" s="4"/>
      <c r="AC5" s="4"/>
      <c r="AD5" s="4"/>
      <c r="AF5" s="4"/>
      <c r="AH5" s="4"/>
      <c r="AJ5" s="4"/>
      <c r="AL5" s="4"/>
      <c r="AN5" s="4"/>
      <c r="AP5" s="4"/>
      <c r="AR5" s="4"/>
      <c r="AT5" s="4"/>
      <c r="AX5" s="4"/>
      <c r="BB5" s="4"/>
    </row>
    <row r="6" spans="1:54" x14ac:dyDescent="0.2">
      <c r="A6" s="9"/>
      <c r="B6" s="4"/>
      <c r="C6" s="4"/>
      <c r="D6" s="4"/>
      <c r="E6" s="4"/>
      <c r="F6" s="4"/>
      <c r="G6" s="4"/>
      <c r="H6" s="4"/>
      <c r="I6" s="9"/>
      <c r="J6" s="4"/>
      <c r="L6" s="4"/>
      <c r="N6" s="4"/>
      <c r="O6" s="4"/>
      <c r="P6" s="4"/>
      <c r="Q6" s="9">
        <v>44826</v>
      </c>
      <c r="R6" s="4">
        <v>83.5</v>
      </c>
      <c r="T6" s="4"/>
      <c r="V6" s="4"/>
      <c r="X6" s="4"/>
      <c r="Z6" s="4"/>
      <c r="AB6" s="4"/>
      <c r="AC6" s="4"/>
      <c r="AD6" s="4"/>
      <c r="AF6" s="4"/>
      <c r="AH6" s="4"/>
      <c r="AJ6" s="4"/>
      <c r="AL6" s="4"/>
      <c r="AN6" s="4"/>
      <c r="AP6" s="4"/>
      <c r="AR6" s="4"/>
      <c r="AT6" s="4"/>
      <c r="AX6" s="4"/>
      <c r="BB6" s="4"/>
    </row>
    <row r="7" spans="1:54" x14ac:dyDescent="0.2">
      <c r="A7" s="9"/>
      <c r="B7" s="4"/>
      <c r="C7" s="4"/>
      <c r="D7" s="4"/>
      <c r="E7" s="4"/>
      <c r="F7" s="4"/>
      <c r="G7" s="4"/>
      <c r="H7" s="4"/>
      <c r="I7" s="9"/>
      <c r="J7" s="4"/>
      <c r="L7" s="4"/>
      <c r="N7" s="4"/>
      <c r="O7" s="4"/>
      <c r="P7" s="4"/>
      <c r="Q7" s="9">
        <v>44825</v>
      </c>
      <c r="R7" s="4">
        <v>82.6</v>
      </c>
      <c r="T7" s="4"/>
      <c r="V7" s="4"/>
      <c r="X7" s="4"/>
      <c r="Z7" s="4"/>
      <c r="AB7" s="4"/>
      <c r="AC7" s="4"/>
      <c r="AD7" s="4"/>
      <c r="AF7" s="4"/>
      <c r="AH7" s="4"/>
      <c r="AJ7" s="4"/>
      <c r="AL7" s="4"/>
      <c r="AN7" s="4"/>
      <c r="AP7" s="4"/>
      <c r="AR7" s="4"/>
      <c r="AT7" s="4"/>
      <c r="AX7" s="4"/>
      <c r="BB7" s="4"/>
    </row>
    <row r="8" spans="1:54" x14ac:dyDescent="0.2">
      <c r="A8" s="9"/>
      <c r="B8" s="4"/>
      <c r="C8" s="4"/>
      <c r="D8" s="4"/>
      <c r="E8" s="4"/>
      <c r="F8" s="4"/>
      <c r="G8" s="4"/>
      <c r="H8" s="4"/>
      <c r="I8" s="9"/>
      <c r="J8" s="4"/>
      <c r="L8" s="4"/>
      <c r="N8" s="4"/>
      <c r="O8" s="4"/>
      <c r="P8" s="4"/>
      <c r="Q8" s="9">
        <v>44824</v>
      </c>
      <c r="R8" s="4">
        <v>84</v>
      </c>
      <c r="T8" s="4"/>
      <c r="V8" s="4"/>
      <c r="X8" s="4"/>
      <c r="Z8" s="4"/>
      <c r="AB8" s="4"/>
      <c r="AC8" s="4"/>
      <c r="AD8" s="4"/>
      <c r="AF8" s="4"/>
      <c r="AH8" s="4"/>
      <c r="AJ8" s="4"/>
      <c r="AL8" s="4"/>
      <c r="AN8" s="4"/>
      <c r="AP8" s="4"/>
      <c r="AR8" s="4"/>
      <c r="AT8" s="4"/>
      <c r="AX8" s="4"/>
      <c r="BB8" s="4"/>
    </row>
    <row r="9" spans="1:54" x14ac:dyDescent="0.2">
      <c r="A9" s="9"/>
      <c r="B9" s="4"/>
      <c r="C9" s="4"/>
      <c r="D9" s="4"/>
      <c r="E9" s="4"/>
      <c r="F9" s="4"/>
      <c r="G9" s="4"/>
      <c r="H9" s="4"/>
      <c r="I9" s="9"/>
      <c r="J9" s="4"/>
      <c r="L9" s="4"/>
      <c r="N9" s="4"/>
      <c r="O9" s="4"/>
      <c r="P9" s="4"/>
      <c r="Q9" s="9">
        <v>44823</v>
      </c>
      <c r="R9" s="4">
        <v>83.7</v>
      </c>
      <c r="T9" s="4"/>
      <c r="V9" s="4"/>
      <c r="X9" s="4"/>
      <c r="Z9" s="4"/>
      <c r="AB9" s="4"/>
      <c r="AC9" s="4"/>
      <c r="AD9" s="4"/>
      <c r="AF9" s="4"/>
      <c r="AH9" s="4"/>
      <c r="AJ9" s="4"/>
      <c r="AL9" s="4"/>
      <c r="AN9" s="4"/>
      <c r="AP9" s="4"/>
      <c r="AR9" s="4"/>
      <c r="AT9" s="4"/>
      <c r="AX9" s="4"/>
      <c r="BB9" s="4"/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/>
      <c r="J10" s="4"/>
      <c r="L10" s="4"/>
      <c r="N10" s="4"/>
      <c r="O10" s="4"/>
      <c r="P10" s="4"/>
      <c r="Q10" s="9">
        <v>44820</v>
      </c>
      <c r="R10" s="4">
        <v>83.2</v>
      </c>
      <c r="T10" s="4"/>
      <c r="V10" s="4"/>
      <c r="X10" s="4"/>
      <c r="Z10" s="4"/>
      <c r="AB10" s="4"/>
      <c r="AC10" s="4"/>
      <c r="AD10" s="4"/>
      <c r="AF10" s="4"/>
      <c r="AH10" s="4"/>
      <c r="AJ10" s="4"/>
      <c r="AL10" s="4"/>
      <c r="AN10" s="4"/>
      <c r="AP10" s="4"/>
      <c r="AR10" s="4"/>
      <c r="AT10" s="4"/>
      <c r="AX10" s="4"/>
      <c r="BB10" s="4"/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/>
      <c r="J11" s="4"/>
      <c r="L11" s="4"/>
      <c r="N11" s="4"/>
      <c r="O11" s="4"/>
      <c r="P11" s="4"/>
      <c r="Q11" s="9">
        <v>44819</v>
      </c>
      <c r="R11" s="4">
        <v>82.6</v>
      </c>
      <c r="T11" s="4"/>
      <c r="V11" s="4"/>
      <c r="X11" s="4"/>
      <c r="Z11" s="4"/>
      <c r="AB11" s="4"/>
      <c r="AC11" s="4"/>
      <c r="AD11" s="4"/>
      <c r="AF11" s="4"/>
      <c r="AH11" s="4"/>
      <c r="AJ11" s="4"/>
      <c r="AL11" s="4"/>
      <c r="AN11" s="4"/>
      <c r="AP11" s="4"/>
      <c r="AR11" s="4"/>
      <c r="AT11" s="4"/>
      <c r="AX11" s="4"/>
      <c r="BB11" s="4"/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/>
      <c r="J12" s="4"/>
      <c r="L12" s="4"/>
      <c r="N12" s="4"/>
      <c r="O12" s="4"/>
      <c r="P12" s="4"/>
      <c r="Q12" s="9">
        <v>44818</v>
      </c>
      <c r="R12" s="4">
        <v>81.5</v>
      </c>
      <c r="T12" s="4"/>
      <c r="V12" s="4"/>
      <c r="X12" s="4"/>
      <c r="Z12" s="4"/>
      <c r="AB12" s="4"/>
      <c r="AC12" s="4"/>
      <c r="AD12" s="4"/>
      <c r="AF12" s="4"/>
      <c r="AH12" s="4"/>
      <c r="AJ12" s="4"/>
      <c r="AL12" s="4"/>
      <c r="AN12" s="4"/>
      <c r="AP12" s="4"/>
      <c r="AR12" s="4"/>
      <c r="AT12" s="4"/>
      <c r="AX12" s="4"/>
      <c r="BB12" s="4"/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/>
      <c r="J13" s="4"/>
      <c r="L13" s="4"/>
      <c r="N13" s="4"/>
      <c r="O13" s="4"/>
      <c r="P13" s="4"/>
      <c r="Q13" s="9">
        <v>44817</v>
      </c>
      <c r="R13" s="4">
        <v>81.400000000000006</v>
      </c>
      <c r="T13" s="4"/>
      <c r="V13" s="4"/>
      <c r="X13" s="4"/>
      <c r="Z13" s="4"/>
      <c r="AB13" s="4"/>
      <c r="AC13" s="4"/>
      <c r="AD13" s="4"/>
      <c r="AF13" s="4"/>
      <c r="AH13" s="4"/>
      <c r="AJ13" s="4"/>
      <c r="AL13" s="4"/>
      <c r="AN13" s="4"/>
      <c r="AP13" s="4"/>
      <c r="AR13" s="4"/>
      <c r="AT13" s="4"/>
      <c r="AX13" s="4"/>
      <c r="BB13" s="4"/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/>
      <c r="J14" s="4"/>
      <c r="L14" s="4"/>
      <c r="N14" s="4"/>
      <c r="O14" s="4"/>
      <c r="P14" s="4"/>
      <c r="Q14" s="9">
        <v>44816</v>
      </c>
      <c r="R14" s="4">
        <v>80.8</v>
      </c>
      <c r="T14" s="4"/>
      <c r="V14" s="4"/>
      <c r="X14" s="4"/>
      <c r="Z14" s="4"/>
      <c r="AB14" s="4"/>
      <c r="AC14" s="4"/>
      <c r="AD14" s="4"/>
      <c r="AF14" s="4"/>
      <c r="AH14" s="4"/>
      <c r="AJ14" s="4"/>
      <c r="AL14" s="4"/>
      <c r="AN14" s="4"/>
      <c r="AP14" s="4"/>
      <c r="AR14" s="4"/>
      <c r="AT14" s="4"/>
      <c r="AX14" s="4"/>
      <c r="BB14" s="4"/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/>
      <c r="J15" s="4"/>
      <c r="L15" s="4"/>
      <c r="N15" s="4"/>
      <c r="O15" s="4"/>
      <c r="P15" s="4"/>
      <c r="Q15" s="9">
        <v>44813</v>
      </c>
      <c r="R15" s="4">
        <v>80.900000000000006</v>
      </c>
      <c r="T15" s="4"/>
      <c r="V15" s="4"/>
      <c r="X15" s="4"/>
      <c r="Z15" s="4"/>
      <c r="AB15" s="4"/>
      <c r="AC15" s="4"/>
      <c r="AD15" s="4"/>
      <c r="AF15" s="4"/>
      <c r="AH15" s="4"/>
      <c r="AJ15" s="4"/>
      <c r="AL15" s="4"/>
      <c r="AN15" s="4"/>
      <c r="AP15" s="4"/>
      <c r="AR15" s="4"/>
      <c r="AT15" s="4"/>
      <c r="AX15" s="4"/>
      <c r="BB15" s="4"/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/>
      <c r="J16" s="4"/>
      <c r="L16" s="4"/>
      <c r="N16" s="4"/>
      <c r="O16" s="4"/>
      <c r="P16" s="4"/>
      <c r="Q16" s="9">
        <v>44812</v>
      </c>
      <c r="R16" s="4">
        <v>81.099999999999994</v>
      </c>
      <c r="T16" s="4"/>
      <c r="V16" s="4"/>
      <c r="X16" s="4"/>
      <c r="Z16" s="4"/>
      <c r="AB16" s="4"/>
      <c r="AC16" s="4"/>
      <c r="AD16" s="4"/>
      <c r="AF16" s="4"/>
      <c r="AH16" s="4"/>
      <c r="AJ16" s="4"/>
      <c r="AL16" s="4"/>
      <c r="AN16" s="4"/>
      <c r="AP16" s="4"/>
      <c r="AR16" s="4"/>
      <c r="AT16" s="4"/>
      <c r="AX16" s="4"/>
      <c r="BB16" s="4"/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/>
      <c r="J17" s="4"/>
      <c r="L17" s="4"/>
      <c r="N17" s="4"/>
      <c r="O17" s="4"/>
      <c r="P17" s="4"/>
      <c r="Q17" s="9">
        <v>44811</v>
      </c>
      <c r="R17" s="4">
        <v>81</v>
      </c>
      <c r="T17" s="4"/>
      <c r="V17" s="4"/>
      <c r="X17" s="4"/>
      <c r="Z17" s="4"/>
      <c r="AB17" s="4"/>
      <c r="AC17" s="4"/>
      <c r="AD17" s="4"/>
      <c r="AF17" s="4"/>
      <c r="AH17" s="4"/>
      <c r="AJ17" s="4"/>
      <c r="AL17" s="4"/>
      <c r="AN17" s="4"/>
      <c r="AP17" s="4"/>
      <c r="AR17" s="4"/>
      <c r="AT17" s="4"/>
      <c r="AX17" s="4"/>
      <c r="BB17" s="4"/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/>
      <c r="J18" s="4"/>
      <c r="L18" s="4"/>
      <c r="N18" s="4"/>
      <c r="O18" s="4"/>
      <c r="P18" s="4"/>
      <c r="Q18" s="9">
        <v>44810</v>
      </c>
      <c r="R18" s="4">
        <v>81.2</v>
      </c>
      <c r="T18" s="4"/>
      <c r="V18" s="4"/>
      <c r="X18" s="4"/>
      <c r="Z18" s="4"/>
      <c r="AB18" s="4"/>
      <c r="AC18" s="4"/>
      <c r="AD18" s="4"/>
      <c r="AF18" s="4"/>
      <c r="AH18" s="4"/>
      <c r="AJ18" s="4"/>
      <c r="AL18" s="4"/>
      <c r="AN18" s="4"/>
      <c r="AP18" s="4"/>
      <c r="AR18" s="4"/>
      <c r="AT18" s="4"/>
      <c r="AX18" s="4"/>
      <c r="BB18" s="4"/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/>
      <c r="J19" s="4"/>
      <c r="L19" s="4"/>
      <c r="N19" s="4"/>
      <c r="O19" s="4"/>
      <c r="P19" s="4"/>
      <c r="Q19" s="9">
        <v>44809</v>
      </c>
      <c r="R19" s="4">
        <v>79.8</v>
      </c>
      <c r="T19" s="4"/>
      <c r="V19" s="4"/>
      <c r="X19" s="4"/>
      <c r="Z19" s="4"/>
      <c r="AB19" s="4"/>
      <c r="AC19" s="4"/>
      <c r="AD19" s="4"/>
      <c r="AF19" s="4"/>
      <c r="AH19" s="4"/>
      <c r="AJ19" s="4"/>
      <c r="AL19" s="4"/>
      <c r="AN19" s="4"/>
      <c r="AP19" s="4"/>
      <c r="AR19" s="4"/>
      <c r="AT19" s="4"/>
      <c r="AX19" s="4"/>
      <c r="BB19" s="4"/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/>
      <c r="J20" s="4"/>
      <c r="L20" s="4"/>
      <c r="N20" s="4"/>
      <c r="O20" s="4"/>
      <c r="P20" s="4"/>
      <c r="Q20" s="9">
        <v>44806</v>
      </c>
      <c r="R20" s="4">
        <v>79.8</v>
      </c>
      <c r="T20" s="4"/>
      <c r="V20" s="4"/>
      <c r="X20" s="4"/>
      <c r="Z20" s="4"/>
      <c r="AB20" s="4"/>
      <c r="AC20" s="4"/>
      <c r="AD20" s="4"/>
      <c r="AF20" s="4"/>
      <c r="AH20" s="4"/>
      <c r="AJ20" s="4"/>
      <c r="AL20" s="4"/>
      <c r="AN20" s="4"/>
      <c r="AP20" s="4"/>
      <c r="AR20" s="4"/>
      <c r="AT20" s="4"/>
      <c r="AX20" s="4"/>
      <c r="BB20" s="4"/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/>
      <c r="J21" s="4"/>
      <c r="L21" s="4"/>
      <c r="N21" s="4"/>
      <c r="O21" s="4"/>
      <c r="P21" s="4"/>
      <c r="Q21" s="9">
        <v>44805</v>
      </c>
      <c r="R21" s="4">
        <v>79.8</v>
      </c>
      <c r="T21" s="4"/>
      <c r="V21" s="4"/>
      <c r="X21" s="4"/>
      <c r="Z21" s="4"/>
      <c r="AB21" s="4"/>
      <c r="AC21" s="4"/>
      <c r="AD21" s="4"/>
      <c r="AF21" s="4"/>
      <c r="AH21" s="4"/>
      <c r="AJ21" s="4"/>
      <c r="AL21" s="4"/>
      <c r="AN21" s="4"/>
      <c r="AP21" s="4"/>
      <c r="AR21" s="4"/>
      <c r="AT21" s="4"/>
      <c r="AX21" s="4"/>
      <c r="BB21" s="4"/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/>
      <c r="J22" s="4"/>
      <c r="L22" s="4"/>
      <c r="N22" s="4"/>
      <c r="O22" s="4"/>
      <c r="P22" s="4"/>
      <c r="Q22" s="9">
        <v>44804</v>
      </c>
      <c r="R22" s="4">
        <v>79.3</v>
      </c>
      <c r="T22" s="4"/>
      <c r="V22" s="4"/>
      <c r="X22" s="4"/>
      <c r="Z22" s="4"/>
      <c r="AB22" s="4"/>
      <c r="AC22" s="4"/>
      <c r="AD22" s="4"/>
      <c r="AF22" s="4"/>
      <c r="AH22" s="4"/>
      <c r="AJ22" s="4"/>
      <c r="AL22" s="4"/>
      <c r="AN22" s="4"/>
      <c r="AP22" s="4"/>
      <c r="AR22" s="4"/>
      <c r="AT22" s="4"/>
      <c r="AX22" s="4"/>
      <c r="BB22" s="4"/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/>
      <c r="J23" s="4"/>
      <c r="L23" s="4"/>
      <c r="N23" s="4"/>
      <c r="O23" s="4"/>
      <c r="P23" s="4"/>
      <c r="Q23" s="9">
        <v>44803</v>
      </c>
      <c r="R23" s="4">
        <v>78.7</v>
      </c>
      <c r="T23" s="4"/>
      <c r="V23" s="4"/>
      <c r="X23" s="4"/>
      <c r="Z23" s="4"/>
      <c r="AB23" s="4"/>
      <c r="AC23" s="4"/>
      <c r="AD23" s="4"/>
      <c r="AF23" s="4"/>
      <c r="AH23" s="4"/>
      <c r="AJ23" s="4"/>
      <c r="AL23" s="4"/>
      <c r="AN23" s="4"/>
      <c r="AP23" s="4"/>
      <c r="AR23" s="4"/>
      <c r="AT23" s="4"/>
      <c r="AX23" s="4"/>
      <c r="BB23" s="4"/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/>
      <c r="J24" s="4"/>
      <c r="L24" s="4"/>
      <c r="N24" s="4"/>
      <c r="O24" s="4"/>
      <c r="P24" s="4"/>
      <c r="Q24" s="9">
        <v>44802</v>
      </c>
      <c r="R24" s="4">
        <v>77.599999999999994</v>
      </c>
      <c r="T24" s="4"/>
      <c r="V24" s="4"/>
      <c r="X24" s="4"/>
      <c r="Z24" s="4"/>
      <c r="AB24" s="4"/>
      <c r="AC24" s="4"/>
      <c r="AD24" s="4"/>
      <c r="AF24" s="4"/>
      <c r="AH24" s="4"/>
      <c r="AJ24" s="4"/>
      <c r="AL24" s="4"/>
      <c r="AN24" s="4"/>
      <c r="AP24" s="4"/>
      <c r="AR24" s="4"/>
      <c r="AT24" s="4"/>
      <c r="AX24" s="4"/>
      <c r="BB24" s="4"/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/>
      <c r="J25" s="4"/>
      <c r="L25" s="4"/>
      <c r="N25" s="4"/>
      <c r="O25" s="4"/>
      <c r="P25" s="4"/>
      <c r="Q25" s="9">
        <v>44799</v>
      </c>
      <c r="R25" s="4">
        <v>76.599999999999994</v>
      </c>
      <c r="T25" s="4"/>
      <c r="V25" s="4"/>
      <c r="X25" s="4"/>
      <c r="Z25" s="4"/>
      <c r="AB25" s="4"/>
      <c r="AC25" s="4"/>
      <c r="AD25" s="4"/>
      <c r="AF25" s="4"/>
      <c r="AH25" s="4"/>
      <c r="AJ25" s="4"/>
      <c r="AL25" s="4"/>
      <c r="AN25" s="4"/>
      <c r="AP25" s="4"/>
      <c r="AR25" s="4"/>
      <c r="AT25" s="4"/>
      <c r="AX25" s="4"/>
      <c r="BB25" s="4"/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/>
      <c r="J26" s="4"/>
      <c r="L26" s="4"/>
      <c r="N26" s="4"/>
      <c r="O26" s="4"/>
      <c r="P26" s="4"/>
      <c r="Q26" s="9">
        <v>44798</v>
      </c>
      <c r="R26" s="4">
        <v>77.2</v>
      </c>
      <c r="T26" s="4"/>
      <c r="V26" s="4"/>
      <c r="X26" s="4"/>
      <c r="Z26" s="4"/>
      <c r="AB26" s="4"/>
      <c r="AC26" s="4"/>
      <c r="AD26" s="4"/>
      <c r="AF26" s="4"/>
      <c r="AH26" s="4"/>
      <c r="AJ26" s="4"/>
      <c r="AL26" s="4"/>
      <c r="AN26" s="4"/>
      <c r="AP26" s="4"/>
      <c r="AR26" s="4"/>
      <c r="AT26" s="4"/>
      <c r="AX26" s="4"/>
      <c r="BB26" s="4"/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/>
      <c r="J27" s="4"/>
      <c r="L27" s="4"/>
      <c r="N27" s="4"/>
      <c r="O27" s="4"/>
      <c r="P27" s="4"/>
      <c r="Q27" s="9">
        <v>44797</v>
      </c>
      <c r="R27" s="4">
        <v>78.5</v>
      </c>
      <c r="T27" s="4"/>
      <c r="V27" s="4"/>
      <c r="X27" s="4"/>
      <c r="Z27" s="4"/>
      <c r="AB27" s="4"/>
      <c r="AC27" s="4"/>
      <c r="AD27" s="4"/>
      <c r="AF27" s="4"/>
      <c r="AH27" s="4"/>
      <c r="AJ27" s="4"/>
      <c r="AL27" s="4"/>
      <c r="AN27" s="4"/>
      <c r="AP27" s="4"/>
      <c r="AR27" s="4"/>
      <c r="AT27" s="4"/>
      <c r="AX27" s="4"/>
      <c r="BB27" s="4"/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/>
      <c r="J28" s="4"/>
      <c r="L28" s="4"/>
      <c r="N28" s="4"/>
      <c r="O28" s="4"/>
      <c r="P28" s="4"/>
      <c r="Q28" s="9">
        <v>44796</v>
      </c>
      <c r="R28" s="4">
        <v>77.5</v>
      </c>
      <c r="T28" s="4"/>
      <c r="V28" s="4"/>
      <c r="X28" s="4"/>
      <c r="Z28" s="4"/>
      <c r="AB28" s="4"/>
      <c r="AC28" s="4"/>
      <c r="AD28" s="4"/>
      <c r="AF28" s="4"/>
      <c r="AH28" s="4"/>
      <c r="AJ28" s="4"/>
      <c r="AL28" s="4"/>
      <c r="AN28" s="4"/>
      <c r="AP28" s="4"/>
      <c r="AR28" s="4"/>
      <c r="AT28" s="4"/>
      <c r="AX28" s="4"/>
      <c r="BB28" s="4"/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/>
      <c r="J29" s="4"/>
      <c r="L29" s="4"/>
      <c r="N29" s="4"/>
      <c r="O29" s="4"/>
      <c r="P29" s="4"/>
      <c r="Q29" s="9">
        <v>44795</v>
      </c>
      <c r="R29" s="4">
        <v>77.3</v>
      </c>
      <c r="T29" s="4"/>
      <c r="V29" s="4"/>
      <c r="X29" s="4"/>
      <c r="Z29" s="4"/>
      <c r="AB29" s="4"/>
      <c r="AC29" s="4"/>
      <c r="AD29" s="4"/>
      <c r="AF29" s="4"/>
      <c r="AH29" s="4"/>
      <c r="AJ29" s="4"/>
      <c r="AL29" s="4"/>
      <c r="AN29" s="4"/>
      <c r="AP29" s="4"/>
      <c r="AR29" s="4"/>
      <c r="AT29" s="4"/>
      <c r="AX29" s="4"/>
      <c r="BB29" s="4"/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/>
      <c r="J30" s="4"/>
      <c r="L30" s="4"/>
      <c r="N30" s="4"/>
      <c r="O30" s="4"/>
      <c r="P30" s="4"/>
      <c r="Q30" s="9">
        <v>44792</v>
      </c>
      <c r="R30" s="4">
        <v>76.599999999999994</v>
      </c>
      <c r="T30" s="4"/>
      <c r="V30" s="4"/>
      <c r="X30" s="4"/>
      <c r="Z30" s="4"/>
      <c r="AB30" s="4"/>
      <c r="AC30" s="4"/>
      <c r="AD30" s="4"/>
      <c r="AF30" s="4"/>
      <c r="AH30" s="4"/>
      <c r="AJ30" s="4"/>
      <c r="AL30" s="4"/>
      <c r="AN30" s="4"/>
      <c r="AP30" s="4"/>
      <c r="AR30" s="4"/>
      <c r="AT30" s="4"/>
      <c r="AX30" s="4"/>
      <c r="BB30" s="4"/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/>
      <c r="J31" s="4"/>
      <c r="L31" s="4"/>
      <c r="N31" s="4"/>
      <c r="O31" s="4"/>
      <c r="P31" s="4"/>
      <c r="Q31" s="9">
        <v>44791</v>
      </c>
      <c r="R31" s="4">
        <v>75.599999999999994</v>
      </c>
      <c r="T31" s="4"/>
      <c r="V31" s="4"/>
      <c r="X31" s="4"/>
      <c r="Z31" s="4"/>
      <c r="AB31" s="4"/>
      <c r="AC31" s="4"/>
      <c r="AD31" s="4"/>
      <c r="AF31" s="4"/>
      <c r="AH31" s="4"/>
      <c r="AJ31" s="4"/>
      <c r="AL31" s="4"/>
      <c r="AN31" s="4"/>
      <c r="AP31" s="4"/>
      <c r="AR31" s="4"/>
      <c r="AT31" s="4"/>
      <c r="AX31" s="4"/>
      <c r="BB31" s="4"/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/>
      <c r="J32" s="4"/>
      <c r="L32" s="4"/>
      <c r="N32" s="4"/>
      <c r="O32" s="4"/>
      <c r="P32" s="4"/>
      <c r="Q32" s="9">
        <v>44790</v>
      </c>
      <c r="R32" s="4">
        <v>75.2</v>
      </c>
      <c r="T32" s="4"/>
      <c r="V32" s="4"/>
      <c r="X32" s="4"/>
      <c r="Z32" s="4"/>
      <c r="AB32" s="4"/>
      <c r="AC32" s="4"/>
      <c r="AD32" s="4"/>
      <c r="AF32" s="4"/>
      <c r="AH32" s="4"/>
      <c r="AJ32" s="4"/>
      <c r="AL32" s="4"/>
      <c r="AN32" s="4"/>
      <c r="AP32" s="4"/>
      <c r="AR32" s="4"/>
      <c r="AT32" s="4"/>
      <c r="AX32" s="4"/>
      <c r="BB32" s="4"/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/>
      <c r="J33" s="4"/>
      <c r="L33" s="4"/>
      <c r="N33" s="4"/>
      <c r="O33" s="4"/>
      <c r="P33" s="4"/>
      <c r="Q33" s="9">
        <v>44789</v>
      </c>
      <c r="R33" s="4">
        <v>73.099999999999994</v>
      </c>
      <c r="T33" s="4"/>
      <c r="V33" s="4"/>
      <c r="X33" s="4"/>
      <c r="Z33" s="4"/>
      <c r="AB33" s="4"/>
      <c r="AC33" s="4"/>
      <c r="AD33" s="4"/>
      <c r="AF33" s="4"/>
      <c r="AH33" s="4"/>
      <c r="AJ33" s="4"/>
      <c r="AL33" s="4"/>
      <c r="AN33" s="4"/>
      <c r="AP33" s="4"/>
      <c r="AR33" s="4"/>
      <c r="AT33" s="4"/>
      <c r="AX33" s="4"/>
      <c r="BB33" s="4"/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/>
      <c r="J34" s="4"/>
      <c r="L34" s="4"/>
      <c r="N34" s="4"/>
      <c r="O34" s="4"/>
      <c r="P34" s="4"/>
      <c r="Q34" s="9">
        <v>44788</v>
      </c>
      <c r="R34" s="4">
        <v>72.900000000000006</v>
      </c>
      <c r="T34" s="4"/>
      <c r="V34" s="4"/>
      <c r="X34" s="4"/>
      <c r="Z34" s="4"/>
      <c r="AB34" s="4"/>
      <c r="AC34" s="4"/>
      <c r="AD34" s="4"/>
      <c r="AF34" s="4"/>
      <c r="AH34" s="4"/>
      <c r="AJ34" s="4"/>
      <c r="AL34" s="4"/>
      <c r="AN34" s="4"/>
      <c r="AP34" s="4"/>
      <c r="AR34" s="4"/>
      <c r="AT34" s="4"/>
      <c r="AX34" s="4"/>
      <c r="BB34" s="4"/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/>
      <c r="J35" s="4"/>
      <c r="L35" s="4"/>
      <c r="N35" s="4"/>
      <c r="O35" s="4"/>
      <c r="P35" s="4"/>
      <c r="Q35" s="9">
        <v>44785</v>
      </c>
      <c r="R35" s="4">
        <v>73.599999999999994</v>
      </c>
      <c r="T35" s="4"/>
      <c r="V35" s="4"/>
      <c r="X35" s="4"/>
      <c r="Z35" s="4"/>
      <c r="AB35" s="4"/>
      <c r="AC35" s="4"/>
      <c r="AD35" s="4"/>
      <c r="AF35" s="4"/>
      <c r="AH35" s="4"/>
      <c r="AJ35" s="4"/>
      <c r="AL35" s="4"/>
      <c r="AN35" s="4"/>
      <c r="AP35" s="4"/>
      <c r="AR35" s="4"/>
      <c r="AT35" s="4"/>
      <c r="AX35" s="4"/>
      <c r="BB35" s="4"/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/>
      <c r="J36" s="4"/>
      <c r="L36" s="4"/>
      <c r="N36" s="4"/>
      <c r="O36" s="4"/>
      <c r="P36" s="4"/>
      <c r="Q36" s="9">
        <v>44784</v>
      </c>
      <c r="R36" s="4">
        <v>75</v>
      </c>
      <c r="T36" s="4"/>
      <c r="V36" s="4"/>
      <c r="X36" s="4"/>
      <c r="Z36" s="4"/>
      <c r="AB36" s="4"/>
      <c r="AC36" s="4"/>
      <c r="AD36" s="4"/>
      <c r="AF36" s="4"/>
      <c r="AH36" s="4"/>
      <c r="AJ36" s="4"/>
      <c r="AL36" s="4"/>
      <c r="AN36" s="4"/>
      <c r="AP36" s="4"/>
      <c r="AR36" s="4"/>
      <c r="AT36" s="4"/>
      <c r="AX36" s="4"/>
      <c r="BB36" s="4"/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/>
      <c r="J37" s="4"/>
      <c r="L37" s="4"/>
      <c r="N37" s="4"/>
      <c r="O37" s="4"/>
      <c r="P37" s="4"/>
      <c r="Q37" s="9">
        <v>44783</v>
      </c>
      <c r="R37" s="4">
        <v>75.5</v>
      </c>
      <c r="T37" s="4"/>
      <c r="V37" s="4"/>
      <c r="X37" s="4"/>
      <c r="Z37" s="4"/>
      <c r="AB37" s="4"/>
      <c r="AC37" s="4"/>
      <c r="AD37" s="4"/>
      <c r="AF37" s="4"/>
      <c r="AH37" s="4"/>
      <c r="AJ37" s="4"/>
      <c r="AL37" s="4"/>
      <c r="AN37" s="4"/>
      <c r="AP37" s="4"/>
      <c r="AR37" s="4"/>
      <c r="AT37" s="4"/>
      <c r="AX37" s="4"/>
      <c r="BB37" s="4"/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/>
      <c r="J38" s="4"/>
      <c r="L38" s="4"/>
      <c r="N38" s="4"/>
      <c r="O38" s="4"/>
      <c r="P38" s="4"/>
      <c r="Q38" s="9">
        <v>44782</v>
      </c>
      <c r="R38" s="4">
        <v>76.2</v>
      </c>
      <c r="T38" s="4"/>
      <c r="V38" s="4"/>
      <c r="X38" s="4"/>
      <c r="Z38" s="4"/>
      <c r="AB38" s="4"/>
      <c r="AC38" s="4"/>
      <c r="AD38" s="4"/>
      <c r="AF38" s="4"/>
      <c r="AH38" s="4"/>
      <c r="AJ38" s="4"/>
      <c r="AL38" s="4"/>
      <c r="AN38" s="4"/>
      <c r="AP38" s="4"/>
      <c r="AR38" s="4"/>
      <c r="AT38" s="4"/>
      <c r="AX38" s="4"/>
      <c r="BB38" s="4"/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/>
      <c r="J39" s="4"/>
      <c r="L39" s="4"/>
      <c r="N39" s="4"/>
      <c r="O39" s="4"/>
      <c r="P39" s="4"/>
      <c r="Q39" s="9">
        <v>44781</v>
      </c>
      <c r="R39" s="4">
        <v>75</v>
      </c>
      <c r="T39" s="4"/>
      <c r="V39" s="4"/>
      <c r="X39" s="4"/>
      <c r="Z39" s="4"/>
      <c r="AB39" s="4"/>
      <c r="AC39" s="4"/>
      <c r="AD39" s="4"/>
      <c r="AF39" s="4"/>
      <c r="AH39" s="4"/>
      <c r="AJ39" s="4"/>
      <c r="AL39" s="4"/>
      <c r="AN39" s="4"/>
      <c r="AP39" s="4"/>
      <c r="AR39" s="4"/>
      <c r="AT39" s="4"/>
      <c r="AX39" s="4"/>
      <c r="BB39" s="4"/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/>
      <c r="J40" s="4"/>
      <c r="L40" s="4"/>
      <c r="N40" s="4"/>
      <c r="O40" s="4"/>
      <c r="P40" s="4"/>
      <c r="Q40" s="9">
        <v>44778</v>
      </c>
      <c r="R40" s="4">
        <v>75.2</v>
      </c>
      <c r="T40" s="4"/>
      <c r="V40" s="4"/>
      <c r="X40" s="4"/>
      <c r="Z40" s="4"/>
      <c r="AB40" s="4"/>
      <c r="AC40" s="4"/>
      <c r="AD40" s="4"/>
      <c r="AF40" s="4"/>
      <c r="AH40" s="4"/>
      <c r="AJ40" s="4"/>
      <c r="AL40" s="4"/>
      <c r="AN40" s="4"/>
      <c r="AP40" s="4"/>
      <c r="AR40" s="4"/>
      <c r="AT40" s="4"/>
      <c r="AX40" s="4"/>
      <c r="BB40" s="4"/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/>
      <c r="J41" s="4"/>
      <c r="L41" s="4"/>
      <c r="N41" s="4"/>
      <c r="O41" s="4"/>
      <c r="P41" s="4"/>
      <c r="Q41" s="9">
        <v>44777</v>
      </c>
      <c r="R41" s="4">
        <v>74.5</v>
      </c>
      <c r="T41" s="4"/>
      <c r="V41" s="4"/>
      <c r="X41" s="4"/>
      <c r="Z41" s="4"/>
      <c r="AB41" s="4"/>
      <c r="AC41" s="4"/>
      <c r="AD41" s="4"/>
      <c r="AF41" s="4"/>
      <c r="AH41" s="4"/>
      <c r="AJ41" s="4"/>
      <c r="AL41" s="4"/>
      <c r="AN41" s="4"/>
      <c r="AP41" s="4"/>
      <c r="AR41" s="4"/>
      <c r="AT41" s="4"/>
      <c r="AX41" s="4"/>
      <c r="BB41" s="4"/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/>
      <c r="J42" s="4"/>
      <c r="L42" s="4"/>
      <c r="N42" s="4"/>
      <c r="O42" s="4"/>
      <c r="P42" s="4"/>
      <c r="Q42" s="9">
        <v>44776</v>
      </c>
      <c r="R42" s="4">
        <v>74.2</v>
      </c>
      <c r="T42" s="4"/>
      <c r="V42" s="4"/>
      <c r="X42" s="4"/>
      <c r="Z42" s="4"/>
      <c r="AB42" s="4"/>
      <c r="AC42" s="4"/>
      <c r="AD42" s="4"/>
      <c r="AF42" s="4"/>
      <c r="AH42" s="4"/>
      <c r="AJ42" s="4"/>
      <c r="AL42" s="4"/>
      <c r="AN42" s="4"/>
      <c r="AP42" s="4"/>
      <c r="AR42" s="4"/>
      <c r="AT42" s="4"/>
      <c r="AX42" s="4"/>
      <c r="BB42" s="4"/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/>
      <c r="J43" s="4"/>
      <c r="L43" s="4"/>
      <c r="N43" s="4"/>
      <c r="O43" s="4"/>
      <c r="P43" s="4"/>
      <c r="Q43" s="9">
        <v>44775</v>
      </c>
      <c r="R43" s="4">
        <v>74.2</v>
      </c>
      <c r="T43" s="4"/>
      <c r="V43" s="4"/>
      <c r="X43" s="4"/>
      <c r="Z43" s="4"/>
      <c r="AB43" s="4"/>
      <c r="AC43" s="4"/>
      <c r="AD43" s="4"/>
      <c r="AF43" s="4"/>
      <c r="AH43" s="4"/>
      <c r="AJ43" s="4"/>
      <c r="AL43" s="4"/>
      <c r="AN43" s="4"/>
      <c r="AP43" s="4"/>
      <c r="AR43" s="4"/>
      <c r="AT43" s="4"/>
      <c r="AX43" s="4"/>
      <c r="BB43" s="4"/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/>
      <c r="J44" s="4"/>
      <c r="L44" s="4"/>
      <c r="N44" s="4"/>
      <c r="O44" s="4"/>
      <c r="P44" s="4"/>
      <c r="Q44" s="9">
        <v>44774</v>
      </c>
      <c r="R44" s="4">
        <v>72.5</v>
      </c>
      <c r="T44" s="4"/>
      <c r="V44" s="4"/>
      <c r="X44" s="4"/>
      <c r="Z44" s="4"/>
      <c r="AB44" s="4"/>
      <c r="AC44" s="4"/>
      <c r="AD44" s="4"/>
      <c r="AF44" s="4"/>
      <c r="AH44" s="4"/>
      <c r="AJ44" s="4"/>
      <c r="AL44" s="4"/>
      <c r="AN44" s="4"/>
      <c r="AP44" s="4"/>
      <c r="AR44" s="4"/>
      <c r="AT44" s="4"/>
      <c r="AX44" s="4"/>
      <c r="BB44" s="4"/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/>
      <c r="J45" s="4"/>
      <c r="L45" s="4"/>
      <c r="N45" s="4"/>
      <c r="O45" s="4"/>
      <c r="P45" s="4"/>
      <c r="Q45" s="9">
        <v>44771</v>
      </c>
      <c r="R45" s="4">
        <v>72.5</v>
      </c>
      <c r="T45" s="4"/>
      <c r="V45" s="4"/>
      <c r="X45" s="4"/>
      <c r="Z45" s="4"/>
      <c r="AB45" s="4"/>
      <c r="AC45" s="4"/>
      <c r="AD45" s="4"/>
      <c r="AF45" s="4"/>
      <c r="AH45" s="4"/>
      <c r="AJ45" s="4"/>
      <c r="AL45" s="4"/>
      <c r="AN45" s="4"/>
      <c r="AP45" s="4"/>
      <c r="AR45" s="4"/>
      <c r="AT45" s="4"/>
      <c r="AX45" s="4"/>
      <c r="BB45" s="4"/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/>
      <c r="J46" s="4"/>
      <c r="L46" s="4"/>
      <c r="N46" s="4"/>
      <c r="O46" s="4"/>
      <c r="P46" s="4"/>
      <c r="Q46" s="9">
        <v>44770</v>
      </c>
      <c r="R46" s="4">
        <v>73.400000000000006</v>
      </c>
      <c r="T46" s="4"/>
      <c r="V46" s="4"/>
      <c r="X46" s="4"/>
      <c r="Z46" s="4"/>
      <c r="AB46" s="4"/>
      <c r="AC46" s="4"/>
      <c r="AD46" s="4"/>
      <c r="AF46" s="4"/>
      <c r="AH46" s="4"/>
      <c r="AJ46" s="4"/>
      <c r="AL46" s="4"/>
      <c r="AN46" s="4"/>
      <c r="AP46" s="4"/>
      <c r="AR46" s="4"/>
      <c r="AT46" s="4"/>
      <c r="AX46" s="4"/>
      <c r="BB46" s="4"/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/>
      <c r="J47" s="4"/>
      <c r="L47" s="4"/>
      <c r="N47" s="4"/>
      <c r="O47" s="4"/>
      <c r="P47" s="4"/>
      <c r="Q47" s="9">
        <v>44769</v>
      </c>
      <c r="R47" s="4">
        <v>73.3</v>
      </c>
      <c r="T47" s="4"/>
      <c r="V47" s="4"/>
      <c r="X47" s="4"/>
      <c r="Z47" s="4"/>
      <c r="AB47" s="4"/>
      <c r="AC47" s="4"/>
      <c r="AD47" s="4"/>
      <c r="AF47" s="4"/>
      <c r="AH47" s="4"/>
      <c r="AJ47" s="4"/>
      <c r="AL47" s="4"/>
      <c r="AN47" s="4"/>
      <c r="AP47" s="4"/>
      <c r="AR47" s="4"/>
      <c r="AT47" s="4"/>
      <c r="AX47" s="4"/>
      <c r="BB47" s="4"/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/>
      <c r="J48" s="4"/>
      <c r="L48" s="4"/>
      <c r="N48" s="4"/>
      <c r="O48" s="4"/>
      <c r="P48" s="4"/>
      <c r="Q48" s="9">
        <v>44768</v>
      </c>
      <c r="R48" s="4">
        <v>74.5</v>
      </c>
      <c r="T48" s="4"/>
      <c r="V48" s="4"/>
      <c r="X48" s="4"/>
      <c r="Z48" s="4"/>
      <c r="AB48" s="4"/>
      <c r="AC48" s="4"/>
      <c r="AD48" s="4"/>
      <c r="AF48" s="4"/>
      <c r="AH48" s="4"/>
      <c r="AJ48" s="4"/>
      <c r="AL48" s="4"/>
      <c r="AN48" s="4"/>
      <c r="AP48" s="4"/>
      <c r="AR48" s="4"/>
      <c r="AT48" s="4"/>
      <c r="AX48" s="4"/>
      <c r="BB48" s="4"/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/>
      <c r="J49" s="4"/>
      <c r="L49" s="4"/>
      <c r="N49" s="4"/>
      <c r="O49" s="4"/>
      <c r="P49" s="4"/>
      <c r="Q49" s="9">
        <v>44767</v>
      </c>
      <c r="R49" s="4">
        <v>77.3</v>
      </c>
      <c r="T49" s="4"/>
      <c r="V49" s="4"/>
      <c r="X49" s="4"/>
      <c r="Z49" s="4"/>
      <c r="AB49" s="4"/>
      <c r="AC49" s="4"/>
      <c r="AD49" s="4"/>
      <c r="AF49" s="4"/>
      <c r="AH49" s="4"/>
      <c r="AJ49" s="4"/>
      <c r="AL49" s="4"/>
      <c r="AN49" s="4"/>
      <c r="AP49" s="4"/>
      <c r="AR49" s="4"/>
      <c r="AT49" s="4"/>
      <c r="AX49" s="4"/>
      <c r="BB49" s="4"/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/>
      <c r="J50" s="4"/>
      <c r="L50" s="4"/>
      <c r="N50" s="4"/>
      <c r="O50" s="4"/>
      <c r="P50" s="4"/>
      <c r="Q50" s="9">
        <v>44764</v>
      </c>
      <c r="R50" s="4">
        <v>77.599999999999994</v>
      </c>
      <c r="T50" s="4"/>
      <c r="V50" s="4"/>
      <c r="X50" s="4"/>
      <c r="Z50" s="4"/>
      <c r="AB50" s="4"/>
      <c r="AC50" s="4"/>
      <c r="AD50" s="4"/>
      <c r="AF50" s="4"/>
      <c r="AH50" s="4"/>
      <c r="AJ50" s="4"/>
      <c r="AL50" s="4"/>
      <c r="AN50" s="4"/>
      <c r="AP50" s="4"/>
      <c r="AR50" s="4"/>
      <c r="AT50" s="4"/>
      <c r="AX50" s="4"/>
      <c r="BB50" s="4"/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/>
      <c r="J51" s="4"/>
      <c r="L51" s="4"/>
      <c r="N51" s="4"/>
      <c r="O51" s="4"/>
      <c r="P51" s="4"/>
      <c r="Q51" s="9">
        <v>44763</v>
      </c>
      <c r="R51" s="4">
        <v>77.3</v>
      </c>
      <c r="T51" s="4"/>
      <c r="V51" s="4"/>
      <c r="X51" s="4"/>
      <c r="Z51" s="4"/>
      <c r="AB51" s="4"/>
      <c r="AC51" s="4"/>
      <c r="AD51" s="4"/>
      <c r="AF51" s="4"/>
      <c r="AH51" s="4"/>
      <c r="AJ51" s="4"/>
      <c r="AL51" s="4"/>
      <c r="AN51" s="4"/>
      <c r="AP51" s="4"/>
      <c r="AR51" s="4"/>
      <c r="AT51" s="4"/>
      <c r="AX51" s="4"/>
      <c r="BB51" s="4"/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/>
      <c r="J52" s="4"/>
      <c r="L52" s="4"/>
      <c r="N52" s="4"/>
      <c r="O52" s="4"/>
      <c r="P52" s="4"/>
      <c r="Q52" s="9">
        <v>44762</v>
      </c>
      <c r="R52" s="4">
        <v>78.7</v>
      </c>
      <c r="T52" s="4"/>
      <c r="V52" s="4"/>
      <c r="X52" s="4"/>
      <c r="Z52" s="4"/>
      <c r="AB52" s="4"/>
      <c r="AC52" s="4"/>
      <c r="AD52" s="4"/>
      <c r="AF52" s="4"/>
      <c r="AH52" s="4"/>
      <c r="AJ52" s="4"/>
      <c r="AL52" s="4"/>
      <c r="AN52" s="4"/>
      <c r="AP52" s="4"/>
      <c r="AR52" s="4"/>
      <c r="AT52" s="4"/>
      <c r="AX52" s="4"/>
      <c r="BB52" s="4"/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/>
      <c r="J53" s="4"/>
      <c r="L53" s="4"/>
      <c r="N53" s="4"/>
      <c r="O53" s="4"/>
      <c r="P53" s="4"/>
      <c r="Q53" s="9">
        <v>44761</v>
      </c>
      <c r="R53" s="4">
        <v>77.099999999999994</v>
      </c>
      <c r="T53" s="4"/>
      <c r="V53" s="4"/>
      <c r="X53" s="4"/>
      <c r="Z53" s="4"/>
      <c r="AB53" s="4"/>
      <c r="AC53" s="4"/>
      <c r="AD53" s="4"/>
      <c r="AF53" s="4"/>
      <c r="AH53" s="4"/>
      <c r="AJ53" s="4"/>
      <c r="AL53" s="4"/>
      <c r="AN53" s="4"/>
      <c r="AP53" s="4"/>
      <c r="AR53" s="4"/>
      <c r="AT53" s="4"/>
      <c r="AX53" s="4"/>
      <c r="BB53" s="4"/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/>
      <c r="J54" s="4"/>
      <c r="L54" s="4"/>
      <c r="N54" s="4"/>
      <c r="O54" s="4"/>
      <c r="P54" s="4"/>
      <c r="Q54" s="9">
        <v>44760</v>
      </c>
      <c r="R54" s="4">
        <v>77.400000000000006</v>
      </c>
      <c r="T54" s="4"/>
      <c r="V54" s="4"/>
      <c r="X54" s="4"/>
      <c r="Z54" s="4"/>
      <c r="AB54" s="4"/>
      <c r="AC54" s="4"/>
      <c r="AD54" s="4"/>
      <c r="AF54" s="4"/>
      <c r="AH54" s="4"/>
      <c r="AJ54" s="4"/>
      <c r="AL54" s="4"/>
      <c r="AN54" s="4"/>
      <c r="AP54" s="4"/>
      <c r="AR54" s="4"/>
      <c r="AT54" s="4"/>
      <c r="AX54" s="4"/>
      <c r="BB54" s="4"/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/>
      <c r="J55" s="4"/>
      <c r="L55" s="4"/>
      <c r="N55" s="4"/>
      <c r="O55" s="4"/>
      <c r="P55" s="4"/>
      <c r="Q55" s="9">
        <v>44757</v>
      </c>
      <c r="R55" s="4">
        <v>77.7</v>
      </c>
      <c r="T55" s="4"/>
      <c r="V55" s="4"/>
      <c r="X55" s="4"/>
      <c r="Z55" s="4"/>
      <c r="AB55" s="4"/>
      <c r="AC55" s="4"/>
      <c r="AD55" s="4"/>
      <c r="AF55" s="4"/>
      <c r="AH55" s="4"/>
      <c r="AJ55" s="4"/>
      <c r="AL55" s="4"/>
      <c r="AN55" s="4"/>
      <c r="AP55" s="4"/>
      <c r="AR55" s="4"/>
      <c r="AT55" s="4"/>
      <c r="AX55" s="4"/>
      <c r="BB55" s="4"/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/>
      <c r="J56" s="4"/>
      <c r="L56" s="4"/>
      <c r="N56" s="4"/>
      <c r="O56" s="4"/>
      <c r="P56" s="4"/>
      <c r="Q56" s="9">
        <v>44756</v>
      </c>
      <c r="R56" s="4">
        <v>78.599999999999994</v>
      </c>
      <c r="T56" s="4"/>
      <c r="V56" s="4"/>
      <c r="X56" s="4"/>
      <c r="Z56" s="4"/>
      <c r="AB56" s="4"/>
      <c r="AC56" s="4"/>
      <c r="AD56" s="4"/>
      <c r="AF56" s="4"/>
      <c r="AH56" s="4"/>
      <c r="AJ56" s="4"/>
      <c r="AL56" s="4"/>
      <c r="AN56" s="4"/>
      <c r="AP56" s="4"/>
      <c r="AR56" s="4"/>
      <c r="AT56" s="4"/>
      <c r="AX56" s="4"/>
      <c r="BB56" s="4"/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/>
      <c r="J57" s="4"/>
      <c r="L57" s="4"/>
      <c r="N57" s="4"/>
      <c r="O57" s="4"/>
      <c r="P57" s="4"/>
      <c r="Q57" s="9">
        <v>44755</v>
      </c>
      <c r="R57" s="4">
        <v>78.599999999999994</v>
      </c>
      <c r="T57" s="4"/>
      <c r="V57" s="4"/>
      <c r="X57" s="4"/>
      <c r="Z57" s="4"/>
      <c r="AB57" s="4"/>
      <c r="AC57" s="4"/>
      <c r="AD57" s="4"/>
      <c r="AF57" s="4"/>
      <c r="AH57" s="4"/>
      <c r="AJ57" s="4"/>
      <c r="AL57" s="4"/>
      <c r="AN57" s="4"/>
      <c r="AP57" s="4"/>
      <c r="AR57" s="4"/>
      <c r="AT57" s="4"/>
      <c r="AX57" s="4"/>
      <c r="BB57" s="4"/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/>
      <c r="J58" s="4"/>
      <c r="L58" s="4"/>
      <c r="N58" s="4"/>
      <c r="O58" s="4"/>
      <c r="P58" s="4"/>
      <c r="Q58" s="9">
        <v>44754</v>
      </c>
      <c r="R58" s="4">
        <v>79.5</v>
      </c>
      <c r="T58" s="4"/>
      <c r="V58" s="4"/>
      <c r="X58" s="4"/>
      <c r="Z58" s="4"/>
      <c r="AB58" s="4"/>
      <c r="AC58" s="4"/>
      <c r="AD58" s="4"/>
      <c r="AF58" s="4"/>
      <c r="AH58" s="4"/>
      <c r="AJ58" s="4"/>
      <c r="AL58" s="4"/>
      <c r="AN58" s="4"/>
      <c r="AP58" s="4"/>
      <c r="AR58" s="4"/>
      <c r="AT58" s="4"/>
      <c r="AX58" s="4"/>
      <c r="BB58" s="4"/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/>
      <c r="J59" s="4"/>
      <c r="L59" s="4"/>
      <c r="N59" s="4"/>
      <c r="O59" s="4"/>
      <c r="P59" s="4"/>
      <c r="Q59" s="9">
        <v>44753</v>
      </c>
      <c r="R59" s="4">
        <v>79.5</v>
      </c>
      <c r="T59" s="4"/>
      <c r="V59" s="4"/>
      <c r="X59" s="4"/>
      <c r="Z59" s="4"/>
      <c r="AB59" s="4"/>
      <c r="AC59" s="4"/>
      <c r="AD59" s="4"/>
      <c r="AF59" s="4"/>
      <c r="AH59" s="4"/>
      <c r="AJ59" s="4"/>
      <c r="AL59" s="4"/>
      <c r="AN59" s="4"/>
      <c r="AP59" s="4"/>
      <c r="AR59" s="4"/>
      <c r="AT59" s="4"/>
      <c r="AX59" s="4"/>
      <c r="BB59" s="4"/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/>
      <c r="J60" s="4"/>
      <c r="L60" s="4"/>
      <c r="N60" s="4"/>
      <c r="O60" s="4"/>
      <c r="P60" s="4"/>
      <c r="Q60" s="9">
        <v>44750</v>
      </c>
      <c r="R60" s="4">
        <v>79.400000000000006</v>
      </c>
      <c r="T60" s="4"/>
      <c r="V60" s="4"/>
      <c r="X60" s="4"/>
      <c r="Z60" s="4"/>
      <c r="AB60" s="4"/>
      <c r="AC60" s="4"/>
      <c r="AD60" s="4"/>
      <c r="AF60" s="4"/>
      <c r="AH60" s="4"/>
      <c r="AJ60" s="4"/>
      <c r="AL60" s="4"/>
      <c r="AN60" s="4"/>
      <c r="AP60" s="4"/>
      <c r="AR60" s="4"/>
      <c r="AT60" s="4"/>
      <c r="AX60" s="4"/>
      <c r="BB60" s="4"/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/>
      <c r="J61" s="4"/>
      <c r="L61" s="4"/>
      <c r="N61" s="4"/>
      <c r="O61" s="4"/>
      <c r="P61" s="4"/>
      <c r="Q61" s="9">
        <v>44749</v>
      </c>
      <c r="R61" s="4">
        <v>79.7</v>
      </c>
      <c r="T61" s="4"/>
      <c r="V61" s="4"/>
      <c r="X61" s="4"/>
      <c r="Z61" s="4"/>
      <c r="AB61" s="4"/>
      <c r="AC61" s="4"/>
      <c r="AD61" s="4"/>
      <c r="AF61" s="4"/>
      <c r="AH61" s="4"/>
      <c r="AJ61" s="4"/>
      <c r="AL61" s="4"/>
      <c r="AN61" s="4"/>
      <c r="AP61" s="4"/>
      <c r="AR61" s="4"/>
      <c r="AT61" s="4"/>
      <c r="AX61" s="4"/>
      <c r="BB61" s="4"/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/>
      <c r="J62" s="4"/>
      <c r="L62" s="4"/>
      <c r="N62" s="4"/>
      <c r="O62" s="4"/>
      <c r="P62" s="4"/>
      <c r="Q62" s="9">
        <v>44748</v>
      </c>
      <c r="R62" s="4">
        <v>79.8</v>
      </c>
      <c r="T62" s="4"/>
      <c r="V62" s="4"/>
      <c r="X62" s="4"/>
      <c r="Z62" s="4"/>
      <c r="AB62" s="4"/>
      <c r="AC62" s="4"/>
      <c r="AD62" s="4"/>
      <c r="AF62" s="4"/>
      <c r="AH62" s="4"/>
      <c r="AJ62" s="4"/>
      <c r="AL62" s="4"/>
      <c r="AN62" s="4"/>
      <c r="AP62" s="4"/>
      <c r="AR62" s="4"/>
      <c r="AT62" s="4"/>
      <c r="AX62" s="4"/>
      <c r="BB62" s="4"/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/>
      <c r="J63" s="4"/>
      <c r="L63" s="4"/>
      <c r="N63" s="4"/>
      <c r="O63" s="4"/>
      <c r="P63" s="4"/>
      <c r="Q63" s="9">
        <v>44747</v>
      </c>
      <c r="R63" s="4">
        <v>79.900000000000006</v>
      </c>
      <c r="T63" s="4"/>
      <c r="V63" s="4"/>
      <c r="X63" s="4"/>
      <c r="Z63" s="4"/>
      <c r="AB63" s="4"/>
      <c r="AC63" s="4"/>
      <c r="AD63" s="4"/>
      <c r="AF63" s="4"/>
      <c r="AH63" s="4"/>
      <c r="AJ63" s="4"/>
      <c r="AL63" s="4"/>
      <c r="AN63" s="4"/>
      <c r="AP63" s="4"/>
      <c r="AR63" s="4"/>
      <c r="AT63" s="4"/>
      <c r="AX63" s="4"/>
      <c r="BB63" s="4"/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/>
      <c r="J64" s="4"/>
      <c r="L64" s="4"/>
      <c r="N64" s="4"/>
      <c r="O64" s="4"/>
      <c r="P64" s="4"/>
      <c r="Q64" s="9">
        <v>44746</v>
      </c>
      <c r="R64" s="4">
        <v>79.2</v>
      </c>
      <c r="T64" s="4"/>
      <c r="V64" s="4"/>
      <c r="X64" s="4"/>
      <c r="Z64" s="4"/>
      <c r="AB64" s="4"/>
      <c r="AC64" s="4"/>
      <c r="AD64" s="4"/>
      <c r="AF64" s="4"/>
      <c r="AH64" s="4"/>
      <c r="AJ64" s="4"/>
      <c r="AL64" s="4"/>
      <c r="AN64" s="4"/>
      <c r="AP64" s="4"/>
      <c r="AR64" s="4"/>
      <c r="AT64" s="4"/>
      <c r="AX64" s="4"/>
      <c r="BB64" s="4"/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/>
      <c r="J65" s="4"/>
      <c r="L65" s="4"/>
      <c r="N65" s="4"/>
      <c r="O65" s="4"/>
      <c r="P65" s="4"/>
      <c r="Q65" s="9">
        <v>44743</v>
      </c>
      <c r="R65" s="4">
        <v>79.2</v>
      </c>
      <c r="T65" s="4"/>
      <c r="V65" s="4"/>
      <c r="X65" s="4"/>
      <c r="Z65" s="4"/>
      <c r="AB65" s="4"/>
      <c r="AC65" s="4"/>
      <c r="AD65" s="4"/>
      <c r="AF65" s="4"/>
      <c r="AH65" s="4"/>
      <c r="AJ65" s="4"/>
      <c r="AL65" s="4"/>
      <c r="AN65" s="4"/>
      <c r="AP65" s="4"/>
      <c r="AR65" s="4"/>
      <c r="AT65" s="4"/>
      <c r="AX65" s="4"/>
      <c r="BB65" s="4"/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/>
      <c r="J66" s="4"/>
      <c r="L66" s="4"/>
      <c r="N66" s="4"/>
      <c r="O66" s="4"/>
      <c r="P66" s="4"/>
      <c r="Q66" s="9">
        <v>44742</v>
      </c>
      <c r="R66" s="4">
        <v>78.3</v>
      </c>
      <c r="T66" s="4"/>
      <c r="V66" s="4"/>
      <c r="X66" s="4"/>
      <c r="Z66" s="4"/>
      <c r="AB66" s="4"/>
      <c r="AC66" s="4"/>
      <c r="AD66" s="4"/>
      <c r="AF66" s="4"/>
      <c r="AH66" s="4"/>
      <c r="AJ66" s="4"/>
      <c r="AL66" s="4"/>
      <c r="AN66" s="4"/>
      <c r="AP66" s="4"/>
      <c r="AR66" s="4"/>
      <c r="AT66" s="4"/>
      <c r="AX66" s="4"/>
      <c r="BB66" s="4"/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/>
      <c r="J67" s="4"/>
      <c r="L67" s="4"/>
      <c r="N67" s="4"/>
      <c r="O67" s="4"/>
      <c r="P67" s="4"/>
      <c r="Q67" s="9">
        <v>44741</v>
      </c>
      <c r="R67" s="4">
        <v>79.5</v>
      </c>
      <c r="T67" s="4"/>
      <c r="V67" s="4"/>
      <c r="X67" s="4"/>
      <c r="Z67" s="4"/>
      <c r="AB67" s="4"/>
      <c r="AC67" s="4"/>
      <c r="AD67" s="4"/>
      <c r="AF67" s="4"/>
      <c r="AH67" s="4"/>
      <c r="AJ67" s="4"/>
      <c r="AL67" s="4"/>
      <c r="AN67" s="4"/>
      <c r="AP67" s="4"/>
      <c r="AR67" s="4"/>
      <c r="AT67" s="4"/>
      <c r="AX67" s="4"/>
      <c r="BB67" s="4"/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/>
      <c r="J68" s="4"/>
      <c r="L68" s="4"/>
      <c r="N68" s="4"/>
      <c r="O68" s="4"/>
      <c r="P68" s="4"/>
      <c r="Q68" s="9">
        <v>44740</v>
      </c>
      <c r="R68" s="4">
        <v>82.5</v>
      </c>
      <c r="T68" s="4"/>
      <c r="V68" s="4"/>
      <c r="X68" s="4"/>
      <c r="Z68" s="4"/>
      <c r="AB68" s="4"/>
      <c r="AC68" s="4"/>
      <c r="AD68" s="4"/>
      <c r="AF68" s="4"/>
      <c r="AH68" s="4"/>
      <c r="AJ68" s="4"/>
      <c r="AL68" s="4"/>
      <c r="AN68" s="4"/>
      <c r="AP68" s="4"/>
      <c r="AR68" s="4"/>
      <c r="AT68" s="4"/>
      <c r="AX68" s="4"/>
      <c r="BB68" s="4"/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/>
      <c r="J69" s="4"/>
      <c r="L69" s="4"/>
      <c r="N69" s="4"/>
      <c r="O69" s="4"/>
      <c r="P69" s="4"/>
      <c r="Q69" s="9">
        <v>44739</v>
      </c>
      <c r="R69" s="4">
        <v>83.8</v>
      </c>
      <c r="T69" s="4"/>
      <c r="V69" s="4"/>
      <c r="X69" s="4"/>
      <c r="Z69" s="4"/>
      <c r="AB69" s="4"/>
      <c r="AC69" s="4"/>
      <c r="AD69" s="4"/>
      <c r="AF69" s="4"/>
      <c r="AH69" s="4"/>
      <c r="AJ69" s="4"/>
      <c r="AL69" s="4"/>
      <c r="AN69" s="4"/>
      <c r="AP69" s="4"/>
      <c r="AR69" s="4"/>
      <c r="AT69" s="4"/>
      <c r="AX69" s="4"/>
      <c r="BB69" s="4"/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/>
      <c r="J70" s="4"/>
      <c r="L70" s="4"/>
      <c r="N70" s="4"/>
      <c r="O70" s="4"/>
      <c r="P70" s="4"/>
      <c r="Q70" s="9">
        <v>44736</v>
      </c>
      <c r="R70" s="4">
        <v>83.5</v>
      </c>
      <c r="T70" s="4"/>
      <c r="V70" s="4"/>
      <c r="X70" s="4"/>
      <c r="Z70" s="4"/>
      <c r="AB70" s="4"/>
      <c r="AC70" s="4"/>
      <c r="AD70" s="4"/>
      <c r="AF70" s="4"/>
      <c r="AH70" s="4"/>
      <c r="AJ70" s="4"/>
      <c r="AL70" s="4"/>
      <c r="AN70" s="4"/>
      <c r="AP70" s="4"/>
      <c r="AR70" s="4"/>
      <c r="AT70" s="4"/>
      <c r="AX70" s="4"/>
      <c r="BB70" s="4"/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/>
      <c r="J71" s="4"/>
      <c r="L71" s="4"/>
      <c r="N71" s="4"/>
      <c r="O71" s="4"/>
      <c r="P71" s="4"/>
      <c r="Q71" s="9">
        <v>44735</v>
      </c>
      <c r="R71" s="4">
        <v>83.1</v>
      </c>
      <c r="T71" s="4"/>
      <c r="V71" s="4"/>
      <c r="X71" s="4"/>
      <c r="Z71" s="4"/>
      <c r="AB71" s="4"/>
      <c r="AC71" s="4"/>
      <c r="AD71" s="4"/>
      <c r="AF71" s="4"/>
      <c r="AH71" s="4"/>
      <c r="AJ71" s="4"/>
      <c r="AL71" s="4"/>
      <c r="AN71" s="4"/>
      <c r="AP71" s="4"/>
      <c r="AR71" s="4"/>
      <c r="AT71" s="4"/>
      <c r="AX71" s="4"/>
      <c r="BB71" s="4"/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/>
      <c r="J72" s="4"/>
      <c r="L72" s="4"/>
      <c r="N72" s="4"/>
      <c r="O72" s="4"/>
      <c r="P72" s="4"/>
      <c r="Q72" s="9">
        <v>44734</v>
      </c>
      <c r="R72" s="4">
        <v>83.8</v>
      </c>
      <c r="T72" s="4"/>
      <c r="V72" s="4"/>
      <c r="X72" s="4"/>
      <c r="Z72" s="4"/>
      <c r="AB72" s="4"/>
      <c r="AC72" s="4"/>
      <c r="AD72" s="4"/>
      <c r="AF72" s="4"/>
      <c r="AH72" s="4"/>
      <c r="AJ72" s="4"/>
      <c r="AL72" s="4"/>
      <c r="AN72" s="4"/>
      <c r="AP72" s="4"/>
      <c r="AR72" s="4"/>
      <c r="AT72" s="4"/>
      <c r="AX72" s="4"/>
      <c r="BB72" s="4"/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/>
      <c r="J73" s="4"/>
      <c r="L73" s="4"/>
      <c r="N73" s="4"/>
      <c r="O73" s="4"/>
      <c r="P73" s="4"/>
      <c r="Q73" s="9">
        <v>44733</v>
      </c>
      <c r="R73" s="4">
        <v>85.5</v>
      </c>
      <c r="T73" s="4"/>
      <c r="V73" s="4"/>
      <c r="X73" s="4"/>
      <c r="Z73" s="4"/>
      <c r="AB73" s="4"/>
      <c r="AC73" s="4"/>
      <c r="AD73" s="4"/>
      <c r="AF73" s="4"/>
      <c r="AH73" s="4"/>
      <c r="AJ73" s="4"/>
      <c r="AL73" s="4"/>
      <c r="AN73" s="4"/>
      <c r="AP73" s="4"/>
      <c r="AR73" s="4"/>
      <c r="AT73" s="4"/>
      <c r="AX73" s="4"/>
      <c r="BB73" s="4"/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/>
      <c r="J74" s="4"/>
      <c r="L74" s="4"/>
      <c r="N74" s="4"/>
      <c r="O74" s="4"/>
      <c r="P74" s="4"/>
      <c r="Q74" s="9">
        <v>44732</v>
      </c>
      <c r="R74" s="4">
        <v>83.7</v>
      </c>
      <c r="T74" s="4"/>
      <c r="V74" s="4"/>
      <c r="X74" s="4"/>
      <c r="Z74" s="4"/>
      <c r="AB74" s="4"/>
      <c r="AC74" s="4"/>
      <c r="AD74" s="4"/>
      <c r="AF74" s="4"/>
      <c r="AH74" s="4"/>
      <c r="AJ74" s="4"/>
      <c r="AL74" s="4"/>
      <c r="AN74" s="4"/>
      <c r="AP74" s="4"/>
      <c r="AR74" s="4"/>
      <c r="AT74" s="4"/>
      <c r="AX74" s="4"/>
      <c r="BB74" s="4"/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/>
      <c r="J75" s="4"/>
      <c r="L75" s="4"/>
      <c r="N75" s="4"/>
      <c r="O75" s="4"/>
      <c r="P75" s="4"/>
      <c r="Q75" s="9">
        <v>44729</v>
      </c>
      <c r="R75" s="4">
        <v>83.7</v>
      </c>
      <c r="T75" s="4"/>
      <c r="V75" s="4"/>
      <c r="X75" s="4"/>
      <c r="Z75" s="4"/>
      <c r="AB75" s="4"/>
      <c r="AC75" s="4"/>
      <c r="AD75" s="4"/>
      <c r="AF75" s="4"/>
      <c r="AH75" s="4"/>
      <c r="AJ75" s="4"/>
      <c r="AL75" s="4"/>
      <c r="AN75" s="4"/>
      <c r="AP75" s="4"/>
      <c r="AR75" s="4"/>
      <c r="AT75" s="4"/>
      <c r="AX75" s="4"/>
      <c r="BB75" s="4"/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/>
      <c r="J76" s="4"/>
      <c r="L76" s="4"/>
      <c r="N76" s="4"/>
      <c r="O76" s="4"/>
      <c r="P76" s="4"/>
      <c r="Q76" s="9">
        <v>44728</v>
      </c>
      <c r="R76" s="4">
        <v>83</v>
      </c>
      <c r="T76" s="4"/>
      <c r="V76" s="4"/>
      <c r="X76" s="4"/>
      <c r="Z76" s="4"/>
      <c r="AB76" s="4"/>
      <c r="AC76" s="4"/>
      <c r="AD76" s="4"/>
      <c r="AF76" s="4"/>
      <c r="AH76" s="4"/>
      <c r="AJ76" s="4"/>
      <c r="AL76" s="4"/>
      <c r="AN76" s="4"/>
      <c r="AP76" s="4"/>
      <c r="AR76" s="4"/>
      <c r="AT76" s="4"/>
      <c r="AX76" s="4"/>
      <c r="BB76" s="4"/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/>
      <c r="J77" s="4"/>
      <c r="L77" s="4"/>
      <c r="N77" s="4"/>
      <c r="O77" s="4"/>
      <c r="P77" s="4"/>
      <c r="Q77" s="9">
        <v>44727</v>
      </c>
      <c r="R77" s="4">
        <v>81</v>
      </c>
      <c r="T77" s="4"/>
      <c r="V77" s="4"/>
      <c r="X77" s="4"/>
      <c r="Z77" s="4"/>
      <c r="AB77" s="4"/>
      <c r="AC77" s="4"/>
      <c r="AD77" s="4"/>
      <c r="AF77" s="4"/>
      <c r="AH77" s="4"/>
      <c r="AJ77" s="4"/>
      <c r="AL77" s="4"/>
      <c r="AN77" s="4"/>
      <c r="AP77" s="4"/>
      <c r="AR77" s="4"/>
      <c r="AT77" s="4"/>
      <c r="AX77" s="4"/>
      <c r="BB77" s="4"/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/>
      <c r="J78" s="4"/>
      <c r="L78" s="4"/>
      <c r="N78" s="4"/>
      <c r="O78" s="4"/>
      <c r="P78" s="4"/>
      <c r="Q78" s="9">
        <v>44726</v>
      </c>
      <c r="R78" s="4">
        <v>83.7</v>
      </c>
      <c r="T78" s="4"/>
      <c r="V78" s="4"/>
      <c r="X78" s="4"/>
      <c r="Z78" s="4"/>
      <c r="AB78" s="4"/>
      <c r="AC78" s="4"/>
      <c r="AD78" s="4"/>
      <c r="AF78" s="4"/>
      <c r="AH78" s="4"/>
      <c r="AJ78" s="4"/>
      <c r="AL78" s="4"/>
      <c r="AN78" s="4"/>
      <c r="AP78" s="4"/>
      <c r="AR78" s="4"/>
      <c r="AT78" s="4"/>
      <c r="AX78" s="4"/>
      <c r="BB78" s="4"/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/>
      <c r="J79" s="4"/>
      <c r="L79" s="4"/>
      <c r="N79" s="4"/>
      <c r="O79" s="4"/>
      <c r="P79" s="4"/>
      <c r="Q79" s="9">
        <v>44725</v>
      </c>
      <c r="R79" s="4">
        <v>84.7</v>
      </c>
      <c r="T79" s="4"/>
      <c r="V79" s="4"/>
      <c r="X79" s="4"/>
      <c r="Z79" s="4"/>
      <c r="AB79" s="4"/>
      <c r="AC79" s="4"/>
      <c r="AD79" s="4"/>
      <c r="AF79" s="4"/>
      <c r="AH79" s="4"/>
      <c r="AJ79" s="4"/>
      <c r="AL79" s="4"/>
      <c r="AN79" s="4"/>
      <c r="AP79" s="4"/>
      <c r="AR79" s="4"/>
      <c r="AT79" s="4"/>
      <c r="AX79" s="4"/>
      <c r="BB79" s="4"/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/>
      <c r="J80" s="4"/>
      <c r="L80" s="4"/>
      <c r="N80" s="4"/>
      <c r="O80" s="4"/>
      <c r="P80" s="4"/>
      <c r="Q80" s="9">
        <v>44722</v>
      </c>
      <c r="R80" s="4">
        <v>79.5</v>
      </c>
      <c r="T80" s="4"/>
      <c r="V80" s="4"/>
      <c r="X80" s="4"/>
      <c r="Z80" s="4"/>
      <c r="AB80" s="4"/>
      <c r="AC80" s="4"/>
      <c r="AD80" s="4"/>
      <c r="AF80" s="4"/>
      <c r="AH80" s="4"/>
      <c r="AJ80" s="4"/>
      <c r="AL80" s="4"/>
      <c r="AN80" s="4"/>
      <c r="AP80" s="4"/>
      <c r="AR80" s="4"/>
      <c r="AT80" s="4"/>
      <c r="AX80" s="4"/>
      <c r="BB80" s="4"/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/>
      <c r="J81" s="4"/>
      <c r="L81" s="4"/>
      <c r="N81" s="4"/>
      <c r="O81" s="4"/>
      <c r="P81" s="4"/>
      <c r="Q81" s="9">
        <v>44721</v>
      </c>
      <c r="R81" s="4">
        <v>76.599999999999994</v>
      </c>
      <c r="T81" s="4"/>
      <c r="V81" s="4"/>
      <c r="X81" s="4"/>
      <c r="Z81" s="4"/>
      <c r="AB81" s="4"/>
      <c r="AC81" s="4"/>
      <c r="AD81" s="4"/>
      <c r="AF81" s="4"/>
      <c r="AH81" s="4"/>
      <c r="AJ81" s="4"/>
      <c r="AL81" s="4"/>
      <c r="AN81" s="4"/>
      <c r="AP81" s="4"/>
      <c r="AR81" s="4"/>
      <c r="AT81" s="4"/>
      <c r="AX81" s="4"/>
      <c r="BB81" s="4"/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/>
      <c r="J82" s="4"/>
      <c r="L82" s="4"/>
      <c r="N82" s="4"/>
      <c r="O82" s="4"/>
      <c r="P82" s="4"/>
      <c r="Q82" s="9">
        <v>44720</v>
      </c>
      <c r="R82" s="4">
        <v>76.400000000000006</v>
      </c>
      <c r="T82" s="4"/>
      <c r="V82" s="4"/>
      <c r="X82" s="4"/>
      <c r="Z82" s="4"/>
      <c r="AB82" s="4"/>
      <c r="AC82" s="4"/>
      <c r="AD82" s="4"/>
      <c r="AF82" s="4"/>
      <c r="AH82" s="4"/>
      <c r="AJ82" s="4"/>
      <c r="AL82" s="4"/>
      <c r="AN82" s="4"/>
      <c r="AP82" s="4"/>
      <c r="AR82" s="4"/>
      <c r="AT82" s="4"/>
      <c r="AX82" s="4"/>
      <c r="BB82" s="4"/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/>
      <c r="J83" s="4"/>
      <c r="L83" s="4"/>
      <c r="N83" s="4"/>
      <c r="O83" s="4"/>
      <c r="P83" s="4"/>
      <c r="Q83" s="9">
        <v>44719</v>
      </c>
      <c r="R83" s="4">
        <v>76.2</v>
      </c>
      <c r="T83" s="4"/>
      <c r="V83" s="4"/>
      <c r="X83" s="4"/>
      <c r="Z83" s="4"/>
      <c r="AB83" s="4"/>
      <c r="AC83" s="4"/>
      <c r="AD83" s="4"/>
      <c r="AF83" s="4"/>
      <c r="AH83" s="4"/>
      <c r="AJ83" s="4"/>
      <c r="AL83" s="4"/>
      <c r="AN83" s="4"/>
      <c r="AP83" s="4"/>
      <c r="AR83" s="4"/>
      <c r="AT83" s="4"/>
      <c r="AX83" s="4"/>
      <c r="BB83" s="4"/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/>
      <c r="J84" s="4"/>
      <c r="L84" s="4"/>
      <c r="N84" s="4"/>
      <c r="O84" s="4"/>
      <c r="P84" s="4"/>
      <c r="Q84" s="9">
        <v>44718</v>
      </c>
      <c r="R84" s="4">
        <v>75.900000000000006</v>
      </c>
      <c r="T84" s="4"/>
      <c r="V84" s="4"/>
      <c r="X84" s="4"/>
      <c r="Z84" s="4"/>
      <c r="AB84" s="4"/>
      <c r="AC84" s="4"/>
      <c r="AD84" s="4"/>
      <c r="AF84" s="4"/>
      <c r="AH84" s="4"/>
      <c r="AJ84" s="4"/>
      <c r="AL84" s="4"/>
      <c r="AN84" s="4"/>
      <c r="AP84" s="4"/>
      <c r="AR84" s="4"/>
      <c r="AT84" s="4"/>
      <c r="AX84" s="4"/>
      <c r="BB84" s="4"/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/>
      <c r="J85" s="4"/>
      <c r="L85" s="4"/>
      <c r="N85" s="4"/>
      <c r="O85" s="4"/>
      <c r="P85" s="4"/>
      <c r="Q85" s="9">
        <v>44715</v>
      </c>
      <c r="R85" s="4">
        <v>74.5</v>
      </c>
      <c r="T85" s="4"/>
      <c r="V85" s="4"/>
      <c r="X85" s="4"/>
      <c r="Z85" s="4"/>
      <c r="AB85" s="4"/>
      <c r="AC85" s="4"/>
      <c r="AD85" s="4"/>
      <c r="AF85" s="4"/>
      <c r="AH85" s="4"/>
      <c r="AJ85" s="4"/>
      <c r="AL85" s="4"/>
      <c r="AN85" s="4"/>
      <c r="AP85" s="4"/>
      <c r="AR85" s="4"/>
      <c r="AT85" s="4"/>
      <c r="AX85" s="4"/>
      <c r="BB85" s="4"/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/>
      <c r="J86" s="4"/>
      <c r="L86" s="4"/>
      <c r="N86" s="4"/>
      <c r="O86" s="4"/>
      <c r="P86" s="4"/>
      <c r="Q86" s="9">
        <v>44714</v>
      </c>
      <c r="R86" s="4">
        <v>74.599999999999994</v>
      </c>
      <c r="T86" s="4"/>
      <c r="V86" s="4"/>
      <c r="X86" s="4"/>
      <c r="Z86" s="4"/>
      <c r="AB86" s="4"/>
      <c r="AC86" s="4"/>
      <c r="AD86" s="4"/>
      <c r="AF86" s="4"/>
      <c r="AH86" s="4"/>
      <c r="AJ86" s="4"/>
      <c r="AL86" s="4"/>
      <c r="AN86" s="4"/>
      <c r="AP86" s="4"/>
      <c r="AR86" s="4"/>
      <c r="AT86" s="4"/>
      <c r="AX86" s="4"/>
      <c r="BB86" s="4"/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/>
      <c r="J87" s="4"/>
      <c r="L87" s="4"/>
      <c r="N87" s="4"/>
      <c r="O87" s="4"/>
      <c r="P87" s="4"/>
      <c r="Q87" s="9">
        <v>44713</v>
      </c>
      <c r="R87" s="4">
        <v>75.400000000000006</v>
      </c>
      <c r="T87" s="4"/>
      <c r="V87" s="4"/>
      <c r="X87" s="4"/>
      <c r="Z87" s="4"/>
      <c r="AB87" s="4"/>
      <c r="AC87" s="4"/>
      <c r="AD87" s="4"/>
      <c r="AF87" s="4"/>
      <c r="AH87" s="4"/>
      <c r="AJ87" s="4"/>
      <c r="AL87" s="4"/>
      <c r="AN87" s="4"/>
      <c r="AP87" s="4"/>
      <c r="AR87" s="4"/>
      <c r="AT87" s="4"/>
      <c r="AX87" s="4"/>
      <c r="BB87" s="4"/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/>
      <c r="J88" s="4"/>
      <c r="L88" s="4"/>
      <c r="N88" s="4"/>
      <c r="O88" s="4"/>
      <c r="P88" s="4"/>
      <c r="Q88" s="9">
        <v>44712</v>
      </c>
      <c r="R88" s="4">
        <v>75.2</v>
      </c>
      <c r="T88" s="4"/>
      <c r="V88" s="4"/>
      <c r="X88" s="4"/>
      <c r="Z88" s="4"/>
      <c r="AB88" s="4"/>
      <c r="AC88" s="4"/>
      <c r="AD88" s="4"/>
      <c r="AF88" s="4"/>
      <c r="AH88" s="4"/>
      <c r="AJ88" s="4"/>
      <c r="AL88" s="4"/>
      <c r="AN88" s="4"/>
      <c r="AP88" s="4"/>
      <c r="AR88" s="4"/>
      <c r="AT88" s="4"/>
      <c r="AX88" s="4"/>
      <c r="BB88" s="4"/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/>
      <c r="J89" s="4"/>
      <c r="L89" s="4"/>
      <c r="N89" s="4"/>
      <c r="O89" s="4"/>
      <c r="P89" s="4"/>
      <c r="Q89" s="9">
        <v>44711</v>
      </c>
      <c r="R89" s="4">
        <v>74.2</v>
      </c>
      <c r="T89" s="4"/>
      <c r="V89" s="4"/>
      <c r="X89" s="4"/>
      <c r="Z89" s="4"/>
      <c r="AB89" s="4"/>
      <c r="AC89" s="4"/>
      <c r="AD89" s="4"/>
      <c r="AF89" s="4"/>
      <c r="AH89" s="4"/>
      <c r="AJ89" s="4"/>
      <c r="AL89" s="4"/>
      <c r="AN89" s="4"/>
      <c r="AP89" s="4"/>
      <c r="AR89" s="4"/>
      <c r="AT89" s="4"/>
      <c r="AX89" s="4"/>
      <c r="BB89" s="4"/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/>
      <c r="J90" s="4"/>
      <c r="L90" s="4"/>
      <c r="N90" s="4"/>
      <c r="O90" s="4"/>
      <c r="P90" s="4"/>
      <c r="Q90" s="9">
        <v>44708</v>
      </c>
      <c r="R90" s="4">
        <v>74.2</v>
      </c>
      <c r="T90" s="4"/>
      <c r="V90" s="4"/>
      <c r="X90" s="4"/>
      <c r="Z90" s="4"/>
      <c r="AB90" s="4"/>
      <c r="AC90" s="4"/>
      <c r="AD90" s="4"/>
      <c r="AF90" s="4"/>
      <c r="AH90" s="4"/>
      <c r="AJ90" s="4"/>
      <c r="AL90" s="4"/>
      <c r="AN90" s="4"/>
      <c r="AP90" s="4"/>
      <c r="AR90" s="4"/>
      <c r="AT90" s="4"/>
      <c r="AX90" s="4"/>
      <c r="BB90" s="4"/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/>
      <c r="J91" s="4"/>
      <c r="L91" s="4"/>
      <c r="N91" s="4"/>
      <c r="O91" s="4"/>
      <c r="P91" s="4"/>
      <c r="Q91" s="9">
        <v>44707</v>
      </c>
      <c r="R91" s="4">
        <v>75.5</v>
      </c>
      <c r="T91" s="4"/>
      <c r="V91" s="4"/>
      <c r="X91" s="4"/>
      <c r="Z91" s="4"/>
      <c r="AB91" s="4"/>
      <c r="AC91" s="4"/>
      <c r="AD91" s="4"/>
      <c r="AF91" s="4"/>
      <c r="AH91" s="4"/>
      <c r="AJ91" s="4"/>
      <c r="AL91" s="4"/>
      <c r="AN91" s="4"/>
      <c r="AP91" s="4"/>
      <c r="AR91" s="4"/>
      <c r="AT91" s="4"/>
      <c r="AX91" s="4"/>
      <c r="BB91" s="4"/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/>
      <c r="J92" s="4"/>
      <c r="L92" s="4"/>
      <c r="N92" s="4"/>
      <c r="O92" s="4"/>
      <c r="P92" s="4"/>
      <c r="Q92" s="9">
        <v>44706</v>
      </c>
      <c r="R92" s="4">
        <v>75.8</v>
      </c>
      <c r="T92" s="4"/>
      <c r="V92" s="4"/>
      <c r="X92" s="4"/>
      <c r="Z92" s="4"/>
      <c r="AB92" s="4"/>
      <c r="AC92" s="4"/>
      <c r="AD92" s="4"/>
      <c r="AF92" s="4"/>
      <c r="AH92" s="4"/>
      <c r="AJ92" s="4"/>
      <c r="AL92" s="4"/>
      <c r="AN92" s="4"/>
      <c r="AP92" s="4"/>
      <c r="AR92" s="4"/>
      <c r="AT92" s="4"/>
      <c r="AX92" s="4"/>
      <c r="BB92" s="4"/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/>
      <c r="J93" s="4"/>
      <c r="L93" s="4"/>
      <c r="N93" s="4"/>
      <c r="O93" s="4"/>
      <c r="P93" s="4"/>
      <c r="Q93" s="9">
        <v>44705</v>
      </c>
      <c r="R93" s="4">
        <v>76.599999999999994</v>
      </c>
      <c r="T93" s="4"/>
      <c r="V93" s="4"/>
      <c r="X93" s="4"/>
      <c r="Z93" s="4"/>
      <c r="AB93" s="4"/>
      <c r="AC93" s="4"/>
      <c r="AD93" s="4"/>
      <c r="AF93" s="4"/>
      <c r="AH93" s="4"/>
      <c r="AJ93" s="4"/>
      <c r="AL93" s="4"/>
      <c r="AN93" s="4"/>
      <c r="AP93" s="4"/>
      <c r="AR93" s="4"/>
      <c r="AT93" s="4"/>
      <c r="AX93" s="4"/>
      <c r="BB93" s="4"/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/>
      <c r="J94" s="4"/>
      <c r="L94" s="4"/>
      <c r="N94" s="4"/>
      <c r="O94" s="4"/>
      <c r="P94" s="4"/>
      <c r="Q94" s="9">
        <v>44704</v>
      </c>
      <c r="R94" s="4">
        <v>76.900000000000006</v>
      </c>
      <c r="T94" s="4"/>
      <c r="V94" s="4"/>
      <c r="X94" s="4"/>
      <c r="Z94" s="4"/>
      <c r="AB94" s="4"/>
      <c r="AC94" s="4"/>
      <c r="AD94" s="4"/>
      <c r="AF94" s="4"/>
      <c r="AH94" s="4"/>
      <c r="AJ94" s="4"/>
      <c r="AL94" s="4"/>
      <c r="AN94" s="4"/>
      <c r="AP94" s="4"/>
      <c r="AR94" s="4"/>
      <c r="AT94" s="4"/>
      <c r="AX94" s="4"/>
      <c r="BB94" s="4"/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/>
      <c r="J95" s="4"/>
      <c r="L95" s="4"/>
      <c r="N95" s="4"/>
      <c r="O95" s="4"/>
      <c r="P95" s="4"/>
      <c r="Q95" s="9">
        <v>44701</v>
      </c>
      <c r="R95" s="4">
        <v>77.900000000000006</v>
      </c>
      <c r="T95" s="4"/>
      <c r="V95" s="4"/>
      <c r="X95" s="4"/>
      <c r="Z95" s="4"/>
      <c r="AB95" s="4"/>
      <c r="AC95" s="4"/>
      <c r="AD95" s="4"/>
      <c r="AF95" s="4"/>
      <c r="AH95" s="4"/>
      <c r="AJ95" s="4"/>
      <c r="AL95" s="4"/>
      <c r="AN95" s="4"/>
      <c r="AP95" s="4"/>
      <c r="AR95" s="4"/>
      <c r="AT95" s="4"/>
      <c r="AX95" s="4"/>
      <c r="BB95" s="4"/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/>
      <c r="J96" s="4"/>
      <c r="L96" s="4"/>
      <c r="N96" s="4"/>
      <c r="O96" s="4"/>
      <c r="P96" s="4"/>
      <c r="Q96" s="9">
        <v>44700</v>
      </c>
      <c r="R96" s="4">
        <v>77</v>
      </c>
      <c r="T96" s="4"/>
      <c r="V96" s="4"/>
      <c r="X96" s="4"/>
      <c r="Z96" s="4"/>
      <c r="AB96" s="4"/>
      <c r="AC96" s="4"/>
      <c r="AD96" s="4"/>
      <c r="AF96" s="4"/>
      <c r="AH96" s="4"/>
      <c r="AJ96" s="4"/>
      <c r="AL96" s="4"/>
      <c r="AN96" s="4"/>
      <c r="AP96" s="4"/>
      <c r="AR96" s="4"/>
      <c r="AT96" s="4"/>
      <c r="AX96" s="4"/>
      <c r="BB96" s="4"/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/>
      <c r="J97" s="4"/>
      <c r="L97" s="4"/>
      <c r="N97" s="4"/>
      <c r="O97" s="4"/>
      <c r="P97" s="4"/>
      <c r="Q97" s="9">
        <v>44699</v>
      </c>
      <c r="R97" s="4">
        <v>77.8</v>
      </c>
      <c r="T97" s="4"/>
      <c r="V97" s="4"/>
      <c r="X97" s="4"/>
      <c r="Z97" s="4"/>
      <c r="AB97" s="4"/>
      <c r="AC97" s="4"/>
      <c r="AD97" s="4"/>
      <c r="AF97" s="4"/>
      <c r="AH97" s="4"/>
      <c r="AJ97" s="4"/>
      <c r="AL97" s="4"/>
      <c r="AN97" s="4"/>
      <c r="AP97" s="4"/>
      <c r="AR97" s="4"/>
      <c r="AT97" s="4"/>
      <c r="AX97" s="4"/>
      <c r="BB97" s="4"/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/>
      <c r="J98" s="4"/>
      <c r="L98" s="4"/>
      <c r="N98" s="4"/>
      <c r="O98" s="4"/>
      <c r="P98" s="4"/>
      <c r="Q98" s="9">
        <v>44698</v>
      </c>
      <c r="R98" s="4">
        <v>79.900000000000006</v>
      </c>
      <c r="T98" s="4"/>
      <c r="V98" s="4"/>
      <c r="X98" s="4"/>
      <c r="Z98" s="4"/>
      <c r="AB98" s="4"/>
      <c r="AC98" s="4"/>
      <c r="AD98" s="4"/>
      <c r="AF98" s="4"/>
      <c r="AH98" s="4"/>
      <c r="AJ98" s="4"/>
      <c r="AL98" s="4"/>
      <c r="AN98" s="4"/>
      <c r="AP98" s="4"/>
      <c r="AR98" s="4"/>
      <c r="AT98" s="4"/>
      <c r="AX98" s="4"/>
      <c r="BB98" s="4"/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/>
      <c r="J99" s="4"/>
      <c r="L99" s="4"/>
      <c r="N99" s="4"/>
      <c r="O99" s="4"/>
      <c r="P99" s="4"/>
      <c r="Q99" s="9">
        <v>44697</v>
      </c>
      <c r="R99" s="4">
        <v>79.900000000000006</v>
      </c>
      <c r="T99" s="4"/>
      <c r="V99" s="4"/>
      <c r="X99" s="4"/>
      <c r="Z99" s="4"/>
      <c r="AB99" s="4"/>
      <c r="AC99" s="4"/>
      <c r="AD99" s="4"/>
      <c r="AF99" s="4"/>
      <c r="AH99" s="4"/>
      <c r="AJ99" s="4"/>
      <c r="AL99" s="4"/>
      <c r="AN99" s="4"/>
      <c r="AP99" s="4"/>
      <c r="AR99" s="4"/>
      <c r="AT99" s="4"/>
      <c r="AX99" s="4"/>
      <c r="BB99" s="4"/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/>
      <c r="J100" s="4"/>
      <c r="L100" s="4"/>
      <c r="N100" s="4"/>
      <c r="O100" s="4"/>
      <c r="P100" s="4"/>
      <c r="Q100" s="9">
        <v>44694</v>
      </c>
      <c r="R100" s="4">
        <v>81.599999999999994</v>
      </c>
      <c r="T100" s="4"/>
      <c r="V100" s="4"/>
      <c r="X100" s="4"/>
      <c r="Z100" s="4"/>
      <c r="AB100" s="4"/>
      <c r="AC100" s="4"/>
      <c r="AD100" s="4"/>
      <c r="AF100" s="4"/>
      <c r="AH100" s="4"/>
      <c r="AJ100" s="4"/>
      <c r="AL100" s="4"/>
      <c r="AN100" s="4"/>
      <c r="AP100" s="4"/>
      <c r="AR100" s="4"/>
      <c r="AT100" s="4"/>
      <c r="AX100" s="4"/>
      <c r="BB100" s="4"/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/>
      <c r="J101" s="4"/>
      <c r="L101" s="4"/>
      <c r="N101" s="4"/>
      <c r="O101" s="4"/>
      <c r="P101" s="4"/>
      <c r="Q101" s="9">
        <v>44693</v>
      </c>
      <c r="R101" s="4">
        <v>81.3</v>
      </c>
      <c r="T101" s="4"/>
      <c r="V101" s="4"/>
      <c r="X101" s="4"/>
      <c r="Z101" s="4"/>
      <c r="AB101" s="4"/>
      <c r="AC101" s="4"/>
      <c r="AD101" s="4"/>
      <c r="AF101" s="4"/>
      <c r="AH101" s="4"/>
      <c r="AJ101" s="4"/>
      <c r="AL101" s="4"/>
      <c r="AN101" s="4"/>
      <c r="AP101" s="4"/>
      <c r="AR101" s="4"/>
      <c r="AT101" s="4"/>
      <c r="AX101" s="4"/>
      <c r="BB101" s="4"/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/>
      <c r="J102" s="4"/>
      <c r="L102" s="4"/>
      <c r="N102" s="4"/>
      <c r="O102" s="4"/>
      <c r="P102" s="4"/>
      <c r="Q102" s="9">
        <v>44692</v>
      </c>
      <c r="R102" s="4">
        <v>81.400000000000006</v>
      </c>
      <c r="T102" s="4"/>
      <c r="V102" s="4"/>
      <c r="X102" s="4"/>
      <c r="Z102" s="4"/>
      <c r="AB102" s="4"/>
      <c r="AC102" s="4"/>
      <c r="AD102" s="4"/>
      <c r="AF102" s="4"/>
      <c r="AH102" s="4"/>
      <c r="AJ102" s="4"/>
      <c r="AL102" s="4"/>
      <c r="AN102" s="4"/>
      <c r="AP102" s="4"/>
      <c r="AR102" s="4"/>
      <c r="AT102" s="4"/>
      <c r="AX102" s="4"/>
      <c r="BB102" s="4"/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/>
      <c r="J103" s="4"/>
      <c r="L103" s="4"/>
      <c r="N103" s="4"/>
      <c r="O103" s="4"/>
      <c r="P103" s="4"/>
      <c r="Q103" s="9">
        <v>44691</v>
      </c>
      <c r="R103" s="4">
        <v>82.4</v>
      </c>
      <c r="T103" s="4"/>
      <c r="V103" s="4"/>
      <c r="X103" s="4"/>
      <c r="Z103" s="4"/>
      <c r="AB103" s="4"/>
      <c r="AC103" s="4"/>
      <c r="AD103" s="4"/>
      <c r="AF103" s="4"/>
      <c r="AH103" s="4"/>
      <c r="AJ103" s="4"/>
      <c r="AL103" s="4"/>
      <c r="AN103" s="4"/>
      <c r="AP103" s="4"/>
      <c r="AR103" s="4"/>
      <c r="AT103" s="4"/>
      <c r="AX103" s="4"/>
      <c r="BB103" s="4"/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/>
      <c r="J104" s="4"/>
      <c r="L104" s="4"/>
      <c r="N104" s="4"/>
      <c r="O104" s="4"/>
      <c r="P104" s="4"/>
      <c r="Q104" s="9">
        <v>44690</v>
      </c>
      <c r="R104" s="4">
        <v>82.4</v>
      </c>
      <c r="T104" s="4"/>
      <c r="V104" s="4"/>
      <c r="X104" s="4"/>
      <c r="Z104" s="4"/>
      <c r="AB104" s="4"/>
      <c r="AC104" s="4"/>
      <c r="AD104" s="4"/>
      <c r="AF104" s="4"/>
      <c r="AH104" s="4"/>
      <c r="AJ104" s="4"/>
      <c r="AL104" s="4"/>
      <c r="AN104" s="4"/>
      <c r="AP104" s="4"/>
      <c r="AR104" s="4"/>
      <c r="AT104" s="4"/>
      <c r="AX104" s="4"/>
      <c r="BB104" s="4"/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/>
      <c r="J105" s="4"/>
      <c r="L105" s="4"/>
      <c r="N105" s="4"/>
      <c r="O105" s="4"/>
      <c r="P105" s="4"/>
      <c r="Q105" s="9">
        <v>44687</v>
      </c>
      <c r="R105" s="4">
        <v>83</v>
      </c>
      <c r="T105" s="4"/>
      <c r="V105" s="4"/>
      <c r="X105" s="4"/>
      <c r="Z105" s="4"/>
      <c r="AB105" s="4"/>
      <c r="AC105" s="4"/>
      <c r="AD105" s="4"/>
      <c r="AF105" s="4"/>
      <c r="AH105" s="4"/>
      <c r="AJ105" s="4"/>
      <c r="AL105" s="4"/>
      <c r="AN105" s="4"/>
      <c r="AP105" s="4"/>
      <c r="AR105" s="4"/>
      <c r="AT105" s="4"/>
      <c r="AX105" s="4"/>
      <c r="BB105" s="4"/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/>
      <c r="J106" s="4"/>
      <c r="L106" s="4"/>
      <c r="N106" s="4"/>
      <c r="O106" s="4"/>
      <c r="P106" s="4"/>
      <c r="Q106" s="9">
        <v>44686</v>
      </c>
      <c r="R106" s="4">
        <v>82.2</v>
      </c>
      <c r="T106" s="4"/>
      <c r="V106" s="4"/>
      <c r="X106" s="4"/>
      <c r="Z106" s="4"/>
      <c r="AB106" s="4"/>
      <c r="AC106" s="4"/>
      <c r="AD106" s="4"/>
      <c r="AF106" s="4"/>
      <c r="AH106" s="4"/>
      <c r="AJ106" s="4"/>
      <c r="AL106" s="4"/>
      <c r="AN106" s="4"/>
      <c r="AP106" s="4"/>
      <c r="AR106" s="4"/>
      <c r="AT106" s="4"/>
      <c r="AX106" s="4"/>
      <c r="BB106" s="4"/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/>
      <c r="J107" s="4"/>
      <c r="L107" s="4"/>
      <c r="N107" s="4"/>
      <c r="O107" s="4"/>
      <c r="P107" s="4"/>
      <c r="Q107" s="9">
        <v>44685</v>
      </c>
      <c r="R107" s="4">
        <v>81.8</v>
      </c>
      <c r="T107" s="4"/>
      <c r="V107" s="4"/>
      <c r="X107" s="4"/>
      <c r="Z107" s="4"/>
      <c r="AB107" s="4"/>
      <c r="AC107" s="4"/>
      <c r="AD107" s="4"/>
      <c r="AF107" s="4"/>
      <c r="AH107" s="4"/>
      <c r="AJ107" s="4"/>
      <c r="AL107" s="4"/>
      <c r="AN107" s="4"/>
      <c r="AP107" s="4"/>
      <c r="AR107" s="4"/>
      <c r="AT107" s="4"/>
      <c r="AX107" s="4"/>
      <c r="BB107" s="4"/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/>
      <c r="J108" s="4"/>
      <c r="L108" s="4"/>
      <c r="N108" s="4"/>
      <c r="O108" s="4"/>
      <c r="P108" s="4"/>
      <c r="Q108" s="9">
        <v>44684</v>
      </c>
      <c r="R108" s="4">
        <v>83.4</v>
      </c>
      <c r="T108" s="4"/>
      <c r="V108" s="4"/>
      <c r="X108" s="4"/>
      <c r="Z108" s="4"/>
      <c r="AB108" s="4"/>
      <c r="AC108" s="4"/>
      <c r="AD108" s="4"/>
      <c r="AF108" s="4"/>
      <c r="AH108" s="4"/>
      <c r="AJ108" s="4"/>
      <c r="AL108" s="4"/>
      <c r="AN108" s="4"/>
      <c r="AP108" s="4"/>
      <c r="AR108" s="4"/>
      <c r="AT108" s="4"/>
      <c r="AX108" s="4"/>
      <c r="BB108" s="4"/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/>
      <c r="J109" s="4"/>
      <c r="L109" s="4"/>
      <c r="N109" s="4"/>
      <c r="O109" s="4"/>
      <c r="P109" s="4"/>
      <c r="Q109" s="9">
        <v>44683</v>
      </c>
      <c r="R109" s="4">
        <v>83.3</v>
      </c>
      <c r="T109" s="4"/>
      <c r="V109" s="4"/>
      <c r="X109" s="4"/>
      <c r="Z109" s="4"/>
      <c r="AB109" s="4"/>
      <c r="AC109" s="4"/>
      <c r="AD109" s="4"/>
      <c r="AF109" s="4"/>
      <c r="AH109" s="4"/>
      <c r="AJ109" s="4"/>
      <c r="AL109" s="4"/>
      <c r="AN109" s="4"/>
      <c r="AP109" s="4"/>
      <c r="AR109" s="4"/>
      <c r="AT109" s="4"/>
      <c r="AX109" s="4"/>
      <c r="BB109" s="4"/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/>
      <c r="J110" s="4"/>
      <c r="L110" s="4"/>
      <c r="N110" s="4"/>
      <c r="O110" s="4"/>
      <c r="P110" s="4"/>
      <c r="Q110" s="9">
        <v>44680</v>
      </c>
      <c r="R110" s="4">
        <v>82.8</v>
      </c>
      <c r="T110" s="4"/>
      <c r="V110" s="4"/>
      <c r="X110" s="4"/>
      <c r="Z110" s="4"/>
      <c r="AB110" s="4"/>
      <c r="AC110" s="4"/>
      <c r="AD110" s="4"/>
      <c r="AF110" s="4"/>
      <c r="AH110" s="4"/>
      <c r="AJ110" s="4"/>
      <c r="AL110" s="4"/>
      <c r="AN110" s="4"/>
      <c r="AP110" s="4"/>
      <c r="AR110" s="4"/>
      <c r="AT110" s="4"/>
      <c r="AX110" s="4"/>
      <c r="BB110" s="4"/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/>
      <c r="J111" s="4"/>
      <c r="L111" s="4"/>
      <c r="N111" s="4"/>
      <c r="O111" s="4"/>
      <c r="P111" s="4"/>
      <c r="Q111" s="9">
        <v>44679</v>
      </c>
      <c r="R111" s="4">
        <v>82</v>
      </c>
      <c r="T111" s="4"/>
      <c r="V111" s="4"/>
      <c r="X111" s="4"/>
      <c r="Z111" s="4"/>
      <c r="AB111" s="4"/>
      <c r="AC111" s="4"/>
      <c r="AD111" s="4"/>
      <c r="AF111" s="4"/>
      <c r="AH111" s="4"/>
      <c r="AJ111" s="4"/>
      <c r="AL111" s="4"/>
      <c r="AN111" s="4"/>
      <c r="AP111" s="4"/>
      <c r="AR111" s="4"/>
      <c r="AT111" s="4"/>
      <c r="AX111" s="4"/>
      <c r="BB111" s="4"/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/>
      <c r="J112" s="4"/>
      <c r="L112" s="4"/>
      <c r="N112" s="4"/>
      <c r="O112" s="4"/>
      <c r="P112" s="4"/>
      <c r="Q112" s="9">
        <v>44678</v>
      </c>
      <c r="R112" s="4">
        <v>81.7</v>
      </c>
      <c r="T112" s="4"/>
      <c r="V112" s="4"/>
      <c r="X112" s="4"/>
      <c r="Z112" s="4"/>
      <c r="AB112" s="4"/>
      <c r="AC112" s="4"/>
      <c r="AD112" s="4"/>
      <c r="AF112" s="4"/>
      <c r="AH112" s="4"/>
      <c r="AJ112" s="4"/>
      <c r="AL112" s="4"/>
      <c r="AN112" s="4"/>
      <c r="AP112" s="4"/>
      <c r="AR112" s="4"/>
      <c r="AT112" s="4"/>
      <c r="AX112" s="4"/>
      <c r="BB112" s="4"/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/>
      <c r="J113" s="4"/>
      <c r="L113" s="4"/>
      <c r="N113" s="4"/>
      <c r="O113" s="4"/>
      <c r="P113" s="4"/>
      <c r="Q113" s="9">
        <v>44677</v>
      </c>
      <c r="R113" s="4">
        <v>81.2</v>
      </c>
      <c r="T113" s="4"/>
      <c r="V113" s="4"/>
      <c r="X113" s="4"/>
      <c r="Z113" s="4"/>
      <c r="AB113" s="4"/>
      <c r="AC113" s="4"/>
      <c r="AD113" s="4"/>
      <c r="AF113" s="4"/>
      <c r="AH113" s="4"/>
      <c r="AJ113" s="4"/>
      <c r="AL113" s="4"/>
      <c r="AN113" s="4"/>
      <c r="AP113" s="4"/>
      <c r="AR113" s="4"/>
      <c r="AT113" s="4"/>
      <c r="AX113" s="4"/>
      <c r="BB113" s="4"/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4"/>
      <c r="J114" s="4"/>
      <c r="L114" s="4"/>
      <c r="N114" s="4"/>
      <c r="O114" s="4"/>
      <c r="P114" s="4"/>
      <c r="Q114" s="9">
        <v>44676</v>
      </c>
      <c r="R114" s="4">
        <v>81.099999999999994</v>
      </c>
      <c r="T114" s="4"/>
      <c r="V114" s="4"/>
      <c r="X114" s="4"/>
      <c r="Z114" s="4"/>
      <c r="AB114" s="4"/>
      <c r="AC114" s="4"/>
      <c r="AD114" s="4"/>
      <c r="AF114" s="4"/>
      <c r="AH114" s="4"/>
      <c r="AJ114" s="4"/>
      <c r="AL114" s="4"/>
      <c r="AN114" s="4"/>
      <c r="AP114" s="4"/>
      <c r="AR114" s="4"/>
      <c r="AT114" s="4"/>
      <c r="AX114" s="4"/>
      <c r="BB114" s="4"/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4"/>
      <c r="J115" s="4"/>
      <c r="L115" s="4"/>
      <c r="N115" s="4"/>
      <c r="O115" s="4"/>
      <c r="P115" s="4"/>
      <c r="Q115" s="9">
        <v>44673</v>
      </c>
      <c r="R115" s="4">
        <v>81.3</v>
      </c>
      <c r="T115" s="4"/>
      <c r="V115" s="4"/>
      <c r="X115" s="4"/>
      <c r="Z115" s="4"/>
      <c r="AB115" s="4"/>
      <c r="AC115" s="4"/>
      <c r="AD115" s="4"/>
      <c r="AF115" s="4"/>
      <c r="AH115" s="4"/>
      <c r="AJ115" s="4"/>
      <c r="AL115" s="4"/>
      <c r="AN115" s="4"/>
      <c r="AP115" s="4"/>
      <c r="AR115" s="4"/>
      <c r="AT115" s="4"/>
      <c r="AX115" s="4"/>
      <c r="BB115" s="4"/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4"/>
      <c r="J116" s="4"/>
      <c r="L116" s="4"/>
      <c r="N116" s="4"/>
      <c r="O116" s="4"/>
      <c r="P116" s="4"/>
      <c r="Q116" s="9">
        <v>44672</v>
      </c>
      <c r="R116" s="4">
        <v>80</v>
      </c>
      <c r="T116" s="4"/>
      <c r="V116" s="4"/>
      <c r="X116" s="4"/>
      <c r="Z116" s="4"/>
      <c r="AB116" s="4"/>
      <c r="AC116" s="4"/>
      <c r="AD116" s="4"/>
      <c r="AF116" s="4"/>
      <c r="AH116" s="4"/>
      <c r="AJ116" s="4"/>
      <c r="AL116" s="4"/>
      <c r="AN116" s="4"/>
      <c r="AP116" s="4"/>
      <c r="AR116" s="4"/>
      <c r="AT116" s="4"/>
      <c r="AX116" s="4"/>
      <c r="BB116" s="4"/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4"/>
      <c r="J117" s="4"/>
      <c r="L117" s="4"/>
      <c r="N117" s="4"/>
      <c r="O117" s="4"/>
      <c r="P117" s="4"/>
      <c r="Q117" s="9">
        <v>44671</v>
      </c>
      <c r="R117" s="4">
        <v>79</v>
      </c>
      <c r="T117" s="4"/>
      <c r="V117" s="4"/>
      <c r="X117" s="4"/>
      <c r="Z117" s="4"/>
      <c r="AB117" s="4"/>
      <c r="AC117" s="4"/>
      <c r="AD117" s="4"/>
      <c r="AF117" s="4"/>
      <c r="AH117" s="4"/>
      <c r="AJ117" s="4"/>
      <c r="AL117" s="4"/>
      <c r="AN117" s="4"/>
      <c r="AP117" s="4"/>
      <c r="AR117" s="4"/>
      <c r="AT117" s="4"/>
      <c r="AX117" s="4"/>
      <c r="BB117" s="4"/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4"/>
      <c r="J118" s="4"/>
      <c r="L118" s="4"/>
      <c r="N118" s="4"/>
      <c r="O118" s="4"/>
      <c r="P118" s="4"/>
      <c r="Q118" s="9">
        <v>44670</v>
      </c>
      <c r="R118" s="4">
        <v>79.400000000000006</v>
      </c>
      <c r="T118" s="4"/>
      <c r="V118" s="4"/>
      <c r="X118" s="4"/>
      <c r="Z118" s="4"/>
      <c r="AB118" s="4"/>
      <c r="AC118" s="4"/>
      <c r="AD118" s="4"/>
      <c r="AF118" s="4"/>
      <c r="AH118" s="4"/>
      <c r="AJ118" s="4"/>
      <c r="AL118" s="4"/>
      <c r="AN118" s="4"/>
      <c r="AP118" s="4"/>
      <c r="AR118" s="4"/>
      <c r="AT118" s="4"/>
      <c r="AX118" s="4"/>
      <c r="BB118" s="4"/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4"/>
      <c r="J119" s="4"/>
      <c r="L119" s="4"/>
      <c r="N119" s="4"/>
      <c r="O119" s="4"/>
      <c r="P119" s="4"/>
      <c r="Q119" s="9">
        <v>44669</v>
      </c>
      <c r="R119" s="4">
        <v>78.900000000000006</v>
      </c>
      <c r="T119" s="4"/>
      <c r="V119" s="4"/>
      <c r="X119" s="4"/>
      <c r="Z119" s="4"/>
      <c r="AB119" s="4"/>
      <c r="AC119" s="4"/>
      <c r="AD119" s="4"/>
      <c r="AF119" s="4"/>
      <c r="AH119" s="4"/>
      <c r="AJ119" s="4"/>
      <c r="AL119" s="4"/>
      <c r="AN119" s="4"/>
      <c r="AP119" s="4"/>
      <c r="AR119" s="4"/>
      <c r="AT119" s="4"/>
      <c r="AX119" s="4"/>
      <c r="BB119" s="4"/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4"/>
      <c r="J120" s="4"/>
      <c r="L120" s="4"/>
      <c r="N120" s="4"/>
      <c r="O120" s="4"/>
      <c r="P120" s="4"/>
      <c r="Q120" s="9">
        <v>44666</v>
      </c>
      <c r="R120" s="4">
        <v>78.900000000000006</v>
      </c>
      <c r="T120" s="4"/>
      <c r="V120" s="4"/>
      <c r="X120" s="4"/>
      <c r="Z120" s="4"/>
      <c r="AB120" s="4"/>
      <c r="AC120" s="4"/>
      <c r="AD120" s="4"/>
      <c r="AF120" s="4"/>
      <c r="AH120" s="4"/>
      <c r="AJ120" s="4"/>
      <c r="AL120" s="4"/>
      <c r="AN120" s="4"/>
      <c r="AP120" s="4"/>
      <c r="AR120" s="4"/>
      <c r="AT120" s="4"/>
      <c r="AX120" s="4"/>
      <c r="BB120" s="4"/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4"/>
      <c r="J121" s="4"/>
      <c r="L121" s="4"/>
      <c r="N121" s="4"/>
      <c r="O121" s="4"/>
      <c r="P121" s="4"/>
      <c r="Q121" s="9">
        <v>44665</v>
      </c>
      <c r="R121" s="4">
        <v>78.900000000000006</v>
      </c>
      <c r="T121" s="4"/>
      <c r="V121" s="4"/>
      <c r="X121" s="4"/>
      <c r="Z121" s="4"/>
      <c r="AB121" s="4"/>
      <c r="AC121" s="4"/>
      <c r="AD121" s="4"/>
      <c r="AF121" s="4"/>
      <c r="AH121" s="4"/>
      <c r="AJ121" s="4"/>
      <c r="AL121" s="4"/>
      <c r="AN121" s="4"/>
      <c r="AP121" s="4"/>
      <c r="AR121" s="4"/>
      <c r="AT121" s="4"/>
      <c r="AX121" s="4"/>
      <c r="BB121" s="4"/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4"/>
      <c r="J122" s="4"/>
      <c r="L122" s="4"/>
      <c r="N122" s="4"/>
      <c r="O122" s="4"/>
      <c r="P122" s="4"/>
      <c r="Q122" s="9">
        <v>44664</v>
      </c>
      <c r="R122" s="4">
        <v>78.599999999999994</v>
      </c>
      <c r="T122" s="4"/>
      <c r="V122" s="4"/>
      <c r="X122" s="4"/>
      <c r="Z122" s="4"/>
      <c r="AB122" s="4"/>
      <c r="AC122" s="4"/>
      <c r="AD122" s="4"/>
      <c r="AF122" s="4"/>
      <c r="AH122" s="4"/>
      <c r="AJ122" s="4"/>
      <c r="AL122" s="4"/>
      <c r="AN122" s="4"/>
      <c r="AP122" s="4"/>
      <c r="AR122" s="4"/>
      <c r="AT122" s="4"/>
      <c r="AX122" s="4"/>
      <c r="BB122" s="4"/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4"/>
      <c r="J123" s="4"/>
      <c r="L123" s="4"/>
      <c r="N123" s="4"/>
      <c r="O123" s="4"/>
      <c r="P123" s="4"/>
      <c r="Q123" s="9">
        <v>44663</v>
      </c>
      <c r="R123" s="4">
        <v>80</v>
      </c>
      <c r="T123" s="4"/>
      <c r="V123" s="4"/>
      <c r="X123" s="4"/>
      <c r="Z123" s="4"/>
      <c r="AB123" s="4"/>
      <c r="AC123" s="4"/>
      <c r="AD123" s="4"/>
      <c r="AF123" s="4"/>
      <c r="AH123" s="4"/>
      <c r="AJ123" s="4"/>
      <c r="AL123" s="4"/>
      <c r="AN123" s="4"/>
      <c r="AP123" s="4"/>
      <c r="AR123" s="4"/>
      <c r="AT123" s="4"/>
      <c r="AX123" s="4"/>
      <c r="BB123" s="4"/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4"/>
      <c r="J124" s="4"/>
      <c r="L124" s="4"/>
      <c r="N124" s="4"/>
      <c r="O124" s="4"/>
      <c r="P124" s="4"/>
      <c r="Q124" s="9">
        <v>44662</v>
      </c>
      <c r="R124" s="4">
        <v>81.3</v>
      </c>
      <c r="T124" s="4"/>
      <c r="V124" s="4"/>
      <c r="X124" s="4"/>
      <c r="Z124" s="4"/>
      <c r="AB124" s="4"/>
      <c r="AC124" s="4"/>
      <c r="AD124" s="4"/>
      <c r="AF124" s="4"/>
      <c r="AH124" s="4"/>
      <c r="AJ124" s="4"/>
      <c r="AL124" s="4"/>
      <c r="AN124" s="4"/>
      <c r="AP124" s="4"/>
      <c r="AR124" s="4"/>
      <c r="AT124" s="4"/>
      <c r="AX124" s="4"/>
      <c r="BB124" s="4"/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4"/>
      <c r="J125" s="4"/>
      <c r="L125" s="4"/>
      <c r="N125" s="4"/>
      <c r="O125" s="4"/>
      <c r="P125" s="4"/>
      <c r="Q125" s="9">
        <v>44659</v>
      </c>
      <c r="R125" s="4">
        <v>80.400000000000006</v>
      </c>
      <c r="T125" s="4"/>
      <c r="V125" s="4"/>
      <c r="X125" s="4"/>
      <c r="Z125" s="4"/>
      <c r="AB125" s="4"/>
      <c r="AC125" s="4"/>
      <c r="AD125" s="4"/>
      <c r="AF125" s="4"/>
      <c r="AH125" s="4"/>
      <c r="AJ125" s="4"/>
      <c r="AL125" s="4"/>
      <c r="AN125" s="4"/>
      <c r="AP125" s="4"/>
      <c r="AR125" s="4"/>
      <c r="AT125" s="4"/>
      <c r="AX125" s="4"/>
      <c r="BB125" s="4"/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4"/>
      <c r="J126" s="4"/>
      <c r="L126" s="4"/>
      <c r="N126" s="4"/>
      <c r="O126" s="4"/>
      <c r="P126" s="4"/>
      <c r="Q126" s="9">
        <v>44658</v>
      </c>
      <c r="R126" s="4">
        <v>79.7</v>
      </c>
      <c r="T126" s="4"/>
      <c r="V126" s="4"/>
      <c r="X126" s="4"/>
      <c r="Z126" s="4"/>
      <c r="AB126" s="4"/>
      <c r="AC126" s="4"/>
      <c r="AD126" s="4"/>
      <c r="AF126" s="4"/>
      <c r="AH126" s="4"/>
      <c r="AJ126" s="4"/>
      <c r="AL126" s="4"/>
      <c r="AN126" s="4"/>
      <c r="AP126" s="4"/>
      <c r="AR126" s="4"/>
      <c r="AT126" s="4"/>
      <c r="AX126" s="4"/>
      <c r="BB126" s="4"/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4"/>
      <c r="J127" s="4"/>
      <c r="L127" s="4"/>
      <c r="N127" s="4"/>
      <c r="O127" s="4"/>
      <c r="P127" s="4"/>
      <c r="Q127" s="9">
        <v>44657</v>
      </c>
      <c r="R127" s="4">
        <v>79.2</v>
      </c>
      <c r="T127" s="4"/>
      <c r="V127" s="4"/>
      <c r="X127" s="4"/>
      <c r="Z127" s="4"/>
      <c r="AB127" s="4"/>
      <c r="AC127" s="4"/>
      <c r="AD127" s="4"/>
      <c r="AF127" s="4"/>
      <c r="AH127" s="4"/>
      <c r="AJ127" s="4"/>
      <c r="AL127" s="4"/>
      <c r="AN127" s="4"/>
      <c r="AP127" s="4"/>
      <c r="AR127" s="4"/>
      <c r="AT127" s="4"/>
      <c r="AX127" s="4"/>
      <c r="BB127" s="4"/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4"/>
      <c r="J128" s="4"/>
      <c r="L128" s="4"/>
      <c r="N128" s="4"/>
      <c r="O128" s="4"/>
      <c r="P128" s="4"/>
      <c r="Q128" s="9">
        <v>44656</v>
      </c>
      <c r="R128" s="4">
        <v>79</v>
      </c>
      <c r="T128" s="4"/>
      <c r="V128" s="4"/>
      <c r="X128" s="4"/>
      <c r="Z128" s="4"/>
      <c r="AB128" s="4"/>
      <c r="AC128" s="4"/>
      <c r="AD128" s="4"/>
      <c r="AF128" s="4"/>
      <c r="AH128" s="4"/>
      <c r="AJ128" s="4"/>
      <c r="AL128" s="4"/>
      <c r="AN128" s="4"/>
      <c r="AP128" s="4"/>
      <c r="AR128" s="4"/>
      <c r="AT128" s="4"/>
      <c r="AX128" s="4"/>
      <c r="BB128" s="4"/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4"/>
      <c r="J129" s="4"/>
      <c r="L129" s="4"/>
      <c r="N129" s="4"/>
      <c r="O129" s="4"/>
      <c r="P129" s="4"/>
      <c r="Q129" s="9">
        <v>44655</v>
      </c>
      <c r="R129" s="4">
        <v>78.099999999999994</v>
      </c>
      <c r="T129" s="4"/>
      <c r="V129" s="4"/>
      <c r="X129" s="4"/>
      <c r="Z129" s="4"/>
      <c r="AB129" s="4"/>
      <c r="AC129" s="4"/>
      <c r="AD129" s="4"/>
      <c r="AF129" s="4"/>
      <c r="AH129" s="4"/>
      <c r="AJ129" s="4"/>
      <c r="AL129" s="4"/>
      <c r="AN129" s="4"/>
      <c r="AP129" s="4"/>
      <c r="AR129" s="4"/>
      <c r="AT129" s="4"/>
      <c r="AX129" s="4"/>
      <c r="BB129" s="4"/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4"/>
      <c r="J130" s="4"/>
      <c r="L130" s="4"/>
      <c r="N130" s="4"/>
      <c r="O130" s="4"/>
      <c r="P130" s="4"/>
      <c r="Q130" s="9">
        <v>44652</v>
      </c>
      <c r="R130" s="4">
        <v>79.5</v>
      </c>
      <c r="T130" s="4"/>
      <c r="V130" s="4"/>
      <c r="X130" s="4"/>
      <c r="Z130" s="4"/>
      <c r="AB130" s="4"/>
      <c r="AC130" s="4"/>
      <c r="AD130" s="4"/>
      <c r="AF130" s="4"/>
      <c r="AH130" s="4"/>
      <c r="AJ130" s="4"/>
      <c r="AL130" s="4"/>
      <c r="AN130" s="4"/>
      <c r="AP130" s="4"/>
      <c r="AR130" s="4"/>
      <c r="AT130" s="4"/>
      <c r="AX130" s="4"/>
      <c r="BB130" s="4"/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4"/>
      <c r="J131" s="4"/>
      <c r="L131" s="4"/>
      <c r="N131" s="4"/>
      <c r="O131" s="4"/>
      <c r="P131" s="4"/>
      <c r="Q131" s="9">
        <v>44651</v>
      </c>
      <c r="R131" s="4">
        <v>79</v>
      </c>
      <c r="T131" s="4"/>
      <c r="V131" s="4"/>
      <c r="X131" s="4"/>
      <c r="Z131" s="4"/>
      <c r="AB131" s="4"/>
      <c r="AC131" s="4"/>
      <c r="AD131" s="4"/>
      <c r="AF131" s="4"/>
      <c r="AH131" s="4"/>
      <c r="AJ131" s="4"/>
      <c r="AL131" s="4"/>
      <c r="AN131" s="4"/>
      <c r="AP131" s="4"/>
      <c r="AR131" s="4"/>
      <c r="AT131" s="4"/>
      <c r="AX131" s="4"/>
      <c r="BB131" s="4"/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4"/>
      <c r="J132" s="4"/>
      <c r="L132" s="4"/>
      <c r="N132" s="4"/>
      <c r="O132" s="4"/>
      <c r="P132" s="4"/>
      <c r="Q132" s="9">
        <v>44650</v>
      </c>
      <c r="R132" s="4">
        <v>81.7</v>
      </c>
      <c r="T132" s="4"/>
      <c r="V132" s="4"/>
      <c r="X132" s="4"/>
      <c r="Z132" s="4"/>
      <c r="AB132" s="4"/>
      <c r="AC132" s="4"/>
      <c r="AD132" s="4"/>
      <c r="AF132" s="4"/>
      <c r="AH132" s="4"/>
      <c r="AJ132" s="4"/>
      <c r="AL132" s="4"/>
      <c r="AN132" s="4"/>
      <c r="AP132" s="4"/>
      <c r="AR132" s="4"/>
      <c r="AT132" s="4"/>
      <c r="AX132" s="4"/>
      <c r="BB132" s="4"/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4"/>
      <c r="J133" s="4"/>
      <c r="L133" s="4"/>
      <c r="N133" s="4"/>
      <c r="O133" s="4"/>
      <c r="P133" s="4"/>
      <c r="Q133" s="9">
        <v>44649</v>
      </c>
      <c r="R133" s="4">
        <v>81.900000000000006</v>
      </c>
      <c r="T133" s="4"/>
      <c r="V133" s="4"/>
      <c r="X133" s="4"/>
      <c r="Z133" s="4"/>
      <c r="AB133" s="4"/>
      <c r="AC133" s="4"/>
      <c r="AD133" s="4"/>
      <c r="AF133" s="4"/>
      <c r="AH133" s="4"/>
      <c r="AJ133" s="4"/>
      <c r="AL133" s="4"/>
      <c r="AN133" s="4"/>
      <c r="AP133" s="4"/>
      <c r="AR133" s="4"/>
      <c r="AT133" s="4"/>
      <c r="AX133" s="4"/>
      <c r="BB133" s="4"/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4"/>
      <c r="J134" s="4"/>
      <c r="L134" s="4"/>
      <c r="N134" s="4"/>
      <c r="O134" s="4"/>
      <c r="P134" s="4"/>
      <c r="Q134" s="9">
        <v>44648</v>
      </c>
      <c r="R134" s="4">
        <v>82.1</v>
      </c>
      <c r="T134" s="4"/>
      <c r="V134" s="4"/>
      <c r="X134" s="4"/>
      <c r="Z134" s="4"/>
      <c r="AB134" s="4"/>
      <c r="AC134" s="4"/>
      <c r="AD134" s="4"/>
      <c r="AF134" s="4"/>
      <c r="AH134" s="4"/>
      <c r="AJ134" s="4"/>
      <c r="AL134" s="4"/>
      <c r="AN134" s="4"/>
      <c r="AP134" s="4"/>
      <c r="AR134" s="4"/>
      <c r="AT134" s="4"/>
      <c r="AX134" s="4"/>
      <c r="BB134" s="4"/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4"/>
      <c r="J135" s="4"/>
      <c r="L135" s="4"/>
      <c r="N135" s="4"/>
      <c r="O135" s="4"/>
      <c r="P135" s="4"/>
      <c r="Q135" s="9">
        <v>44645</v>
      </c>
      <c r="R135" s="4">
        <v>81.400000000000006</v>
      </c>
      <c r="T135" s="4"/>
      <c r="V135" s="4"/>
      <c r="X135" s="4"/>
      <c r="Z135" s="4"/>
      <c r="AB135" s="4"/>
      <c r="AC135" s="4"/>
      <c r="AD135" s="4"/>
      <c r="AF135" s="4"/>
      <c r="AH135" s="4"/>
      <c r="AJ135" s="4"/>
      <c r="AL135" s="4"/>
      <c r="AN135" s="4"/>
      <c r="AP135" s="4"/>
      <c r="AR135" s="4"/>
      <c r="AT135" s="4"/>
      <c r="AX135" s="4"/>
      <c r="BB135" s="4"/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4"/>
      <c r="J136" s="4"/>
      <c r="L136" s="4"/>
      <c r="N136" s="4"/>
      <c r="O136" s="4"/>
      <c r="P136" s="4"/>
      <c r="Q136" s="9">
        <v>44644</v>
      </c>
      <c r="R136" s="4">
        <v>77.7</v>
      </c>
      <c r="T136" s="4"/>
      <c r="V136" s="4"/>
      <c r="X136" s="4"/>
      <c r="Z136" s="4"/>
      <c r="AB136" s="4"/>
      <c r="AC136" s="4"/>
      <c r="AD136" s="4"/>
      <c r="AF136" s="4"/>
      <c r="AH136" s="4"/>
      <c r="AJ136" s="4"/>
      <c r="AL136" s="4"/>
      <c r="AN136" s="4"/>
      <c r="AP136" s="4"/>
      <c r="AR136" s="4"/>
      <c r="AT136" s="4"/>
      <c r="AX136" s="4"/>
      <c r="BB136" s="4"/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4"/>
      <c r="J137" s="4"/>
      <c r="L137" s="4"/>
      <c r="N137" s="4"/>
      <c r="O137" s="4"/>
      <c r="P137" s="4"/>
      <c r="Q137" s="9">
        <v>44643</v>
      </c>
      <c r="R137" s="4">
        <v>73.900000000000006</v>
      </c>
      <c r="T137" s="4"/>
      <c r="V137" s="4"/>
      <c r="X137" s="4"/>
      <c r="Z137" s="4"/>
      <c r="AB137" s="4"/>
      <c r="AC137" s="4"/>
      <c r="AD137" s="4"/>
      <c r="AF137" s="4"/>
      <c r="AH137" s="4"/>
      <c r="AJ137" s="4"/>
      <c r="AL137" s="4"/>
      <c r="AN137" s="4"/>
      <c r="AP137" s="4"/>
      <c r="AR137" s="4"/>
      <c r="AT137" s="4"/>
      <c r="AX137" s="4"/>
      <c r="BB137" s="4"/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4"/>
      <c r="J138" s="4"/>
      <c r="L138" s="4"/>
      <c r="N138" s="4"/>
      <c r="O138" s="4"/>
      <c r="P138" s="4"/>
      <c r="Q138" s="9">
        <v>44642</v>
      </c>
      <c r="R138" s="4">
        <v>73.2</v>
      </c>
      <c r="T138" s="4"/>
      <c r="V138" s="4"/>
      <c r="X138" s="4"/>
      <c r="Z138" s="4"/>
      <c r="AB138" s="4"/>
      <c r="AC138" s="4"/>
      <c r="AD138" s="4"/>
      <c r="AF138" s="4"/>
      <c r="AH138" s="4"/>
      <c r="AJ138" s="4"/>
      <c r="AL138" s="4"/>
      <c r="AN138" s="4"/>
      <c r="AP138" s="4"/>
      <c r="AR138" s="4"/>
      <c r="AT138" s="4"/>
      <c r="AX138" s="4"/>
      <c r="BB138" s="4"/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4"/>
      <c r="J139" s="4"/>
      <c r="L139" s="4"/>
      <c r="N139" s="4"/>
      <c r="O139" s="4"/>
      <c r="P139" s="4"/>
      <c r="Q139" s="9">
        <v>44641</v>
      </c>
      <c r="R139" s="4">
        <v>72.3</v>
      </c>
      <c r="T139" s="4"/>
      <c r="V139" s="4"/>
      <c r="X139" s="4"/>
      <c r="Z139" s="4"/>
      <c r="AB139" s="4"/>
      <c r="AC139" s="4"/>
      <c r="AD139" s="4"/>
      <c r="AF139" s="4"/>
      <c r="AH139" s="4"/>
      <c r="AJ139" s="4"/>
      <c r="AL139" s="4"/>
      <c r="AN139" s="4"/>
      <c r="AP139" s="4"/>
      <c r="AR139" s="4"/>
      <c r="AT139" s="4"/>
      <c r="AX139" s="4"/>
      <c r="BB139" s="4"/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4"/>
      <c r="J140" s="4"/>
      <c r="L140" s="4"/>
      <c r="N140" s="4"/>
      <c r="O140" s="4"/>
      <c r="P140" s="4"/>
      <c r="Q140" s="9">
        <v>44638</v>
      </c>
      <c r="R140" s="4">
        <v>71.5</v>
      </c>
      <c r="T140" s="4"/>
      <c r="V140" s="4"/>
      <c r="X140" s="4"/>
      <c r="Z140" s="4"/>
      <c r="AB140" s="4"/>
      <c r="AC140" s="4"/>
      <c r="AD140" s="4"/>
      <c r="AF140" s="4"/>
      <c r="AH140" s="4"/>
      <c r="AJ140" s="4"/>
      <c r="AL140" s="4"/>
      <c r="AN140" s="4"/>
      <c r="AP140" s="4"/>
      <c r="AR140" s="4"/>
      <c r="AT140" s="4"/>
      <c r="AX140" s="4"/>
      <c r="BB140" s="4"/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4"/>
      <c r="J141" s="4"/>
      <c r="L141" s="4"/>
      <c r="N141" s="4"/>
      <c r="O141" s="4"/>
      <c r="P141" s="4"/>
      <c r="Q141" s="9">
        <v>44637</v>
      </c>
      <c r="R141" s="4">
        <v>71.099999999999994</v>
      </c>
      <c r="T141" s="4"/>
      <c r="V141" s="4"/>
      <c r="X141" s="4"/>
      <c r="Z141" s="4"/>
      <c r="AB141" s="4"/>
      <c r="AC141" s="4"/>
      <c r="AD141" s="4"/>
      <c r="AF141" s="4"/>
      <c r="AH141" s="4"/>
      <c r="AJ141" s="4"/>
      <c r="AL141" s="4"/>
      <c r="AN141" s="4"/>
      <c r="AP141" s="4"/>
      <c r="AR141" s="4"/>
      <c r="AT141" s="4"/>
      <c r="AX141" s="4"/>
      <c r="BB141" s="4"/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4"/>
      <c r="J142" s="4"/>
      <c r="L142" s="4"/>
      <c r="N142" s="4"/>
      <c r="O142" s="4"/>
      <c r="P142" s="4"/>
      <c r="Q142" s="9">
        <v>44636</v>
      </c>
      <c r="R142" s="4">
        <v>72.900000000000006</v>
      </c>
      <c r="T142" s="4"/>
      <c r="V142" s="4"/>
      <c r="X142" s="4"/>
      <c r="Z142" s="4"/>
      <c r="AB142" s="4"/>
      <c r="AC142" s="4"/>
      <c r="AD142" s="4"/>
      <c r="AF142" s="4"/>
      <c r="AH142" s="4"/>
      <c r="AJ142" s="4"/>
      <c r="AL142" s="4"/>
      <c r="AN142" s="4"/>
      <c r="AP142" s="4"/>
      <c r="AR142" s="4"/>
      <c r="AT142" s="4"/>
      <c r="AX142" s="4"/>
      <c r="BB142" s="4"/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4"/>
      <c r="J143" s="4"/>
      <c r="L143" s="4"/>
      <c r="N143" s="4"/>
      <c r="O143" s="4"/>
      <c r="P143" s="4"/>
      <c r="Q143" s="9">
        <v>44635</v>
      </c>
      <c r="R143" s="4">
        <v>73.7</v>
      </c>
      <c r="T143" s="4"/>
      <c r="V143" s="4"/>
      <c r="X143" s="4"/>
      <c r="Z143" s="4"/>
      <c r="AB143" s="4"/>
      <c r="AC143" s="4"/>
      <c r="AD143" s="4"/>
      <c r="AF143" s="4"/>
      <c r="AH143" s="4"/>
      <c r="AJ143" s="4"/>
      <c r="AL143" s="4"/>
      <c r="AN143" s="4"/>
      <c r="AP143" s="4"/>
      <c r="AR143" s="4"/>
      <c r="AT143" s="4"/>
      <c r="AX143" s="4"/>
      <c r="BB143" s="4"/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4"/>
      <c r="J144" s="4"/>
      <c r="L144" s="4"/>
      <c r="N144" s="4"/>
      <c r="O144" s="4"/>
      <c r="P144" s="4"/>
      <c r="Q144" s="9">
        <v>44634</v>
      </c>
      <c r="R144" s="4">
        <v>73.8</v>
      </c>
      <c r="T144" s="4"/>
      <c r="V144" s="4"/>
      <c r="X144" s="4"/>
      <c r="Z144" s="4"/>
      <c r="AB144" s="4"/>
      <c r="AC144" s="4"/>
      <c r="AD144" s="4"/>
      <c r="AF144" s="4"/>
      <c r="AH144" s="4"/>
      <c r="AJ144" s="4"/>
      <c r="AL144" s="4"/>
      <c r="AN144" s="4"/>
      <c r="AP144" s="4"/>
      <c r="AR144" s="4"/>
      <c r="AT144" s="4"/>
      <c r="AX144" s="4"/>
      <c r="BB144" s="4"/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4"/>
      <c r="J145" s="4"/>
      <c r="L145" s="4"/>
      <c r="N145" s="4"/>
      <c r="O145" s="4"/>
      <c r="P145" s="4"/>
      <c r="Q145" s="9">
        <v>44631</v>
      </c>
      <c r="R145" s="4">
        <v>72.599999999999994</v>
      </c>
      <c r="T145" s="4"/>
      <c r="V145" s="4"/>
      <c r="X145" s="4"/>
      <c r="Z145" s="4"/>
      <c r="AB145" s="4"/>
      <c r="AC145" s="4"/>
      <c r="AD145" s="4"/>
      <c r="AF145" s="4"/>
      <c r="AH145" s="4"/>
      <c r="AJ145" s="4"/>
      <c r="AL145" s="4"/>
      <c r="AN145" s="4"/>
      <c r="AP145" s="4"/>
      <c r="AR145" s="4"/>
      <c r="AT145" s="4"/>
      <c r="AX145" s="4"/>
      <c r="BB145" s="4"/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4"/>
      <c r="J146" s="4"/>
      <c r="L146" s="4"/>
      <c r="N146" s="4"/>
      <c r="O146" s="4"/>
      <c r="P146" s="4"/>
      <c r="Q146" s="9">
        <v>44630</v>
      </c>
      <c r="R146" s="4">
        <v>73.3</v>
      </c>
      <c r="T146" s="4"/>
      <c r="V146" s="4"/>
      <c r="X146" s="4"/>
      <c r="Z146" s="4"/>
      <c r="AB146" s="4"/>
      <c r="AC146" s="4"/>
      <c r="AD146" s="4"/>
      <c r="AF146" s="4"/>
      <c r="AH146" s="4"/>
      <c r="AJ146" s="4"/>
      <c r="AL146" s="4"/>
      <c r="AN146" s="4"/>
      <c r="AP146" s="4"/>
      <c r="AR146" s="4"/>
      <c r="AT146" s="4"/>
      <c r="AX146" s="4"/>
      <c r="BB146" s="4"/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4"/>
      <c r="J147" s="4"/>
      <c r="L147" s="4"/>
      <c r="N147" s="4"/>
      <c r="O147" s="4"/>
      <c r="P147" s="4"/>
      <c r="Q147" s="9">
        <v>44629</v>
      </c>
      <c r="R147" s="4">
        <v>73.599999999999994</v>
      </c>
      <c r="T147" s="4"/>
      <c r="V147" s="4"/>
      <c r="X147" s="4"/>
      <c r="Z147" s="4"/>
      <c r="AB147" s="4"/>
      <c r="AC147" s="4"/>
      <c r="AD147" s="4"/>
      <c r="AF147" s="4"/>
      <c r="AH147" s="4"/>
      <c r="AJ147" s="4"/>
      <c r="AL147" s="4"/>
      <c r="AN147" s="4"/>
      <c r="AP147" s="4"/>
      <c r="AR147" s="4"/>
      <c r="AT147" s="4"/>
      <c r="AX147" s="4"/>
      <c r="BB147" s="4"/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4"/>
      <c r="J148" s="4"/>
      <c r="L148" s="4"/>
      <c r="N148" s="4"/>
      <c r="O148" s="4"/>
      <c r="P148" s="4"/>
      <c r="Q148" s="9">
        <v>44628</v>
      </c>
      <c r="R148" s="4">
        <v>72.099999999999994</v>
      </c>
      <c r="T148" s="4"/>
      <c r="V148" s="4"/>
      <c r="X148" s="4"/>
      <c r="Z148" s="4"/>
      <c r="AB148" s="4"/>
      <c r="AC148" s="4"/>
      <c r="AD148" s="4"/>
      <c r="AF148" s="4"/>
      <c r="AH148" s="4"/>
      <c r="AJ148" s="4"/>
      <c r="AL148" s="4"/>
      <c r="AN148" s="4"/>
      <c r="AP148" s="4"/>
      <c r="AR148" s="4"/>
      <c r="AT148" s="4"/>
      <c r="AX148" s="4"/>
      <c r="BB148" s="4"/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4"/>
      <c r="J149" s="4"/>
      <c r="L149" s="4"/>
      <c r="N149" s="4"/>
      <c r="O149" s="4"/>
      <c r="P149" s="4"/>
      <c r="Q149" s="9">
        <v>44627</v>
      </c>
      <c r="R149" s="4">
        <v>72.2</v>
      </c>
      <c r="T149" s="4"/>
      <c r="V149" s="4"/>
      <c r="X149" s="4"/>
      <c r="Z149" s="4"/>
      <c r="AB149" s="4"/>
      <c r="AC149" s="4"/>
      <c r="AD149" s="4"/>
      <c r="AF149" s="4"/>
      <c r="AH149" s="4"/>
      <c r="AJ149" s="4"/>
      <c r="AL149" s="4"/>
      <c r="AN149" s="4"/>
      <c r="AP149" s="4"/>
      <c r="AR149" s="4"/>
      <c r="AT149" s="4"/>
      <c r="AX149" s="4"/>
      <c r="BB149" s="4"/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4"/>
      <c r="J150" s="4"/>
      <c r="L150" s="4"/>
      <c r="N150" s="4"/>
      <c r="O150" s="4"/>
      <c r="P150" s="4"/>
      <c r="Q150" s="9">
        <v>44624</v>
      </c>
      <c r="R150" s="4">
        <v>72.400000000000006</v>
      </c>
      <c r="T150" s="4"/>
      <c r="V150" s="4"/>
      <c r="X150" s="4"/>
      <c r="Z150" s="4"/>
      <c r="AB150" s="4"/>
      <c r="AC150" s="4"/>
      <c r="AD150" s="4"/>
      <c r="AF150" s="4"/>
      <c r="AH150" s="4"/>
      <c r="AJ150" s="4"/>
      <c r="AL150" s="4"/>
      <c r="AN150" s="4"/>
      <c r="AP150" s="4"/>
      <c r="AR150" s="4"/>
      <c r="AT150" s="4"/>
      <c r="AX150" s="4"/>
      <c r="BB150" s="4"/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4"/>
      <c r="J151" s="4"/>
      <c r="L151" s="4"/>
      <c r="N151" s="4"/>
      <c r="O151" s="4"/>
      <c r="P151" s="4"/>
      <c r="Q151" s="9">
        <v>44623</v>
      </c>
      <c r="R151" s="4">
        <v>69.599999999999994</v>
      </c>
      <c r="T151" s="4"/>
      <c r="V151" s="4"/>
      <c r="X151" s="4"/>
      <c r="Z151" s="4"/>
      <c r="AB151" s="4"/>
      <c r="AC151" s="4"/>
      <c r="AD151" s="4"/>
      <c r="AF151" s="4"/>
      <c r="AH151" s="4"/>
      <c r="AJ151" s="4"/>
      <c r="AL151" s="4"/>
      <c r="AN151" s="4"/>
      <c r="AP151" s="4"/>
      <c r="AR151" s="4"/>
      <c r="AT151" s="4"/>
      <c r="AX151" s="4"/>
      <c r="BB151" s="4"/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4"/>
      <c r="J152" s="4"/>
      <c r="L152" s="4"/>
      <c r="N152" s="4"/>
      <c r="O152" s="4"/>
      <c r="P152" s="4"/>
      <c r="Q152" s="9">
        <v>44622</v>
      </c>
      <c r="R152" s="4">
        <v>69.8</v>
      </c>
      <c r="T152" s="4"/>
      <c r="V152" s="4"/>
      <c r="X152" s="4"/>
      <c r="Z152" s="4"/>
      <c r="AB152" s="4"/>
      <c r="AC152" s="4"/>
      <c r="AD152" s="4"/>
      <c r="AF152" s="4"/>
      <c r="AH152" s="4"/>
      <c r="AJ152" s="4"/>
      <c r="AL152" s="4"/>
      <c r="AN152" s="4"/>
      <c r="AP152" s="4"/>
      <c r="AR152" s="4"/>
      <c r="AT152" s="4"/>
      <c r="AX152" s="4"/>
      <c r="BB152" s="4"/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4"/>
      <c r="J153" s="4"/>
      <c r="L153" s="4"/>
      <c r="N153" s="4"/>
      <c r="O153" s="4"/>
      <c r="P153" s="4"/>
      <c r="Q153" s="9">
        <v>44621</v>
      </c>
      <c r="R153" s="4">
        <v>69.7</v>
      </c>
      <c r="T153" s="4"/>
      <c r="V153" s="4"/>
      <c r="X153" s="4"/>
      <c r="Z153" s="4"/>
      <c r="AB153" s="4"/>
      <c r="AC153" s="4"/>
      <c r="AD153" s="4"/>
      <c r="AF153" s="4"/>
      <c r="AH153" s="4"/>
      <c r="AJ153" s="4"/>
      <c r="AL153" s="4"/>
      <c r="AN153" s="4"/>
      <c r="AP153" s="4"/>
      <c r="AR153" s="4"/>
      <c r="AT153" s="4"/>
      <c r="AX153" s="4"/>
      <c r="BB153" s="4"/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4"/>
      <c r="J154" s="4"/>
      <c r="L154" s="4"/>
      <c r="N154" s="4"/>
      <c r="O154" s="4"/>
      <c r="P154" s="4"/>
      <c r="Q154" s="9">
        <v>44620</v>
      </c>
      <c r="R154" s="4">
        <v>68.599999999999994</v>
      </c>
      <c r="T154" s="4"/>
      <c r="V154" s="4"/>
      <c r="X154" s="4"/>
      <c r="Z154" s="4"/>
      <c r="AB154" s="4"/>
      <c r="AC154" s="4"/>
      <c r="AD154" s="4"/>
      <c r="AF154" s="4"/>
      <c r="AH154" s="4"/>
      <c r="AJ154" s="4"/>
      <c r="AL154" s="4"/>
      <c r="AN154" s="4"/>
      <c r="AP154" s="4"/>
      <c r="AR154" s="4"/>
      <c r="AT154" s="4"/>
      <c r="AX154" s="4"/>
      <c r="BB154" s="4"/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4"/>
      <c r="J155" s="4"/>
      <c r="L155" s="4"/>
      <c r="N155" s="4"/>
      <c r="O155" s="4"/>
      <c r="P155" s="4"/>
      <c r="Q155" s="9">
        <v>44617</v>
      </c>
      <c r="R155" s="4">
        <v>68.599999999999994</v>
      </c>
      <c r="T155" s="4"/>
      <c r="V155" s="4"/>
      <c r="X155" s="4"/>
      <c r="Z155" s="4"/>
      <c r="AB155" s="4"/>
      <c r="AC155" s="4"/>
      <c r="AD155" s="4"/>
      <c r="AF155" s="4"/>
      <c r="AH155" s="4"/>
      <c r="AJ155" s="4"/>
      <c r="AL155" s="4"/>
      <c r="AN155" s="4"/>
      <c r="AP155" s="4"/>
      <c r="AR155" s="4"/>
      <c r="AT155" s="4"/>
      <c r="AX155" s="4"/>
      <c r="BB155" s="4"/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4"/>
      <c r="J156" s="4"/>
      <c r="L156" s="4"/>
      <c r="N156" s="4"/>
      <c r="O156" s="4"/>
      <c r="P156" s="4"/>
      <c r="Q156" s="9">
        <v>44616</v>
      </c>
      <c r="R156" s="4">
        <v>68.900000000000006</v>
      </c>
      <c r="T156" s="4"/>
      <c r="V156" s="4"/>
      <c r="X156" s="4"/>
      <c r="Z156" s="4"/>
      <c r="AB156" s="4"/>
      <c r="AC156" s="4"/>
      <c r="AD156" s="4"/>
      <c r="AF156" s="4"/>
      <c r="AH156" s="4"/>
      <c r="AJ156" s="4"/>
      <c r="AL156" s="4"/>
      <c r="AN156" s="4"/>
      <c r="AP156" s="4"/>
      <c r="AR156" s="4"/>
      <c r="AT156" s="4"/>
      <c r="AX156" s="4"/>
      <c r="BB156" s="4"/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4"/>
      <c r="J157" s="4"/>
      <c r="L157" s="4"/>
      <c r="N157" s="4"/>
      <c r="O157" s="4"/>
      <c r="P157" s="4"/>
      <c r="Q157" s="9">
        <v>44615</v>
      </c>
      <c r="R157" s="4">
        <v>68.5</v>
      </c>
      <c r="T157" s="4"/>
      <c r="V157" s="4"/>
      <c r="X157" s="4"/>
      <c r="Z157" s="4"/>
      <c r="AB157" s="4"/>
      <c r="AC157" s="4"/>
      <c r="AD157" s="4"/>
      <c r="AF157" s="4"/>
      <c r="AH157" s="4"/>
      <c r="AJ157" s="4"/>
      <c r="AL157" s="4"/>
      <c r="AN157" s="4"/>
      <c r="AP157" s="4"/>
      <c r="AR157" s="4"/>
      <c r="AT157" s="4"/>
      <c r="AX157" s="4"/>
      <c r="BB157" s="4"/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4"/>
      <c r="J158" s="4"/>
      <c r="L158" s="4"/>
      <c r="N158" s="4"/>
      <c r="O158" s="4"/>
      <c r="P158" s="4"/>
      <c r="Q158" s="9">
        <v>44614</v>
      </c>
      <c r="R158" s="4">
        <v>68.3</v>
      </c>
      <c r="T158" s="4"/>
      <c r="V158" s="4"/>
      <c r="X158" s="4"/>
      <c r="Z158" s="4"/>
      <c r="AB158" s="4"/>
      <c r="AC158" s="4"/>
      <c r="AD158" s="4"/>
      <c r="AF158" s="4"/>
      <c r="AH158" s="4"/>
      <c r="AJ158" s="4"/>
      <c r="AL158" s="4"/>
      <c r="AN158" s="4"/>
      <c r="AP158" s="4"/>
      <c r="AR158" s="4"/>
      <c r="AT158" s="4"/>
      <c r="AX158" s="4"/>
      <c r="BB158" s="4"/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4"/>
      <c r="J159" s="4"/>
      <c r="L159" s="4"/>
      <c r="N159" s="4"/>
      <c r="O159" s="4"/>
      <c r="P159" s="4"/>
      <c r="Q159" s="9">
        <v>44613</v>
      </c>
      <c r="R159" s="4">
        <v>68.3</v>
      </c>
      <c r="T159" s="4"/>
      <c r="V159" s="4"/>
      <c r="X159" s="4"/>
      <c r="Z159" s="4"/>
      <c r="AB159" s="4"/>
      <c r="AC159" s="4"/>
      <c r="AD159" s="4"/>
      <c r="AF159" s="4"/>
      <c r="AH159" s="4"/>
      <c r="AJ159" s="4"/>
      <c r="AL159" s="4"/>
      <c r="AN159" s="4"/>
      <c r="AP159" s="4"/>
      <c r="AR159" s="4"/>
      <c r="AT159" s="4"/>
      <c r="AX159" s="4"/>
      <c r="BB159" s="4"/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4"/>
      <c r="J160" s="4"/>
      <c r="L160" s="4"/>
      <c r="N160" s="4"/>
      <c r="O160" s="4"/>
      <c r="P160" s="4"/>
      <c r="Q160" s="9">
        <v>44610</v>
      </c>
      <c r="R160" s="4">
        <v>68.3</v>
      </c>
      <c r="T160" s="4"/>
      <c r="V160" s="4"/>
      <c r="X160" s="4"/>
      <c r="Z160" s="4"/>
      <c r="AB160" s="4"/>
      <c r="AC160" s="4"/>
      <c r="AD160" s="4"/>
      <c r="AF160" s="4"/>
      <c r="AH160" s="4"/>
      <c r="AJ160" s="4"/>
      <c r="AL160" s="4"/>
      <c r="AN160" s="4"/>
      <c r="AP160" s="4"/>
      <c r="AR160" s="4"/>
      <c r="AT160" s="4"/>
      <c r="AX160" s="4"/>
      <c r="BB160" s="4"/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4"/>
      <c r="J161" s="4"/>
      <c r="L161" s="4"/>
      <c r="N161" s="4"/>
      <c r="O161" s="4"/>
      <c r="P161" s="4"/>
      <c r="Q161" s="9">
        <v>44609</v>
      </c>
      <c r="R161" s="4">
        <v>68.400000000000006</v>
      </c>
      <c r="T161" s="4"/>
      <c r="V161" s="4"/>
      <c r="X161" s="4"/>
      <c r="Z161" s="4"/>
      <c r="AB161" s="4"/>
      <c r="AC161" s="4"/>
      <c r="AD161" s="4"/>
      <c r="AF161" s="4"/>
      <c r="AH161" s="4"/>
      <c r="AJ161" s="4"/>
      <c r="AL161" s="4"/>
      <c r="AN161" s="4"/>
      <c r="AP161" s="4"/>
      <c r="AR161" s="4"/>
      <c r="AT161" s="4"/>
      <c r="AX161" s="4"/>
      <c r="BB161" s="4"/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4"/>
      <c r="J162" s="4"/>
      <c r="L162" s="4"/>
      <c r="N162" s="4"/>
      <c r="O162" s="4"/>
      <c r="P162" s="4"/>
      <c r="Q162" s="9">
        <v>44608</v>
      </c>
      <c r="R162" s="4">
        <v>68.099999999999994</v>
      </c>
      <c r="T162" s="4"/>
      <c r="V162" s="4"/>
      <c r="X162" s="4"/>
      <c r="Z162" s="4"/>
      <c r="AB162" s="4"/>
      <c r="AC162" s="4"/>
      <c r="AD162" s="4"/>
      <c r="AF162" s="4"/>
      <c r="AH162" s="4"/>
      <c r="AJ162" s="4"/>
      <c r="AL162" s="4"/>
      <c r="AN162" s="4"/>
      <c r="AP162" s="4"/>
      <c r="AR162" s="4"/>
      <c r="AT162" s="4"/>
      <c r="AX162" s="4"/>
      <c r="BB162" s="4"/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4"/>
      <c r="J163" s="4"/>
      <c r="L163" s="4"/>
      <c r="N163" s="4"/>
      <c r="O163" s="4"/>
      <c r="P163" s="4"/>
      <c r="Q163" s="9">
        <v>44607</v>
      </c>
      <c r="R163" s="4">
        <v>68.400000000000006</v>
      </c>
      <c r="T163" s="4"/>
      <c r="V163" s="4"/>
      <c r="X163" s="4"/>
      <c r="Z163" s="4"/>
      <c r="AB163" s="4"/>
      <c r="AC163" s="4"/>
      <c r="AD163" s="4"/>
      <c r="AF163" s="4"/>
      <c r="AH163" s="4"/>
      <c r="AJ163" s="4"/>
      <c r="AL163" s="4"/>
      <c r="AN163" s="4"/>
      <c r="AP163" s="4"/>
      <c r="AR163" s="4"/>
      <c r="AT163" s="4"/>
      <c r="AX163" s="4"/>
      <c r="BB163" s="4"/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4"/>
      <c r="J164" s="4"/>
      <c r="L164" s="4"/>
      <c r="N164" s="4"/>
      <c r="O164" s="4"/>
      <c r="P164" s="4"/>
      <c r="Q164" s="9">
        <v>44606</v>
      </c>
      <c r="R164" s="4">
        <v>69.599999999999994</v>
      </c>
      <c r="T164" s="4"/>
      <c r="V164" s="4"/>
      <c r="X164" s="4"/>
      <c r="Z164" s="4"/>
      <c r="AB164" s="4"/>
      <c r="AC164" s="4"/>
      <c r="AD164" s="4"/>
      <c r="AF164" s="4"/>
      <c r="AH164" s="4"/>
      <c r="AJ164" s="4"/>
      <c r="AL164" s="4"/>
      <c r="AN164" s="4"/>
      <c r="AP164" s="4"/>
      <c r="AR164" s="4"/>
      <c r="AT164" s="4"/>
      <c r="AX164" s="4"/>
      <c r="BB164" s="4"/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4"/>
      <c r="J165" s="4"/>
      <c r="L165" s="4"/>
      <c r="N165" s="4"/>
      <c r="O165" s="4"/>
      <c r="P165" s="4"/>
      <c r="Q165" s="9">
        <v>44603</v>
      </c>
      <c r="R165" s="4">
        <v>67.7</v>
      </c>
      <c r="T165" s="4"/>
      <c r="V165" s="4"/>
      <c r="X165" s="4"/>
      <c r="Z165" s="4"/>
      <c r="AB165" s="4"/>
      <c r="AC165" s="4"/>
      <c r="AD165" s="4"/>
      <c r="AF165" s="4"/>
      <c r="AH165" s="4"/>
      <c r="AJ165" s="4"/>
      <c r="AL165" s="4"/>
      <c r="AN165" s="4"/>
      <c r="AP165" s="4"/>
      <c r="AR165" s="4"/>
      <c r="AT165" s="4"/>
      <c r="AX165" s="4"/>
      <c r="BB165" s="4"/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4"/>
      <c r="J166" s="4"/>
      <c r="L166" s="4"/>
      <c r="N166" s="4"/>
      <c r="O166" s="4"/>
      <c r="P166" s="4"/>
      <c r="Q166" s="9">
        <v>44602</v>
      </c>
      <c r="R166" s="4">
        <v>67.7</v>
      </c>
      <c r="T166" s="4"/>
      <c r="V166" s="4"/>
      <c r="X166" s="4"/>
      <c r="Z166" s="4"/>
      <c r="AB166" s="4"/>
      <c r="AC166" s="4"/>
      <c r="AD166" s="4"/>
      <c r="AF166" s="4"/>
      <c r="AH166" s="4"/>
      <c r="AJ166" s="4"/>
      <c r="AL166" s="4"/>
      <c r="AN166" s="4"/>
      <c r="AP166" s="4"/>
      <c r="AR166" s="4"/>
      <c r="AT166" s="4"/>
      <c r="AX166" s="4"/>
      <c r="BB166" s="4"/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4"/>
      <c r="J167" s="4"/>
      <c r="L167" s="4"/>
      <c r="N167" s="4"/>
      <c r="O167" s="4"/>
      <c r="P167" s="4"/>
      <c r="Q167" s="9">
        <v>44601</v>
      </c>
      <c r="R167" s="4">
        <v>65.8</v>
      </c>
      <c r="T167" s="4"/>
      <c r="V167" s="4"/>
      <c r="X167" s="4"/>
      <c r="Z167" s="4"/>
      <c r="AB167" s="4"/>
      <c r="AC167" s="4"/>
      <c r="AD167" s="4"/>
      <c r="AF167" s="4"/>
      <c r="AH167" s="4"/>
      <c r="AJ167" s="4"/>
      <c r="AL167" s="4"/>
      <c r="AN167" s="4"/>
      <c r="AP167" s="4"/>
      <c r="AR167" s="4"/>
      <c r="AT167" s="4"/>
      <c r="AX167" s="4"/>
      <c r="BB167" s="4"/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4"/>
      <c r="J168" s="4"/>
      <c r="L168" s="4"/>
      <c r="N168" s="4"/>
      <c r="O168" s="4"/>
      <c r="P168" s="4"/>
      <c r="Q168" s="9">
        <v>44600</v>
      </c>
      <c r="R168" s="4">
        <v>65.8</v>
      </c>
      <c r="T168" s="4"/>
      <c r="V168" s="4"/>
      <c r="X168" s="4"/>
      <c r="Z168" s="4"/>
      <c r="AB168" s="4"/>
      <c r="AC168" s="4"/>
      <c r="AD168" s="4"/>
      <c r="AF168" s="4"/>
      <c r="AH168" s="4"/>
      <c r="AJ168" s="4"/>
      <c r="AL168" s="4"/>
      <c r="AN168" s="4"/>
      <c r="AP168" s="4"/>
      <c r="AR168" s="4"/>
      <c r="AT168" s="4"/>
      <c r="AX168" s="4"/>
      <c r="BB168" s="4"/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4"/>
      <c r="J169" s="4"/>
      <c r="L169" s="4"/>
      <c r="N169" s="4"/>
      <c r="O169" s="4"/>
      <c r="P169" s="4"/>
      <c r="Q169" s="9">
        <v>44599</v>
      </c>
      <c r="R169" s="4">
        <v>65.599999999999994</v>
      </c>
      <c r="T169" s="4"/>
      <c r="V169" s="4"/>
      <c r="X169" s="4"/>
      <c r="Z169" s="4"/>
      <c r="AB169" s="4"/>
      <c r="AC169" s="4"/>
      <c r="AD169" s="4"/>
      <c r="AF169" s="4"/>
      <c r="AH169" s="4"/>
      <c r="AJ169" s="4"/>
      <c r="AL169" s="4"/>
      <c r="AN169" s="4"/>
      <c r="AP169" s="4"/>
      <c r="AR169" s="4"/>
      <c r="AT169" s="4"/>
      <c r="AX169" s="4"/>
      <c r="BB169" s="4"/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4"/>
      <c r="J170" s="4"/>
      <c r="L170" s="4"/>
      <c r="N170" s="4"/>
      <c r="O170" s="4"/>
      <c r="P170" s="4"/>
      <c r="Q170" s="9">
        <v>44596</v>
      </c>
      <c r="R170" s="4">
        <v>65.5</v>
      </c>
      <c r="T170" s="4"/>
      <c r="V170" s="4"/>
      <c r="X170" s="4"/>
      <c r="Z170" s="4"/>
      <c r="AB170" s="4"/>
      <c r="AC170" s="4"/>
      <c r="AD170" s="4"/>
      <c r="AF170" s="4"/>
      <c r="AH170" s="4"/>
      <c r="AJ170" s="4"/>
      <c r="AL170" s="4"/>
      <c r="AN170" s="4"/>
      <c r="AP170" s="4"/>
      <c r="AR170" s="4"/>
      <c r="AT170" s="4"/>
      <c r="AX170" s="4"/>
      <c r="BB170" s="4"/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4"/>
      <c r="J171" s="4"/>
      <c r="L171" s="4"/>
      <c r="N171" s="4"/>
      <c r="O171" s="4"/>
      <c r="P171" s="4"/>
      <c r="Q171" s="9">
        <v>44595</v>
      </c>
      <c r="R171" s="4">
        <v>64.900000000000006</v>
      </c>
      <c r="T171" s="4"/>
      <c r="V171" s="4"/>
      <c r="X171" s="4"/>
      <c r="Z171" s="4"/>
      <c r="AB171" s="4"/>
      <c r="AC171" s="4"/>
      <c r="AD171" s="4"/>
      <c r="AF171" s="4"/>
      <c r="AH171" s="4"/>
      <c r="AJ171" s="4"/>
      <c r="AL171" s="4"/>
      <c r="AN171" s="4"/>
      <c r="AP171" s="4"/>
      <c r="AR171" s="4"/>
      <c r="AT171" s="4"/>
      <c r="AX171" s="4"/>
      <c r="BB171" s="4"/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4"/>
      <c r="J172" s="4"/>
      <c r="L172" s="4"/>
      <c r="N172" s="4"/>
      <c r="O172" s="4"/>
      <c r="P172" s="4"/>
      <c r="Q172" s="9">
        <v>44594</v>
      </c>
      <c r="R172" s="4">
        <v>64.5</v>
      </c>
      <c r="T172" s="4"/>
      <c r="V172" s="4"/>
      <c r="X172" s="4"/>
      <c r="Z172" s="4"/>
      <c r="AB172" s="4"/>
      <c r="AC172" s="4"/>
      <c r="AD172" s="4"/>
      <c r="AF172" s="4"/>
      <c r="AH172" s="4"/>
      <c r="AJ172" s="4"/>
      <c r="AL172" s="4"/>
      <c r="AN172" s="4"/>
      <c r="AP172" s="4"/>
      <c r="AR172" s="4"/>
      <c r="AT172" s="4"/>
      <c r="AX172" s="4"/>
      <c r="BB172" s="4"/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4"/>
      <c r="J173" s="4"/>
      <c r="L173" s="4"/>
      <c r="N173" s="4"/>
      <c r="O173" s="4"/>
      <c r="P173" s="4"/>
      <c r="Q173" s="9">
        <v>44593</v>
      </c>
      <c r="R173" s="4">
        <v>64.5</v>
      </c>
      <c r="T173" s="4"/>
      <c r="V173" s="4"/>
      <c r="X173" s="4"/>
      <c r="Z173" s="4"/>
      <c r="AB173" s="4"/>
      <c r="AC173" s="4"/>
      <c r="AD173" s="4"/>
      <c r="AF173" s="4"/>
      <c r="AH173" s="4"/>
      <c r="AJ173" s="4"/>
      <c r="AL173" s="4"/>
      <c r="AN173" s="4"/>
      <c r="AP173" s="4"/>
      <c r="AR173" s="4"/>
      <c r="AT173" s="4"/>
      <c r="AX173" s="4"/>
      <c r="BB173" s="4"/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4"/>
      <c r="J174" s="4"/>
      <c r="L174" s="4"/>
      <c r="N174" s="4"/>
      <c r="O174" s="4"/>
      <c r="P174" s="4"/>
      <c r="Q174" s="9">
        <v>44592</v>
      </c>
      <c r="R174" s="4">
        <v>64.3</v>
      </c>
      <c r="T174" s="4"/>
      <c r="V174" s="4"/>
      <c r="X174" s="4"/>
      <c r="Z174" s="4"/>
      <c r="AB174" s="4"/>
      <c r="AC174" s="4"/>
      <c r="AD174" s="4"/>
      <c r="AF174" s="4"/>
      <c r="AH174" s="4"/>
      <c r="AJ174" s="4"/>
      <c r="AL174" s="4"/>
      <c r="AN174" s="4"/>
      <c r="AP174" s="4"/>
      <c r="AR174" s="4"/>
      <c r="AT174" s="4"/>
      <c r="AX174" s="4"/>
      <c r="BB174" s="4"/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4"/>
      <c r="J175" s="4"/>
      <c r="L175" s="4"/>
      <c r="N175" s="4"/>
      <c r="O175" s="4"/>
      <c r="P175" s="4"/>
      <c r="Q175" s="9">
        <v>44589</v>
      </c>
      <c r="R175" s="4">
        <v>64.099999999999994</v>
      </c>
      <c r="T175" s="4"/>
      <c r="V175" s="4"/>
      <c r="X175" s="4"/>
      <c r="Z175" s="4"/>
      <c r="AB175" s="4"/>
      <c r="AC175" s="4"/>
      <c r="AD175" s="4"/>
      <c r="AF175" s="4"/>
      <c r="AH175" s="4"/>
      <c r="AJ175" s="4"/>
      <c r="AL175" s="4"/>
      <c r="AN175" s="4"/>
      <c r="AP175" s="4"/>
      <c r="AR175" s="4"/>
      <c r="AT175" s="4"/>
      <c r="AX175" s="4"/>
      <c r="BB175" s="4"/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4"/>
      <c r="J176" s="4"/>
      <c r="L176" s="4"/>
      <c r="N176" s="4"/>
      <c r="O176" s="4"/>
      <c r="P176" s="4"/>
      <c r="Q176" s="9">
        <v>44588</v>
      </c>
      <c r="R176" s="4">
        <v>63.6</v>
      </c>
      <c r="T176" s="4"/>
      <c r="V176" s="4"/>
      <c r="X176" s="4"/>
      <c r="Z176" s="4"/>
      <c r="AB176" s="4"/>
      <c r="AC176" s="4"/>
      <c r="AD176" s="4"/>
      <c r="AF176" s="4"/>
      <c r="AH176" s="4"/>
      <c r="AJ176" s="4"/>
      <c r="AL176" s="4"/>
      <c r="AN176" s="4"/>
      <c r="AP176" s="4"/>
      <c r="AR176" s="4"/>
      <c r="AT176" s="4"/>
      <c r="AX176" s="4"/>
      <c r="BB176" s="4"/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4"/>
      <c r="J177" s="4"/>
      <c r="L177" s="4"/>
      <c r="N177" s="4"/>
      <c r="O177" s="4"/>
      <c r="P177" s="4"/>
      <c r="Q177" s="9">
        <v>44587</v>
      </c>
      <c r="R177" s="4">
        <v>63.3</v>
      </c>
      <c r="T177" s="4"/>
      <c r="V177" s="4"/>
      <c r="X177" s="4"/>
      <c r="Z177" s="4"/>
      <c r="AB177" s="4"/>
      <c r="AC177" s="4"/>
      <c r="AD177" s="4"/>
      <c r="AF177" s="4"/>
      <c r="AH177" s="4"/>
      <c r="AJ177" s="4"/>
      <c r="AL177" s="4"/>
      <c r="AN177" s="4"/>
      <c r="AP177" s="4"/>
      <c r="AR177" s="4"/>
      <c r="AT177" s="4"/>
      <c r="AX177" s="4"/>
      <c r="BB177" s="4"/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4"/>
      <c r="J178" s="4"/>
      <c r="L178" s="4"/>
      <c r="N178" s="4"/>
      <c r="O178" s="4"/>
      <c r="P178" s="4"/>
      <c r="Q178" s="9">
        <v>44586</v>
      </c>
      <c r="R178" s="4">
        <v>63.6</v>
      </c>
      <c r="T178" s="4"/>
      <c r="V178" s="4"/>
      <c r="X178" s="4"/>
      <c r="Z178" s="4"/>
      <c r="AB178" s="4"/>
      <c r="AC178" s="4"/>
      <c r="AD178" s="4"/>
      <c r="AF178" s="4"/>
      <c r="AH178" s="4"/>
      <c r="AJ178" s="4"/>
      <c r="AL178" s="4"/>
      <c r="AN178" s="4"/>
      <c r="AP178" s="4"/>
      <c r="AR178" s="4"/>
      <c r="AT178" s="4"/>
      <c r="AX178" s="4"/>
      <c r="BB178" s="4"/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4"/>
      <c r="J179" s="4"/>
      <c r="L179" s="4"/>
      <c r="N179" s="4"/>
      <c r="O179" s="4"/>
      <c r="P179" s="4"/>
      <c r="Q179" s="9">
        <v>44585</v>
      </c>
      <c r="R179" s="4">
        <v>63.3</v>
      </c>
      <c r="T179" s="4"/>
      <c r="V179" s="4"/>
      <c r="X179" s="4"/>
      <c r="Z179" s="4"/>
      <c r="AB179" s="4"/>
      <c r="AC179" s="4"/>
      <c r="AD179" s="4"/>
      <c r="AF179" s="4"/>
      <c r="AH179" s="4"/>
      <c r="AJ179" s="4"/>
      <c r="AL179" s="4"/>
      <c r="AN179" s="4"/>
      <c r="AP179" s="4"/>
      <c r="AR179" s="4"/>
      <c r="AT179" s="4"/>
      <c r="AX179" s="4"/>
      <c r="BB179" s="4"/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4"/>
      <c r="J180" s="4"/>
      <c r="L180" s="4"/>
      <c r="N180" s="4"/>
      <c r="O180" s="4"/>
      <c r="P180" s="4"/>
      <c r="Q180" s="9">
        <v>44582</v>
      </c>
      <c r="R180" s="4">
        <v>63</v>
      </c>
      <c r="T180" s="4"/>
      <c r="V180" s="4"/>
      <c r="X180" s="4"/>
      <c r="Z180" s="4"/>
      <c r="AB180" s="4"/>
      <c r="AC180" s="4"/>
      <c r="AD180" s="4"/>
      <c r="AF180" s="4"/>
      <c r="AH180" s="4"/>
      <c r="AJ180" s="4"/>
      <c r="AL180" s="4"/>
      <c r="AN180" s="4"/>
      <c r="AP180" s="4"/>
      <c r="AR180" s="4"/>
      <c r="AT180" s="4"/>
      <c r="AX180" s="4"/>
      <c r="BB180" s="4"/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4"/>
      <c r="J181" s="4"/>
      <c r="L181" s="4"/>
      <c r="N181" s="4"/>
      <c r="O181" s="4"/>
      <c r="P181" s="4"/>
      <c r="Q181" s="9">
        <v>44581</v>
      </c>
      <c r="R181" s="4">
        <v>62.7</v>
      </c>
      <c r="T181" s="4"/>
      <c r="V181" s="4"/>
      <c r="X181" s="4"/>
      <c r="Z181" s="4"/>
      <c r="AB181" s="4"/>
      <c r="AC181" s="4"/>
      <c r="AD181" s="4"/>
      <c r="AF181" s="4"/>
      <c r="AH181" s="4"/>
      <c r="AJ181" s="4"/>
      <c r="AL181" s="4"/>
      <c r="AN181" s="4"/>
      <c r="AP181" s="4"/>
      <c r="AR181" s="4"/>
      <c r="AT181" s="4"/>
      <c r="AX181" s="4"/>
      <c r="BB181" s="4"/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4"/>
      <c r="J182" s="4"/>
      <c r="L182" s="4"/>
      <c r="N182" s="4"/>
      <c r="O182" s="4"/>
      <c r="P182" s="4"/>
      <c r="Q182" s="9">
        <v>44580</v>
      </c>
      <c r="R182" s="4">
        <v>63</v>
      </c>
      <c r="T182" s="4"/>
      <c r="V182" s="4"/>
      <c r="X182" s="4"/>
      <c r="Z182" s="4"/>
      <c r="AB182" s="4"/>
      <c r="AC182" s="4"/>
      <c r="AD182" s="4"/>
      <c r="AF182" s="4"/>
      <c r="AH182" s="4"/>
      <c r="AJ182" s="4"/>
      <c r="AL182" s="4"/>
      <c r="AN182" s="4"/>
      <c r="AP182" s="4"/>
      <c r="AR182" s="4"/>
      <c r="AT182" s="4"/>
      <c r="AX182" s="4"/>
      <c r="BB182" s="4"/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4"/>
      <c r="J183" s="4"/>
      <c r="L183" s="4"/>
      <c r="N183" s="4"/>
      <c r="O183" s="4"/>
      <c r="P183" s="4"/>
      <c r="Q183" s="9">
        <v>44579</v>
      </c>
      <c r="R183" s="4">
        <v>63.2</v>
      </c>
      <c r="T183" s="4"/>
      <c r="V183" s="4"/>
      <c r="X183" s="4"/>
      <c r="Z183" s="4"/>
      <c r="AB183" s="4"/>
      <c r="AC183" s="4"/>
      <c r="AD183" s="4"/>
      <c r="AF183" s="4"/>
      <c r="AH183" s="4"/>
      <c r="AJ183" s="4"/>
      <c r="AL183" s="4"/>
      <c r="AN183" s="4"/>
      <c r="AP183" s="4"/>
      <c r="AR183" s="4"/>
      <c r="AT183" s="4"/>
      <c r="AX183" s="4"/>
      <c r="BB183" s="4"/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4"/>
      <c r="J184" s="4"/>
      <c r="L184" s="4"/>
      <c r="N184" s="4"/>
      <c r="O184" s="4"/>
      <c r="P184" s="4"/>
      <c r="Q184" s="9">
        <v>44578</v>
      </c>
      <c r="R184" s="4">
        <v>63.1</v>
      </c>
      <c r="T184" s="4"/>
      <c r="V184" s="4"/>
      <c r="X184" s="4"/>
      <c r="Z184" s="4"/>
      <c r="AB184" s="4"/>
      <c r="AC184" s="4"/>
      <c r="AD184" s="4"/>
      <c r="AF184" s="4"/>
      <c r="AH184" s="4"/>
      <c r="AJ184" s="4"/>
      <c r="AL184" s="4"/>
      <c r="AN184" s="4"/>
      <c r="AP184" s="4"/>
      <c r="AR184" s="4"/>
      <c r="AT184" s="4"/>
      <c r="AX184" s="4"/>
      <c r="BB184" s="4"/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4"/>
      <c r="J185" s="4"/>
      <c r="L185" s="4"/>
      <c r="N185" s="4"/>
      <c r="O185" s="4"/>
      <c r="P185" s="4"/>
      <c r="Q185" s="9">
        <v>44575</v>
      </c>
      <c r="R185" s="4">
        <v>63.1</v>
      </c>
      <c r="T185" s="4"/>
      <c r="V185" s="4"/>
      <c r="X185" s="4"/>
      <c r="Z185" s="4"/>
      <c r="AB185" s="4"/>
      <c r="AC185" s="4"/>
      <c r="AD185" s="4"/>
      <c r="AF185" s="4"/>
      <c r="AH185" s="4"/>
      <c r="AJ185" s="4"/>
      <c r="AL185" s="4"/>
      <c r="AN185" s="4"/>
      <c r="AP185" s="4"/>
      <c r="AR185" s="4"/>
      <c r="AT185" s="4"/>
      <c r="AX185" s="4"/>
      <c r="BB185" s="4"/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4"/>
      <c r="J186" s="4"/>
      <c r="L186" s="4"/>
      <c r="N186" s="4"/>
      <c r="O186" s="4"/>
      <c r="P186" s="4"/>
      <c r="Q186" s="9">
        <v>44574</v>
      </c>
      <c r="R186" s="4">
        <v>62.8</v>
      </c>
      <c r="T186" s="4"/>
      <c r="V186" s="4"/>
      <c r="X186" s="4"/>
      <c r="Z186" s="4"/>
      <c r="AB186" s="4"/>
      <c r="AC186" s="4"/>
      <c r="AD186" s="4"/>
      <c r="AF186" s="4"/>
      <c r="AH186" s="4"/>
      <c r="AJ186" s="4"/>
      <c r="AL186" s="4"/>
      <c r="AN186" s="4"/>
      <c r="AP186" s="4"/>
      <c r="AR186" s="4"/>
      <c r="AT186" s="4"/>
      <c r="AX186" s="4"/>
      <c r="BB186" s="4"/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4"/>
      <c r="J187" s="4"/>
      <c r="L187" s="4"/>
      <c r="N187" s="4"/>
      <c r="O187" s="4"/>
      <c r="P187" s="4"/>
      <c r="Q187" s="9">
        <v>44573</v>
      </c>
      <c r="R187" s="4">
        <v>63.5</v>
      </c>
      <c r="T187" s="4"/>
      <c r="V187" s="4"/>
      <c r="X187" s="4"/>
      <c r="Z187" s="4"/>
      <c r="AB187" s="4"/>
      <c r="AC187" s="4"/>
      <c r="AD187" s="4"/>
      <c r="AF187" s="4"/>
      <c r="AH187" s="4"/>
      <c r="AJ187" s="4"/>
      <c r="AL187" s="4"/>
      <c r="AN187" s="4"/>
      <c r="AP187" s="4"/>
      <c r="AR187" s="4"/>
      <c r="AT187" s="4"/>
      <c r="AX187" s="4"/>
      <c r="BB187" s="4"/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4"/>
      <c r="J188" s="4"/>
      <c r="L188" s="4"/>
      <c r="N188" s="4"/>
      <c r="O188" s="4"/>
      <c r="P188" s="4"/>
      <c r="Q188" s="9">
        <v>44572</v>
      </c>
      <c r="R188" s="4">
        <v>62.9</v>
      </c>
      <c r="T188" s="4"/>
      <c r="V188" s="4"/>
      <c r="X188" s="4"/>
      <c r="Z188" s="4"/>
      <c r="AB188" s="4"/>
      <c r="AC188" s="4"/>
      <c r="AD188" s="4"/>
      <c r="AF188" s="4"/>
      <c r="AH188" s="4"/>
      <c r="AJ188" s="4"/>
      <c r="AL188" s="4"/>
      <c r="AN188" s="4"/>
      <c r="AP188" s="4"/>
      <c r="AR188" s="4"/>
      <c r="AT188" s="4"/>
      <c r="AX188" s="4"/>
      <c r="BB188" s="4"/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4"/>
      <c r="J189" s="4"/>
      <c r="L189" s="4"/>
      <c r="N189" s="4"/>
      <c r="O189" s="4"/>
      <c r="P189" s="4"/>
      <c r="Q189" s="9">
        <v>44571</v>
      </c>
      <c r="R189" s="4">
        <v>62.6</v>
      </c>
      <c r="T189" s="4"/>
      <c r="V189" s="4"/>
      <c r="X189" s="4"/>
      <c r="Z189" s="4"/>
      <c r="AB189" s="4"/>
      <c r="AC189" s="4"/>
      <c r="AD189" s="4"/>
      <c r="AF189" s="4"/>
      <c r="AH189" s="4"/>
      <c r="AJ189" s="4"/>
      <c r="AL189" s="4"/>
      <c r="AN189" s="4"/>
      <c r="AP189" s="4"/>
      <c r="AR189" s="4"/>
      <c r="AT189" s="4"/>
      <c r="AX189" s="4"/>
      <c r="BB189" s="4"/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4"/>
      <c r="J190" s="4"/>
      <c r="L190" s="4"/>
      <c r="N190" s="4"/>
      <c r="O190" s="4"/>
      <c r="P190" s="4"/>
      <c r="Q190" s="9">
        <v>44568</v>
      </c>
      <c r="R190" s="4">
        <v>62.2</v>
      </c>
      <c r="T190" s="4"/>
      <c r="V190" s="4"/>
      <c r="X190" s="4"/>
      <c r="Z190" s="4"/>
      <c r="AB190" s="4"/>
      <c r="AC190" s="4"/>
      <c r="AD190" s="4"/>
      <c r="AF190" s="4"/>
      <c r="AH190" s="4"/>
      <c r="AJ190" s="4"/>
      <c r="AL190" s="4"/>
      <c r="AN190" s="4"/>
      <c r="AP190" s="4"/>
      <c r="AR190" s="4"/>
      <c r="AT190" s="4"/>
      <c r="AX190" s="4"/>
      <c r="BB190" s="4"/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4"/>
      <c r="J191" s="4"/>
      <c r="L191" s="4"/>
      <c r="N191" s="4"/>
      <c r="O191" s="4"/>
      <c r="P191" s="4"/>
      <c r="Q191" s="9">
        <v>44567</v>
      </c>
      <c r="R191" s="4">
        <v>62</v>
      </c>
      <c r="T191" s="4"/>
      <c r="V191" s="4"/>
      <c r="X191" s="4"/>
      <c r="Z191" s="4"/>
      <c r="AB191" s="4"/>
      <c r="AC191" s="4"/>
      <c r="AD191" s="4"/>
      <c r="AF191" s="4"/>
      <c r="AH191" s="4"/>
      <c r="AJ191" s="4"/>
      <c r="AL191" s="4"/>
      <c r="AN191" s="4"/>
      <c r="AP191" s="4"/>
      <c r="AR191" s="4"/>
      <c r="AT191" s="4"/>
      <c r="AX191" s="4"/>
      <c r="BB191" s="4"/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4"/>
      <c r="J192" s="4"/>
      <c r="L192" s="4"/>
      <c r="N192" s="4"/>
      <c r="O192" s="4"/>
      <c r="P192" s="4"/>
      <c r="Q192" s="9">
        <v>44566</v>
      </c>
      <c r="R192" s="4">
        <v>61.8</v>
      </c>
      <c r="T192" s="4"/>
      <c r="V192" s="4"/>
      <c r="X192" s="4"/>
      <c r="Z192" s="4"/>
      <c r="AB192" s="4"/>
      <c r="AC192" s="4"/>
      <c r="AD192" s="4"/>
      <c r="AF192" s="4"/>
      <c r="AH192" s="4"/>
      <c r="AJ192" s="4"/>
      <c r="AL192" s="4"/>
      <c r="AN192" s="4"/>
      <c r="AP192" s="4"/>
      <c r="AR192" s="4"/>
      <c r="AT192" s="4"/>
      <c r="AX192" s="4"/>
      <c r="BB192" s="4"/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4"/>
      <c r="J193" s="4"/>
      <c r="L193" s="4"/>
      <c r="N193" s="4"/>
      <c r="O193" s="4"/>
      <c r="P193" s="4"/>
      <c r="Q193" s="9">
        <v>44565</v>
      </c>
      <c r="R193" s="4">
        <v>61.8</v>
      </c>
      <c r="T193" s="4"/>
      <c r="V193" s="4"/>
      <c r="X193" s="4"/>
      <c r="Z193" s="4"/>
      <c r="AB193" s="4"/>
      <c r="AC193" s="4"/>
      <c r="AD193" s="4"/>
      <c r="AF193" s="4"/>
      <c r="AH193" s="4"/>
      <c r="AJ193" s="4"/>
      <c r="AL193" s="4"/>
      <c r="AN193" s="4"/>
      <c r="AP193" s="4"/>
      <c r="AR193" s="4"/>
      <c r="AT193" s="4"/>
      <c r="AX193" s="4"/>
      <c r="BB193" s="4"/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4"/>
      <c r="J194" s="4"/>
      <c r="L194" s="4"/>
      <c r="N194" s="4"/>
      <c r="O194" s="4"/>
      <c r="P194" s="4"/>
      <c r="Q194" s="9">
        <v>44564</v>
      </c>
      <c r="R194" s="4">
        <v>62.1</v>
      </c>
      <c r="T194" s="4"/>
      <c r="V194" s="4"/>
      <c r="X194" s="4"/>
      <c r="Z194" s="4"/>
      <c r="AB194" s="4"/>
      <c r="AC194" s="4"/>
      <c r="AD194" s="4"/>
      <c r="AF194" s="4"/>
      <c r="AH194" s="4"/>
      <c r="AJ194" s="4"/>
      <c r="AL194" s="4"/>
      <c r="AN194" s="4"/>
      <c r="AP194" s="4"/>
      <c r="AR194" s="4"/>
      <c r="AT194" s="4"/>
      <c r="AX194" s="4"/>
      <c r="BB194" s="4"/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4"/>
      <c r="J195" s="4"/>
      <c r="L195" s="4"/>
      <c r="N195" s="4"/>
      <c r="O195" s="4"/>
      <c r="P195" s="4"/>
      <c r="Q195" s="9">
        <v>44561</v>
      </c>
      <c r="R195" s="4">
        <v>62.3</v>
      </c>
      <c r="T195" s="4"/>
      <c r="V195" s="4"/>
      <c r="X195" s="4"/>
      <c r="Z195" s="4"/>
      <c r="AB195" s="4"/>
      <c r="AC195" s="4"/>
      <c r="AD195" s="4"/>
      <c r="AF195" s="4"/>
      <c r="AH195" s="4"/>
      <c r="AJ195" s="4"/>
      <c r="AL195" s="4"/>
      <c r="AN195" s="4"/>
      <c r="AP195" s="4"/>
      <c r="AR195" s="4"/>
      <c r="AT195" s="4"/>
      <c r="AX195" s="4"/>
      <c r="BB195" s="4"/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4"/>
      <c r="J196" s="4"/>
      <c r="L196" s="4"/>
      <c r="N196" s="4"/>
      <c r="O196" s="4"/>
      <c r="P196" s="4"/>
      <c r="Q196" s="9">
        <v>44560</v>
      </c>
      <c r="R196" s="4">
        <v>62.1</v>
      </c>
      <c r="T196" s="4"/>
      <c r="V196" s="4"/>
      <c r="X196" s="4"/>
      <c r="Z196" s="4"/>
      <c r="AB196" s="4"/>
      <c r="AC196" s="4"/>
      <c r="AD196" s="4"/>
      <c r="AF196" s="4"/>
      <c r="AH196" s="4"/>
      <c r="AJ196" s="4"/>
      <c r="AL196" s="4"/>
      <c r="AN196" s="4"/>
      <c r="AP196" s="4"/>
      <c r="AR196" s="4"/>
      <c r="AT196" s="4"/>
      <c r="AX196" s="4"/>
      <c r="BB196" s="4"/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4"/>
      <c r="J197" s="4"/>
      <c r="L197" s="4"/>
      <c r="N197" s="4"/>
      <c r="O197" s="4"/>
      <c r="P197" s="4"/>
      <c r="Q197" s="9">
        <v>44559</v>
      </c>
      <c r="R197" s="4">
        <v>62.3</v>
      </c>
      <c r="T197" s="4"/>
      <c r="V197" s="4"/>
      <c r="X197" s="4"/>
      <c r="Z197" s="4"/>
      <c r="AB197" s="4"/>
      <c r="AC197" s="4"/>
      <c r="AD197" s="4"/>
      <c r="AF197" s="4"/>
      <c r="AH197" s="4"/>
      <c r="AJ197" s="4"/>
      <c r="AL197" s="4"/>
      <c r="AN197" s="4"/>
      <c r="AP197" s="4"/>
      <c r="AR197" s="4"/>
      <c r="AT197" s="4"/>
      <c r="AX197" s="4"/>
      <c r="BB197" s="4"/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4"/>
      <c r="J198" s="4"/>
      <c r="L198" s="4"/>
      <c r="N198" s="4"/>
      <c r="O198" s="4"/>
      <c r="P198" s="4"/>
      <c r="Q198" s="9">
        <v>44558</v>
      </c>
      <c r="R198" s="4">
        <v>62.3</v>
      </c>
      <c r="T198" s="4"/>
      <c r="V198" s="4"/>
      <c r="X198" s="4"/>
      <c r="Z198" s="4"/>
      <c r="AB198" s="4"/>
      <c r="AC198" s="4"/>
      <c r="AD198" s="4"/>
      <c r="AF198" s="4"/>
      <c r="AH198" s="4"/>
      <c r="AJ198" s="4"/>
      <c r="AL198" s="4"/>
      <c r="AN198" s="4"/>
      <c r="AP198" s="4"/>
      <c r="AR198" s="4"/>
      <c r="AT198" s="4"/>
      <c r="AX198" s="4"/>
      <c r="BB198" s="4"/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4"/>
      <c r="J199" s="4"/>
      <c r="L199" s="4"/>
      <c r="N199" s="4"/>
      <c r="O199" s="4"/>
      <c r="P199" s="4"/>
      <c r="Q199" s="9">
        <v>44557</v>
      </c>
      <c r="R199" s="4">
        <v>62.3</v>
      </c>
      <c r="T199" s="4"/>
      <c r="V199" s="4"/>
      <c r="X199" s="4"/>
      <c r="Z199" s="4"/>
      <c r="AB199" s="4"/>
      <c r="AC199" s="4"/>
      <c r="AD199" s="4"/>
      <c r="AF199" s="4"/>
      <c r="AH199" s="4"/>
      <c r="AJ199" s="4"/>
      <c r="AL199" s="4"/>
      <c r="AN199" s="4"/>
      <c r="AP199" s="4"/>
      <c r="AR199" s="4"/>
      <c r="AT199" s="4"/>
      <c r="AX199" s="4"/>
      <c r="BB199" s="4"/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4"/>
      <c r="J200" s="4"/>
      <c r="L200" s="4"/>
      <c r="N200" s="4"/>
      <c r="O200" s="4"/>
      <c r="P200" s="4"/>
      <c r="Q200" s="9">
        <v>44554</v>
      </c>
      <c r="R200" s="4">
        <v>62.4</v>
      </c>
      <c r="T200" s="4"/>
      <c r="V200" s="4"/>
      <c r="X200" s="4"/>
      <c r="Z200" s="4"/>
      <c r="AB200" s="4"/>
      <c r="AC200" s="4"/>
      <c r="AD200" s="4"/>
      <c r="AF200" s="4"/>
      <c r="AH200" s="4"/>
      <c r="AJ200" s="4"/>
      <c r="AL200" s="4"/>
      <c r="AN200" s="4"/>
      <c r="AP200" s="4"/>
      <c r="AR200" s="4"/>
      <c r="AT200" s="4"/>
      <c r="AX200" s="4"/>
      <c r="BB200" s="4"/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4"/>
      <c r="J201" s="4"/>
      <c r="L201" s="4"/>
      <c r="N201" s="4"/>
      <c r="O201" s="4"/>
      <c r="P201" s="4"/>
      <c r="Q201" s="9">
        <v>44553</v>
      </c>
      <c r="R201" s="4">
        <v>62.4</v>
      </c>
      <c r="T201" s="4"/>
      <c r="V201" s="4"/>
      <c r="X201" s="4"/>
      <c r="Z201" s="4"/>
      <c r="AB201" s="4"/>
      <c r="AC201" s="4"/>
      <c r="AD201" s="4"/>
      <c r="AF201" s="4"/>
      <c r="AH201" s="4"/>
      <c r="AJ201" s="4"/>
      <c r="AL201" s="4"/>
      <c r="AN201" s="4"/>
      <c r="AP201" s="4"/>
      <c r="AR201" s="4"/>
      <c r="AT201" s="4"/>
      <c r="AX201" s="4"/>
      <c r="BB201" s="4"/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4"/>
      <c r="J202" s="4"/>
      <c r="L202" s="4"/>
      <c r="N202" s="4"/>
      <c r="O202" s="4"/>
      <c r="P202" s="4"/>
      <c r="Q202" s="9">
        <v>44552</v>
      </c>
      <c r="R202" s="4">
        <v>62.5</v>
      </c>
      <c r="T202" s="4"/>
      <c r="V202" s="4"/>
      <c r="X202" s="4"/>
      <c r="Z202" s="4"/>
      <c r="AB202" s="4"/>
      <c r="AC202" s="4"/>
      <c r="AD202" s="4"/>
      <c r="AF202" s="4"/>
      <c r="AH202" s="4"/>
      <c r="AJ202" s="4"/>
      <c r="AL202" s="4"/>
      <c r="AN202" s="4"/>
      <c r="AP202" s="4"/>
      <c r="AR202" s="4"/>
      <c r="AT202" s="4"/>
      <c r="AX202" s="4"/>
      <c r="BB202" s="4"/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4"/>
      <c r="J203" s="4"/>
      <c r="L203" s="4"/>
      <c r="N203" s="4"/>
      <c r="O203" s="4"/>
      <c r="P203" s="4"/>
      <c r="Q203" s="9">
        <v>44551</v>
      </c>
      <c r="R203" s="4">
        <v>63.1</v>
      </c>
      <c r="T203" s="4"/>
      <c r="V203" s="4"/>
      <c r="X203" s="4"/>
      <c r="Z203" s="4"/>
      <c r="AB203" s="4"/>
      <c r="AC203" s="4"/>
      <c r="AD203" s="4"/>
      <c r="AF203" s="4"/>
      <c r="AH203" s="4"/>
      <c r="AJ203" s="4"/>
      <c r="AL203" s="4"/>
      <c r="AN203" s="4"/>
      <c r="AP203" s="4"/>
      <c r="AR203" s="4"/>
      <c r="AT203" s="4"/>
      <c r="AX203" s="4"/>
      <c r="BB203" s="4"/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4"/>
      <c r="J204" s="4"/>
      <c r="L204" s="4"/>
      <c r="N204" s="4"/>
      <c r="O204" s="4"/>
      <c r="P204" s="4"/>
      <c r="Q204" s="9">
        <v>44550</v>
      </c>
      <c r="R204" s="4">
        <v>62.3</v>
      </c>
      <c r="T204" s="4"/>
      <c r="V204" s="4"/>
      <c r="X204" s="4"/>
      <c r="Z204" s="4"/>
      <c r="AB204" s="4"/>
      <c r="AC204" s="4"/>
      <c r="AD204" s="4"/>
      <c r="AF204" s="4"/>
      <c r="AH204" s="4"/>
      <c r="AJ204" s="4"/>
      <c r="AL204" s="4"/>
      <c r="AN204" s="4"/>
      <c r="AP204" s="4"/>
      <c r="AR204" s="4"/>
      <c r="AT204" s="4"/>
      <c r="AX204" s="4"/>
      <c r="BB204" s="4"/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4"/>
      <c r="J205" s="4"/>
      <c r="L205" s="4"/>
      <c r="N205" s="4"/>
      <c r="O205" s="4"/>
      <c r="P205" s="4"/>
      <c r="Q205" s="9">
        <v>44547</v>
      </c>
      <c r="R205" s="4">
        <v>63</v>
      </c>
      <c r="T205" s="4"/>
      <c r="V205" s="4"/>
      <c r="X205" s="4"/>
      <c r="Z205" s="4"/>
      <c r="AB205" s="4"/>
      <c r="AC205" s="4"/>
      <c r="AD205" s="4"/>
      <c r="AF205" s="4"/>
      <c r="AH205" s="4"/>
      <c r="AJ205" s="4"/>
      <c r="AL205" s="4"/>
      <c r="AN205" s="4"/>
      <c r="AP205" s="4"/>
      <c r="AR205" s="4"/>
      <c r="AT205" s="4"/>
      <c r="AX205" s="4"/>
      <c r="BB205" s="4"/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4"/>
      <c r="J206" s="4"/>
      <c r="L206" s="4"/>
      <c r="N206" s="4"/>
      <c r="O206" s="4"/>
      <c r="P206" s="4"/>
      <c r="Q206" s="9">
        <v>44546</v>
      </c>
      <c r="R206" s="4">
        <v>62.6</v>
      </c>
      <c r="T206" s="4"/>
      <c r="V206" s="4"/>
      <c r="X206" s="4"/>
      <c r="Z206" s="4"/>
      <c r="AB206" s="4"/>
      <c r="AC206" s="4"/>
      <c r="AD206" s="4"/>
      <c r="AF206" s="4"/>
      <c r="AH206" s="4"/>
      <c r="AJ206" s="4"/>
      <c r="AL206" s="4"/>
      <c r="AN206" s="4"/>
      <c r="AP206" s="4"/>
      <c r="AR206" s="4"/>
      <c r="AT206" s="4"/>
      <c r="AX206" s="4"/>
      <c r="BB206" s="4"/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4"/>
      <c r="J207" s="4"/>
      <c r="L207" s="4"/>
      <c r="N207" s="4"/>
      <c r="O207" s="4"/>
      <c r="P207" s="4"/>
      <c r="Q207" s="9">
        <v>44545</v>
      </c>
      <c r="R207" s="4">
        <v>63.3</v>
      </c>
      <c r="T207" s="4"/>
      <c r="V207" s="4"/>
      <c r="X207" s="4"/>
      <c r="Z207" s="4"/>
      <c r="AB207" s="4"/>
      <c r="AC207" s="4"/>
      <c r="AD207" s="4"/>
      <c r="AF207" s="4"/>
      <c r="AH207" s="4"/>
      <c r="AJ207" s="4"/>
      <c r="AL207" s="4"/>
      <c r="AN207" s="4"/>
      <c r="AP207" s="4"/>
      <c r="AR207" s="4"/>
      <c r="AT207" s="4"/>
      <c r="AX207" s="4"/>
      <c r="BB207" s="4"/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4"/>
      <c r="J208" s="4"/>
      <c r="L208" s="4"/>
      <c r="N208" s="4"/>
      <c r="O208" s="4"/>
      <c r="P208" s="4"/>
      <c r="Q208" s="9">
        <v>44544</v>
      </c>
      <c r="R208" s="4">
        <v>63.6</v>
      </c>
      <c r="T208" s="4"/>
      <c r="V208" s="4"/>
      <c r="X208" s="4"/>
      <c r="Z208" s="4"/>
      <c r="AB208" s="4"/>
      <c r="AC208" s="4"/>
      <c r="AD208" s="4"/>
      <c r="AF208" s="4"/>
      <c r="AH208" s="4"/>
      <c r="AJ208" s="4"/>
      <c r="AL208" s="4"/>
      <c r="AN208" s="4"/>
      <c r="AP208" s="4"/>
      <c r="AR208" s="4"/>
      <c r="AT208" s="4"/>
      <c r="AX208" s="4"/>
      <c r="BB208" s="4"/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4"/>
      <c r="J209" s="4"/>
      <c r="L209" s="4"/>
      <c r="N209" s="4"/>
      <c r="O209" s="4"/>
      <c r="P209" s="4"/>
      <c r="Q209" s="9">
        <v>44543</v>
      </c>
      <c r="R209" s="4">
        <v>63.6</v>
      </c>
      <c r="T209" s="4"/>
      <c r="V209" s="4"/>
      <c r="X209" s="4"/>
      <c r="Z209" s="4"/>
      <c r="AB209" s="4"/>
      <c r="AC209" s="4"/>
      <c r="AD209" s="4"/>
      <c r="AF209" s="4"/>
      <c r="AH209" s="4"/>
      <c r="AJ209" s="4"/>
      <c r="AL209" s="4"/>
      <c r="AN209" s="4"/>
      <c r="AP209" s="4"/>
      <c r="AR209" s="4"/>
      <c r="AT209" s="4"/>
      <c r="AX209" s="4"/>
      <c r="BB209" s="4"/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4"/>
      <c r="J210" s="4"/>
      <c r="L210" s="4"/>
      <c r="N210" s="4"/>
      <c r="O210" s="4"/>
      <c r="P210" s="4"/>
      <c r="Q210" s="9">
        <v>44540</v>
      </c>
      <c r="R210" s="4">
        <v>63.9</v>
      </c>
      <c r="T210" s="4"/>
      <c r="V210" s="4"/>
      <c r="X210" s="4"/>
      <c r="Z210" s="4"/>
      <c r="AB210" s="4"/>
      <c r="AC210" s="4"/>
      <c r="AD210" s="4"/>
      <c r="AF210" s="4"/>
      <c r="AH210" s="4"/>
      <c r="AJ210" s="4"/>
      <c r="AL210" s="4"/>
      <c r="AN210" s="4"/>
      <c r="AP210" s="4"/>
      <c r="AR210" s="4"/>
      <c r="AT210" s="4"/>
      <c r="AX210" s="4"/>
      <c r="BB210" s="4"/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4"/>
      <c r="J211" s="4"/>
      <c r="L211" s="4"/>
      <c r="N211" s="4"/>
      <c r="O211" s="4"/>
      <c r="P211" s="4"/>
      <c r="Q211" s="9">
        <v>44539</v>
      </c>
      <c r="R211" s="4">
        <v>64.7</v>
      </c>
      <c r="T211" s="4"/>
      <c r="V211" s="4"/>
      <c r="X211" s="4"/>
      <c r="Z211" s="4"/>
      <c r="AB211" s="4"/>
      <c r="AC211" s="4"/>
      <c r="AD211" s="4"/>
      <c r="AF211" s="4"/>
      <c r="AH211" s="4"/>
      <c r="AJ211" s="4"/>
      <c r="AL211" s="4"/>
      <c r="AN211" s="4"/>
      <c r="AP211" s="4"/>
      <c r="AR211" s="4"/>
      <c r="AT211" s="4"/>
      <c r="AX211" s="4"/>
      <c r="BB211" s="4"/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4"/>
      <c r="J212" s="4"/>
      <c r="L212" s="4"/>
      <c r="N212" s="4"/>
      <c r="O212" s="4"/>
      <c r="P212" s="4"/>
      <c r="Q212" s="9">
        <v>44538</v>
      </c>
      <c r="R212" s="4">
        <v>65</v>
      </c>
      <c r="T212" s="4"/>
      <c r="V212" s="4"/>
      <c r="X212" s="4"/>
      <c r="Z212" s="4"/>
      <c r="AB212" s="4"/>
      <c r="AC212" s="4"/>
      <c r="AD212" s="4"/>
      <c r="AF212" s="4"/>
      <c r="AH212" s="4"/>
      <c r="AJ212" s="4"/>
      <c r="AL212" s="4"/>
      <c r="AN212" s="4"/>
      <c r="AP212" s="4"/>
      <c r="AR212" s="4"/>
      <c r="AT212" s="4"/>
      <c r="AX212" s="4"/>
      <c r="BB212" s="4"/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4"/>
      <c r="J213" s="4"/>
      <c r="L213" s="4"/>
      <c r="N213" s="4"/>
      <c r="O213" s="4"/>
      <c r="P213" s="4"/>
      <c r="Q213" s="9">
        <v>44537</v>
      </c>
      <c r="R213" s="4">
        <v>66.5</v>
      </c>
      <c r="T213" s="4"/>
      <c r="V213" s="4"/>
      <c r="X213" s="4"/>
      <c r="Z213" s="4"/>
      <c r="AB213" s="4"/>
      <c r="AC213" s="4"/>
      <c r="AD213" s="4"/>
      <c r="AF213" s="4"/>
      <c r="AH213" s="4"/>
      <c r="AJ213" s="4"/>
      <c r="AL213" s="4"/>
      <c r="AN213" s="4"/>
      <c r="AP213" s="4"/>
      <c r="AR213" s="4"/>
      <c r="AT213" s="4"/>
      <c r="AX213" s="4"/>
      <c r="BB213" s="4"/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4"/>
      <c r="J214" s="4"/>
      <c r="L214" s="4"/>
      <c r="N214" s="4"/>
      <c r="O214" s="4"/>
      <c r="P214" s="4"/>
      <c r="Q214" s="9">
        <v>44536</v>
      </c>
      <c r="R214" s="4">
        <v>67.2</v>
      </c>
      <c r="T214" s="4"/>
      <c r="V214" s="4"/>
      <c r="X214" s="4"/>
      <c r="Z214" s="4"/>
      <c r="AB214" s="4"/>
      <c r="AC214" s="4"/>
      <c r="AD214" s="4"/>
      <c r="AF214" s="4"/>
      <c r="AH214" s="4"/>
      <c r="AJ214" s="4"/>
      <c r="AL214" s="4"/>
      <c r="AN214" s="4"/>
      <c r="AP214" s="4"/>
      <c r="AR214" s="4"/>
      <c r="AT214" s="4"/>
      <c r="AX214" s="4"/>
      <c r="BB214" s="4"/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4"/>
      <c r="J215" s="4"/>
      <c r="L215" s="4"/>
      <c r="N215" s="4"/>
      <c r="O215" s="4"/>
      <c r="P215" s="4"/>
      <c r="Q215" s="9">
        <v>44533</v>
      </c>
      <c r="R215" s="4">
        <v>67.099999999999994</v>
      </c>
      <c r="T215" s="4"/>
      <c r="V215" s="4"/>
      <c r="X215" s="4"/>
      <c r="Z215" s="4"/>
      <c r="AB215" s="4"/>
      <c r="AC215" s="4"/>
      <c r="AD215" s="4"/>
      <c r="AF215" s="4"/>
      <c r="AH215" s="4"/>
      <c r="AJ215" s="4"/>
      <c r="AL215" s="4"/>
      <c r="AN215" s="4"/>
      <c r="AP215" s="4"/>
      <c r="AR215" s="4"/>
      <c r="AT215" s="4"/>
      <c r="AX215" s="4"/>
      <c r="BB215" s="4"/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4"/>
      <c r="J216" s="4"/>
      <c r="L216" s="4"/>
      <c r="N216" s="4"/>
      <c r="O216" s="4"/>
      <c r="P216" s="4"/>
      <c r="Q216" s="9">
        <v>44532</v>
      </c>
      <c r="R216" s="4">
        <v>66.5</v>
      </c>
      <c r="T216" s="4"/>
      <c r="V216" s="4"/>
      <c r="X216" s="4"/>
      <c r="Z216" s="4"/>
      <c r="AB216" s="4"/>
      <c r="AC216" s="4"/>
      <c r="AD216" s="4"/>
      <c r="AF216" s="4"/>
      <c r="AH216" s="4"/>
      <c r="AJ216" s="4"/>
      <c r="AL216" s="4"/>
      <c r="AN216" s="4"/>
      <c r="AP216" s="4"/>
      <c r="AR216" s="4"/>
      <c r="AT216" s="4"/>
      <c r="AX216" s="4"/>
      <c r="BB216" s="4"/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4"/>
      <c r="J217" s="4"/>
      <c r="L217" s="4"/>
      <c r="N217" s="4"/>
      <c r="O217" s="4"/>
      <c r="P217" s="4"/>
      <c r="Q217" s="9">
        <v>44531</v>
      </c>
      <c r="R217" s="4">
        <v>65.900000000000006</v>
      </c>
      <c r="T217" s="4"/>
      <c r="V217" s="4"/>
      <c r="X217" s="4"/>
      <c r="Z217" s="4"/>
      <c r="AB217" s="4"/>
      <c r="AC217" s="4"/>
      <c r="AD217" s="4"/>
      <c r="AF217" s="4"/>
      <c r="AH217" s="4"/>
      <c r="AJ217" s="4"/>
      <c r="AL217" s="4"/>
      <c r="AN217" s="4"/>
      <c r="AP217" s="4"/>
      <c r="AR217" s="4"/>
      <c r="AT217" s="4"/>
      <c r="AX217" s="4"/>
      <c r="BB217" s="4"/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4"/>
      <c r="J218" s="4"/>
      <c r="L218" s="4"/>
      <c r="N218" s="4"/>
      <c r="O218" s="4"/>
      <c r="P218" s="4"/>
      <c r="Q218" s="9">
        <v>44530</v>
      </c>
      <c r="R218" s="4">
        <v>66.7</v>
      </c>
      <c r="T218" s="4"/>
      <c r="V218" s="4"/>
      <c r="X218" s="4"/>
      <c r="Z218" s="4"/>
      <c r="AB218" s="4"/>
      <c r="AC218" s="4"/>
      <c r="AD218" s="4"/>
      <c r="AF218" s="4"/>
      <c r="AH218" s="4"/>
      <c r="AJ218" s="4"/>
      <c r="AL218" s="4"/>
      <c r="AN218" s="4"/>
      <c r="AP218" s="4"/>
      <c r="AR218" s="4"/>
      <c r="AT218" s="4"/>
      <c r="AX218" s="4"/>
      <c r="BB218" s="4"/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4"/>
      <c r="J219" s="4"/>
      <c r="L219" s="4"/>
      <c r="N219" s="4"/>
      <c r="O219" s="4"/>
      <c r="P219" s="4"/>
      <c r="Q219" s="9">
        <v>44529</v>
      </c>
      <c r="R219" s="4">
        <v>65.099999999999994</v>
      </c>
      <c r="T219" s="4"/>
      <c r="V219" s="4"/>
      <c r="X219" s="4"/>
      <c r="Z219" s="4"/>
      <c r="AB219" s="4"/>
      <c r="AC219" s="4"/>
      <c r="AD219" s="4"/>
      <c r="AF219" s="4"/>
      <c r="AH219" s="4"/>
      <c r="AJ219" s="4"/>
      <c r="AL219" s="4"/>
      <c r="AN219" s="4"/>
      <c r="AP219" s="4"/>
      <c r="AR219" s="4"/>
      <c r="AT219" s="4"/>
      <c r="AX219" s="4"/>
      <c r="BB219" s="4"/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4"/>
      <c r="J220" s="4"/>
      <c r="L220" s="4"/>
      <c r="N220" s="4"/>
      <c r="O220" s="4"/>
      <c r="P220" s="4"/>
      <c r="Q220" s="9">
        <v>44526</v>
      </c>
      <c r="R220" s="4">
        <v>65</v>
      </c>
      <c r="T220" s="4"/>
      <c r="V220" s="4"/>
      <c r="X220" s="4"/>
      <c r="Z220" s="4"/>
      <c r="AB220" s="4"/>
      <c r="AC220" s="4"/>
      <c r="AD220" s="4"/>
      <c r="AF220" s="4"/>
      <c r="AH220" s="4"/>
      <c r="AJ220" s="4"/>
      <c r="AL220" s="4"/>
      <c r="AN220" s="4"/>
      <c r="AP220" s="4"/>
      <c r="AR220" s="4"/>
      <c r="AT220" s="4"/>
      <c r="AX220" s="4"/>
      <c r="BB220" s="4"/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4"/>
      <c r="J221" s="4"/>
      <c r="L221" s="4"/>
      <c r="N221" s="4"/>
      <c r="O221" s="4"/>
      <c r="P221" s="4"/>
      <c r="Q221" s="9">
        <v>44525</v>
      </c>
      <c r="R221" s="4">
        <v>65.2</v>
      </c>
      <c r="T221" s="4"/>
      <c r="V221" s="4"/>
      <c r="X221" s="4"/>
      <c r="Z221" s="4"/>
      <c r="AB221" s="4"/>
      <c r="AC221" s="4"/>
      <c r="AD221" s="4"/>
      <c r="AF221" s="4"/>
      <c r="AH221" s="4"/>
      <c r="AJ221" s="4"/>
      <c r="AL221" s="4"/>
      <c r="AN221" s="4"/>
      <c r="AP221" s="4"/>
      <c r="AR221" s="4"/>
      <c r="AT221" s="4"/>
      <c r="AX221" s="4"/>
      <c r="BB221" s="4"/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4"/>
      <c r="J222" s="4"/>
      <c r="L222" s="4"/>
      <c r="N222" s="4"/>
      <c r="O222" s="4"/>
      <c r="P222" s="4"/>
      <c r="Q222" s="9">
        <v>44524</v>
      </c>
      <c r="R222" s="4">
        <v>65.2</v>
      </c>
      <c r="T222" s="4"/>
      <c r="V222" s="4"/>
      <c r="X222" s="4"/>
      <c r="Z222" s="4"/>
      <c r="AB222" s="4"/>
      <c r="AC222" s="4"/>
      <c r="AD222" s="4"/>
      <c r="AF222" s="4"/>
      <c r="AH222" s="4"/>
      <c r="AJ222" s="4"/>
      <c r="AL222" s="4"/>
      <c r="AN222" s="4"/>
      <c r="AP222" s="4"/>
      <c r="AR222" s="4"/>
      <c r="AT222" s="4"/>
      <c r="AX222" s="4"/>
      <c r="BB222" s="4"/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4"/>
      <c r="J223" s="4"/>
      <c r="L223" s="4"/>
      <c r="N223" s="4"/>
      <c r="O223" s="4"/>
      <c r="P223" s="4"/>
      <c r="Q223" s="9">
        <v>44523</v>
      </c>
      <c r="R223" s="4">
        <v>64.3</v>
      </c>
      <c r="T223" s="4"/>
      <c r="V223" s="4"/>
      <c r="X223" s="4"/>
      <c r="Z223" s="4"/>
      <c r="AB223" s="4"/>
      <c r="AC223" s="4"/>
      <c r="AD223" s="4"/>
      <c r="AF223" s="4"/>
      <c r="AH223" s="4"/>
      <c r="AJ223" s="4"/>
      <c r="AL223" s="4"/>
      <c r="AN223" s="4"/>
      <c r="AP223" s="4"/>
      <c r="AR223" s="4"/>
      <c r="AT223" s="4"/>
      <c r="AX223" s="4"/>
      <c r="BB223" s="4"/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4"/>
      <c r="J224" s="4"/>
      <c r="L224" s="4"/>
      <c r="N224" s="4"/>
      <c r="O224" s="4"/>
      <c r="P224" s="4"/>
      <c r="Q224" s="9">
        <v>44522</v>
      </c>
      <c r="R224" s="4">
        <v>64</v>
      </c>
      <c r="T224" s="4"/>
      <c r="V224" s="4"/>
      <c r="X224" s="4"/>
      <c r="Z224" s="4"/>
      <c r="AB224" s="4"/>
      <c r="AC224" s="4"/>
      <c r="AD224" s="4"/>
      <c r="AF224" s="4"/>
      <c r="AH224" s="4"/>
      <c r="AJ224" s="4"/>
      <c r="AL224" s="4"/>
      <c r="AN224" s="4"/>
      <c r="AP224" s="4"/>
      <c r="AR224" s="4"/>
      <c r="AT224" s="4"/>
      <c r="AX224" s="4"/>
      <c r="BB224" s="4"/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4"/>
      <c r="J225" s="4"/>
      <c r="L225" s="4"/>
      <c r="N225" s="4"/>
      <c r="O225" s="4"/>
      <c r="P225" s="4"/>
      <c r="Q225" s="9">
        <v>44519</v>
      </c>
      <c r="R225" s="4">
        <v>63.3</v>
      </c>
      <c r="T225" s="4"/>
      <c r="V225" s="4"/>
      <c r="X225" s="4"/>
      <c r="Z225" s="4"/>
      <c r="AB225" s="4"/>
      <c r="AC225" s="4"/>
      <c r="AD225" s="4"/>
      <c r="AF225" s="4"/>
      <c r="AH225" s="4"/>
      <c r="AJ225" s="4"/>
      <c r="AL225" s="4"/>
      <c r="AN225" s="4"/>
      <c r="AP225" s="4"/>
      <c r="AR225" s="4"/>
      <c r="AT225" s="4"/>
      <c r="AX225" s="4"/>
      <c r="BB225" s="4"/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4"/>
      <c r="J226" s="4"/>
      <c r="L226" s="4"/>
      <c r="N226" s="4"/>
      <c r="O226" s="4"/>
      <c r="P226" s="4"/>
      <c r="Q226" s="9">
        <v>44518</v>
      </c>
      <c r="R226" s="4">
        <v>63.1</v>
      </c>
      <c r="T226" s="4"/>
      <c r="V226" s="4"/>
      <c r="X226" s="4"/>
      <c r="Z226" s="4"/>
      <c r="AB226" s="4"/>
      <c r="AC226" s="4"/>
      <c r="AD226" s="4"/>
      <c r="AF226" s="4"/>
      <c r="AH226" s="4"/>
      <c r="AJ226" s="4"/>
      <c r="AL226" s="4"/>
      <c r="AN226" s="4"/>
      <c r="AP226" s="4"/>
      <c r="AR226" s="4"/>
      <c r="AT226" s="4"/>
      <c r="AX226" s="4"/>
      <c r="BB226" s="4"/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4"/>
      <c r="J227" s="4"/>
      <c r="L227" s="4"/>
      <c r="N227" s="4"/>
      <c r="O227" s="4"/>
      <c r="P227" s="4"/>
      <c r="Q227" s="9">
        <v>44517</v>
      </c>
      <c r="R227" s="4">
        <v>62.7</v>
      </c>
      <c r="T227" s="4"/>
      <c r="V227" s="4"/>
      <c r="X227" s="4"/>
      <c r="Z227" s="4"/>
      <c r="AB227" s="4"/>
      <c r="AC227" s="4"/>
      <c r="AD227" s="4"/>
      <c r="AF227" s="4"/>
      <c r="AH227" s="4"/>
      <c r="AJ227" s="4"/>
      <c r="AL227" s="4"/>
      <c r="AN227" s="4"/>
      <c r="AP227" s="4"/>
      <c r="AR227" s="4"/>
      <c r="AT227" s="4"/>
      <c r="AX227" s="4"/>
      <c r="BB227" s="4"/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4"/>
      <c r="J228" s="4"/>
      <c r="L228" s="4"/>
      <c r="N228" s="4"/>
      <c r="O228" s="4"/>
      <c r="P228" s="4"/>
      <c r="Q228" s="9">
        <v>44516</v>
      </c>
      <c r="R228" s="4">
        <v>64.2</v>
      </c>
      <c r="T228" s="4"/>
      <c r="V228" s="4"/>
      <c r="X228" s="4"/>
      <c r="Z228" s="4"/>
      <c r="AB228" s="4"/>
      <c r="AC228" s="4"/>
      <c r="AD228" s="4"/>
      <c r="AF228" s="4"/>
      <c r="AH228" s="4"/>
      <c r="AJ228" s="4"/>
      <c r="AL228" s="4"/>
      <c r="AN228" s="4"/>
      <c r="AP228" s="4"/>
      <c r="AR228" s="4"/>
      <c r="AT228" s="4"/>
      <c r="AX228" s="4"/>
      <c r="BB228" s="4"/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4"/>
      <c r="J229" s="4"/>
      <c r="L229" s="4"/>
      <c r="N229" s="4"/>
      <c r="O229" s="4"/>
      <c r="P229" s="4"/>
      <c r="Q229" s="9">
        <v>44515</v>
      </c>
      <c r="R229" s="4">
        <v>64.5</v>
      </c>
      <c r="T229" s="4"/>
      <c r="V229" s="4"/>
      <c r="X229" s="4"/>
      <c r="Z229" s="4"/>
      <c r="AB229" s="4"/>
      <c r="AC229" s="4"/>
      <c r="AD229" s="4"/>
      <c r="AF229" s="4"/>
      <c r="AH229" s="4"/>
      <c r="AJ229" s="4"/>
      <c r="AL229" s="4"/>
      <c r="AN229" s="4"/>
      <c r="AP229" s="4"/>
      <c r="AR229" s="4"/>
      <c r="AT229" s="4"/>
      <c r="AX229" s="4"/>
      <c r="BB229" s="4"/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4"/>
      <c r="J230" s="4"/>
      <c r="L230" s="4"/>
      <c r="N230" s="4"/>
      <c r="O230" s="4"/>
      <c r="P230" s="4"/>
      <c r="Q230" s="9">
        <v>44512</v>
      </c>
      <c r="R230" s="4">
        <v>64.599999999999994</v>
      </c>
      <c r="T230" s="4"/>
      <c r="V230" s="4"/>
      <c r="X230" s="4"/>
      <c r="Z230" s="4"/>
      <c r="AB230" s="4"/>
      <c r="AC230" s="4"/>
      <c r="AD230" s="4"/>
      <c r="AF230" s="4"/>
      <c r="AH230" s="4"/>
      <c r="AJ230" s="4"/>
      <c r="AL230" s="4"/>
      <c r="AN230" s="4"/>
      <c r="AP230" s="4"/>
      <c r="AR230" s="4"/>
      <c r="AT230" s="4"/>
      <c r="AX230" s="4"/>
      <c r="BB230" s="4"/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4"/>
      <c r="J231" s="4"/>
      <c r="L231" s="4"/>
      <c r="N231" s="4"/>
      <c r="O231" s="4"/>
      <c r="P231" s="4"/>
      <c r="Q231" s="9">
        <v>44511</v>
      </c>
      <c r="R231" s="4">
        <v>64</v>
      </c>
      <c r="T231" s="4"/>
      <c r="V231" s="4"/>
      <c r="X231" s="4"/>
      <c r="Z231" s="4"/>
      <c r="AB231" s="4"/>
      <c r="AC231" s="4"/>
      <c r="AD231" s="4"/>
      <c r="AF231" s="4"/>
      <c r="AH231" s="4"/>
      <c r="AJ231" s="4"/>
      <c r="AL231" s="4"/>
      <c r="AN231" s="4"/>
      <c r="AP231" s="4"/>
      <c r="AR231" s="4"/>
      <c r="AT231" s="4"/>
      <c r="AX231" s="4"/>
      <c r="BB231" s="4"/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4"/>
      <c r="J232" s="4"/>
      <c r="L232" s="4"/>
      <c r="N232" s="4"/>
      <c r="O232" s="4"/>
      <c r="P232" s="4"/>
      <c r="Q232" s="9">
        <v>44510</v>
      </c>
      <c r="R232" s="4">
        <v>64</v>
      </c>
      <c r="T232" s="4"/>
      <c r="V232" s="4"/>
      <c r="X232" s="4"/>
      <c r="Z232" s="4"/>
      <c r="AB232" s="4"/>
      <c r="AC232" s="4"/>
      <c r="AD232" s="4"/>
      <c r="AF232" s="4"/>
      <c r="AH232" s="4"/>
      <c r="AJ232" s="4"/>
      <c r="AL232" s="4"/>
      <c r="AN232" s="4"/>
      <c r="AP232" s="4"/>
      <c r="AR232" s="4"/>
      <c r="AT232" s="4"/>
      <c r="AX232" s="4"/>
      <c r="BB232" s="4"/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4"/>
      <c r="J233" s="4"/>
      <c r="L233" s="4"/>
      <c r="N233" s="4"/>
      <c r="O233" s="4"/>
      <c r="P233" s="4"/>
      <c r="Q233" s="9">
        <v>44509</v>
      </c>
      <c r="R233" s="4">
        <v>63</v>
      </c>
      <c r="T233" s="4"/>
      <c r="V233" s="4"/>
      <c r="X233" s="4"/>
      <c r="Z233" s="4"/>
      <c r="AB233" s="4"/>
      <c r="AC233" s="4"/>
      <c r="AD233" s="4"/>
      <c r="AF233" s="4"/>
      <c r="AH233" s="4"/>
      <c r="AJ233" s="4"/>
      <c r="AL233" s="4"/>
      <c r="AN233" s="4"/>
      <c r="AP233" s="4"/>
      <c r="AR233" s="4"/>
      <c r="AT233" s="4"/>
      <c r="AX233" s="4"/>
      <c r="BB233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M23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6640625" style="9" bestFit="1" customWidth="1"/>
    <col min="2" max="2" width="15.5" style="7" bestFit="1" customWidth="1"/>
    <col min="3" max="3" width="10.6640625" style="9" bestFit="1" customWidth="1"/>
    <col min="4" max="4" width="20.83203125" style="3" bestFit="1" customWidth="1"/>
    <col min="5" max="5" width="10.6640625" style="9" bestFit="1" customWidth="1"/>
    <col min="6" max="6" width="20.83203125" style="3" bestFit="1" customWidth="1"/>
    <col min="7" max="7" width="10.6640625" style="9" bestFit="1" customWidth="1"/>
    <col min="8" max="8" width="20.83203125" style="3" bestFit="1" customWidth="1"/>
    <col min="9" max="9" width="10.6640625" style="9" bestFit="1" customWidth="1"/>
    <col min="10" max="10" width="20.1640625" style="3" bestFit="1" customWidth="1"/>
    <col min="11" max="11" width="10.6640625" style="9" bestFit="1" customWidth="1"/>
    <col min="12" max="12" width="20" style="3" bestFit="1" customWidth="1"/>
    <col min="13" max="13" width="10.6640625" style="9" bestFit="1" customWidth="1"/>
    <col min="14" max="14" width="20" style="3" bestFit="1" customWidth="1"/>
    <col min="15" max="15" width="10.6640625" style="9" bestFit="1" customWidth="1"/>
    <col min="16" max="16" width="20.1640625" style="3" bestFit="1" customWidth="1"/>
    <col min="17" max="17" width="10.6640625" style="9" bestFit="1" customWidth="1"/>
    <col min="18" max="18" width="19.83203125" style="3" bestFit="1" customWidth="1"/>
    <col min="19" max="19" width="10.6640625" style="9" bestFit="1" customWidth="1"/>
    <col min="20" max="20" width="19.83203125" style="3" bestFit="1" customWidth="1"/>
    <col min="21" max="21" width="10.6640625" style="9" bestFit="1" customWidth="1"/>
    <col min="22" max="22" width="20.1640625" style="3" bestFit="1" customWidth="1"/>
    <col min="23" max="23" width="10.6640625" style="9" bestFit="1" customWidth="1"/>
    <col min="24" max="24" width="20.1640625" style="3" bestFit="1" customWidth="1"/>
    <col min="25" max="25" width="10.6640625" style="9" bestFit="1" customWidth="1"/>
    <col min="26" max="26" width="19.5" style="3" bestFit="1" customWidth="1"/>
    <col min="27" max="27" width="10.6640625" style="9" bestFit="1" customWidth="1"/>
    <col min="28" max="28" width="19.5" style="3" bestFit="1" customWidth="1"/>
    <col min="29" max="29" width="10.6640625" style="9" bestFit="1" customWidth="1"/>
    <col min="30" max="30" width="20" style="3" bestFit="1" customWidth="1"/>
    <col min="31" max="31" width="10.6640625" style="9" bestFit="1" customWidth="1"/>
    <col min="32" max="32" width="19.83203125" style="3" bestFit="1" customWidth="1"/>
    <col min="33" max="33" width="10.6640625" style="9" bestFit="1" customWidth="1"/>
    <col min="34" max="34" width="19.83203125" style="3" bestFit="1" customWidth="1"/>
    <col min="35" max="35" width="10.6640625" style="9" bestFit="1" customWidth="1"/>
    <col min="36" max="36" width="19.83203125" style="3" bestFit="1" customWidth="1"/>
    <col min="37" max="37" width="10.6640625" style="9" bestFit="1" customWidth="1"/>
    <col min="38" max="38" width="19.83203125" style="3" bestFit="1" customWidth="1"/>
    <col min="39" max="39" width="10.6640625" style="9" bestFit="1" customWidth="1"/>
    <col min="40" max="40" width="19.83203125" style="3" bestFit="1" customWidth="1"/>
    <col min="41" max="41" width="10.6640625" style="9" bestFit="1" customWidth="1"/>
    <col min="42" max="42" width="19.83203125" style="3" bestFit="1" customWidth="1"/>
    <col min="43" max="43" width="10.6640625" style="9" bestFit="1" customWidth="1"/>
    <col min="44" max="44" width="19.83203125" style="3" bestFit="1" customWidth="1"/>
    <col min="45" max="45" width="10.6640625" style="9" bestFit="1" customWidth="1"/>
    <col min="46" max="46" width="19.83203125" style="3" bestFit="1" customWidth="1"/>
    <col min="47" max="47" width="10.6640625" style="9" bestFit="1" customWidth="1"/>
    <col min="48" max="48" width="19.83203125" style="3" bestFit="1" customWidth="1"/>
    <col min="49" max="49" width="10.6640625" style="9" bestFit="1" customWidth="1"/>
    <col min="50" max="50" width="20.83203125" style="3" bestFit="1" customWidth="1"/>
    <col min="51" max="51" width="10.6640625" style="9" bestFit="1" customWidth="1"/>
    <col min="52" max="52" width="20.83203125" style="3" bestFit="1" customWidth="1"/>
    <col min="53" max="53" width="10.6640625" style="9" bestFit="1" customWidth="1"/>
    <col min="54" max="54" width="20.83203125" style="3" bestFit="1" customWidth="1"/>
    <col min="55" max="55" width="10.6640625" style="9" bestFit="1" customWidth="1"/>
    <col min="56" max="56" width="20.83203125" style="3" bestFit="1" customWidth="1"/>
    <col min="57" max="57" width="10.6640625" style="9" bestFit="1" customWidth="1"/>
    <col min="58" max="58" width="20.83203125" style="3" bestFit="1" customWidth="1"/>
    <col min="59" max="59" width="10.6640625" style="9" bestFit="1" customWidth="1"/>
    <col min="60" max="60" width="20.83203125" style="3" bestFit="1" customWidth="1"/>
    <col min="61" max="61" width="10.6640625" style="9" bestFit="1" customWidth="1"/>
    <col min="62" max="62" width="20.83203125" style="3" bestFit="1" customWidth="1"/>
    <col min="63" max="63" width="10.6640625" style="9" bestFit="1" customWidth="1"/>
    <col min="64" max="64" width="20.83203125" style="3" bestFit="1" customWidth="1"/>
  </cols>
  <sheetData>
    <row r="1" spans="1:65" x14ac:dyDescent="0.2">
      <c r="B1" s="7" t="s">
        <v>46</v>
      </c>
      <c r="D1" s="3" t="s">
        <v>48</v>
      </c>
      <c r="F1" s="3" t="s">
        <v>50</v>
      </c>
      <c r="H1" s="3" t="s">
        <v>52</v>
      </c>
      <c r="J1" s="3" t="s">
        <v>54</v>
      </c>
      <c r="L1" s="3" t="s">
        <v>56</v>
      </c>
      <c r="N1" s="3" t="s">
        <v>58</v>
      </c>
      <c r="P1" s="3" t="s">
        <v>60</v>
      </c>
      <c r="R1" s="3" t="s">
        <v>62</v>
      </c>
      <c r="T1" s="3" t="s">
        <v>64</v>
      </c>
      <c r="V1" s="3" t="s">
        <v>66</v>
      </c>
      <c r="X1" s="3" t="s">
        <v>68</v>
      </c>
      <c r="Z1" s="3" t="s">
        <v>70</v>
      </c>
      <c r="AB1" s="3" t="s">
        <v>72</v>
      </c>
      <c r="AD1" s="3" t="s">
        <v>74</v>
      </c>
      <c r="AF1" s="3" t="s">
        <v>76</v>
      </c>
      <c r="AH1" s="3" t="s">
        <v>79</v>
      </c>
      <c r="AJ1" s="3" t="s">
        <v>81</v>
      </c>
      <c r="AL1" s="3" t="s">
        <v>83</v>
      </c>
      <c r="AN1" s="3" t="s">
        <v>85</v>
      </c>
      <c r="AP1" s="3" t="s">
        <v>87</v>
      </c>
      <c r="AR1" s="3" t="s">
        <v>89</v>
      </c>
      <c r="AT1" s="3" t="s">
        <v>91</v>
      </c>
      <c r="AV1" s="3" t="s">
        <v>93</v>
      </c>
      <c r="AX1" s="3" t="s">
        <v>95</v>
      </c>
      <c r="AZ1" s="3" t="s">
        <v>97</v>
      </c>
      <c r="BB1" s="3" t="s">
        <v>99</v>
      </c>
      <c r="BD1" s="3" t="s">
        <v>101</v>
      </c>
      <c r="BF1" s="3" t="s">
        <v>103</v>
      </c>
      <c r="BH1" s="3" t="s">
        <v>105</v>
      </c>
      <c r="BJ1" s="3" t="s">
        <v>107</v>
      </c>
      <c r="BL1" s="3" t="s">
        <v>109</v>
      </c>
    </row>
    <row r="2" spans="1:65" x14ac:dyDescent="0.2">
      <c r="A2" s="9">
        <v>44830</v>
      </c>
      <c r="B2" s="7">
        <v>2.99</v>
      </c>
      <c r="C2" s="9">
        <v>44831</v>
      </c>
      <c r="D2" s="4">
        <v>3.0280999999999998</v>
      </c>
      <c r="E2" s="9">
        <v>44831</v>
      </c>
      <c r="F2" s="3">
        <v>3.0265</v>
      </c>
      <c r="G2" s="9">
        <v>44831</v>
      </c>
      <c r="H2" s="3">
        <v>3.0285000000000002</v>
      </c>
      <c r="I2" s="9">
        <v>44831</v>
      </c>
      <c r="J2" s="3">
        <v>3.032</v>
      </c>
      <c r="K2" s="9">
        <v>44831</v>
      </c>
      <c r="L2" s="3">
        <v>3.319</v>
      </c>
      <c r="M2" s="9">
        <v>44831</v>
      </c>
      <c r="N2" s="3">
        <v>3.5226000000000002</v>
      </c>
      <c r="O2" s="9">
        <v>44831</v>
      </c>
      <c r="P2" s="3">
        <v>3.6970000000000001</v>
      </c>
      <c r="Q2" s="9">
        <v>44831</v>
      </c>
      <c r="R2" s="3">
        <v>3.8374999999999999</v>
      </c>
      <c r="S2" s="9">
        <v>44831</v>
      </c>
      <c r="T2" s="3">
        <v>3.9434999999999998</v>
      </c>
      <c r="U2" s="9">
        <v>44831</v>
      </c>
      <c r="V2" s="3">
        <v>4.03</v>
      </c>
      <c r="W2" s="9">
        <v>44831</v>
      </c>
      <c r="X2" s="3">
        <v>4.1040000000000001</v>
      </c>
      <c r="Y2" s="9">
        <v>44831</v>
      </c>
      <c r="Z2" s="3">
        <v>4.1601999999999997</v>
      </c>
      <c r="AA2" s="9">
        <v>44831</v>
      </c>
      <c r="AB2" s="3">
        <v>4.2081</v>
      </c>
      <c r="AC2" s="9">
        <v>44831</v>
      </c>
      <c r="AD2" s="3">
        <v>4.2435999999999998</v>
      </c>
      <c r="AE2" s="9">
        <v>44831</v>
      </c>
      <c r="AF2" s="3">
        <v>4.2762000000000002</v>
      </c>
      <c r="AG2" s="9">
        <v>44831</v>
      </c>
      <c r="AH2" s="3">
        <v>4.28</v>
      </c>
      <c r="AI2" s="9">
        <v>44831</v>
      </c>
      <c r="AJ2" s="3">
        <v>4.12</v>
      </c>
      <c r="AK2" s="9">
        <v>44831</v>
      </c>
      <c r="AL2" s="3">
        <v>3.9944999999999999</v>
      </c>
      <c r="AM2" s="9">
        <v>44831</v>
      </c>
      <c r="AN2" s="3">
        <v>3.9039000000000001</v>
      </c>
      <c r="AO2" s="9">
        <v>44831</v>
      </c>
      <c r="AP2" s="3">
        <v>3.8288000000000002</v>
      </c>
      <c r="AQ2" s="9">
        <v>44831</v>
      </c>
      <c r="AR2" s="3">
        <v>3.7652000000000001</v>
      </c>
      <c r="AS2" s="9">
        <v>44831</v>
      </c>
      <c r="AT2" s="3">
        <v>3.7130999999999998</v>
      </c>
      <c r="AU2" s="9">
        <v>44831</v>
      </c>
      <c r="AV2" s="3">
        <v>3.6734</v>
      </c>
      <c r="AW2" s="9">
        <v>44831</v>
      </c>
      <c r="AX2" s="3">
        <v>3.6434000000000002</v>
      </c>
      <c r="AY2" s="9">
        <v>44831</v>
      </c>
      <c r="AZ2" s="3">
        <v>3.5972</v>
      </c>
      <c r="BA2" s="9">
        <v>44831</v>
      </c>
      <c r="BB2" s="3">
        <v>3.5392999999999999</v>
      </c>
      <c r="BC2" s="9">
        <v>44831</v>
      </c>
      <c r="BD2" s="3">
        <v>3.4009999999999998</v>
      </c>
      <c r="BE2" s="9">
        <v>44831</v>
      </c>
      <c r="BF2" s="3">
        <v>3.2275999999999998</v>
      </c>
      <c r="BG2" s="9">
        <v>44831</v>
      </c>
      <c r="BH2" s="3">
        <v>3.0767000000000002</v>
      </c>
      <c r="BI2" s="9">
        <v>44831</v>
      </c>
      <c r="BJ2" s="3">
        <v>2.8174999999999999</v>
      </c>
      <c r="BK2" s="9">
        <v>44831</v>
      </c>
      <c r="BL2" s="3">
        <v>2.5659999999999998</v>
      </c>
      <c r="BM2" s="9"/>
    </row>
    <row r="3" spans="1:65" x14ac:dyDescent="0.2">
      <c r="A3" s="9">
        <v>44827</v>
      </c>
      <c r="B3" s="7">
        <v>2.99</v>
      </c>
      <c r="C3" s="9">
        <v>44830</v>
      </c>
      <c r="D3" s="4">
        <v>3.0407000000000002</v>
      </c>
      <c r="E3" s="9">
        <v>44830</v>
      </c>
      <c r="F3" s="3">
        <v>3.0415000000000001</v>
      </c>
      <c r="G3" s="9">
        <v>44830</v>
      </c>
      <c r="H3" s="3">
        <v>3.0425</v>
      </c>
      <c r="I3" s="9">
        <v>44830</v>
      </c>
      <c r="J3" s="3">
        <v>3.0438000000000001</v>
      </c>
      <c r="K3" s="9">
        <v>44830</v>
      </c>
      <c r="L3" s="3">
        <v>3.3331</v>
      </c>
      <c r="M3" s="9">
        <v>44830</v>
      </c>
      <c r="N3" s="3">
        <v>3.5466000000000002</v>
      </c>
      <c r="O3" s="9">
        <v>44830</v>
      </c>
      <c r="P3" s="3">
        <v>3.74</v>
      </c>
      <c r="Q3" s="9">
        <v>44830</v>
      </c>
      <c r="R3" s="3">
        <v>3.89</v>
      </c>
      <c r="S3" s="9">
        <v>44830</v>
      </c>
      <c r="T3" s="3">
        <v>3.9990000000000001</v>
      </c>
      <c r="U3" s="9">
        <v>44830</v>
      </c>
      <c r="V3" s="3">
        <v>4.1010999999999997</v>
      </c>
      <c r="W3" s="9">
        <v>44830</v>
      </c>
      <c r="X3" s="3">
        <v>4.1859999999999999</v>
      </c>
      <c r="Y3" s="9">
        <v>44830</v>
      </c>
      <c r="Z3" s="3">
        <v>4.25</v>
      </c>
      <c r="AA3" s="9">
        <v>44830</v>
      </c>
      <c r="AB3" s="3">
        <v>4.3034999999999997</v>
      </c>
      <c r="AC3" s="9">
        <v>44830</v>
      </c>
      <c r="AD3" s="3">
        <v>4.3497000000000003</v>
      </c>
      <c r="AE3" s="9">
        <v>44830</v>
      </c>
      <c r="AF3" s="3">
        <v>4.3869999999999996</v>
      </c>
      <c r="AG3" s="9">
        <v>44830</v>
      </c>
      <c r="AH3" s="3">
        <v>4.3895</v>
      </c>
      <c r="AI3" s="9">
        <v>44830</v>
      </c>
      <c r="AJ3" s="3">
        <v>4.2065000000000001</v>
      </c>
      <c r="AK3" s="9">
        <v>44830</v>
      </c>
      <c r="AL3" s="3">
        <v>4.0640000000000001</v>
      </c>
      <c r="AM3" s="9">
        <v>44830</v>
      </c>
      <c r="AN3" s="3">
        <v>3.9571000000000001</v>
      </c>
      <c r="AO3" s="9">
        <v>44830</v>
      </c>
      <c r="AP3" s="3">
        <v>3.8692000000000002</v>
      </c>
      <c r="AQ3" s="9">
        <v>44830</v>
      </c>
      <c r="AR3" s="3">
        <v>3.7959000000000001</v>
      </c>
      <c r="AS3" s="9">
        <v>44830</v>
      </c>
      <c r="AT3" s="3">
        <v>3.7368000000000001</v>
      </c>
      <c r="AU3" s="9">
        <v>44830</v>
      </c>
      <c r="AV3" s="3">
        <v>3.6917</v>
      </c>
      <c r="AW3" s="9">
        <v>44830</v>
      </c>
      <c r="AX3" s="3">
        <v>3.6579000000000002</v>
      </c>
      <c r="AY3" s="9">
        <v>44830</v>
      </c>
      <c r="AZ3" s="3">
        <v>3.6042999999999998</v>
      </c>
      <c r="BA3" s="9">
        <v>44830</v>
      </c>
      <c r="BB3" s="3">
        <v>3.5369999999999999</v>
      </c>
      <c r="BC3" s="9">
        <v>44830</v>
      </c>
      <c r="BD3" s="3">
        <v>3.3925999999999998</v>
      </c>
      <c r="BE3" s="9">
        <v>44830</v>
      </c>
      <c r="BF3" s="3">
        <v>3.2181000000000002</v>
      </c>
      <c r="BG3" s="9">
        <v>44830</v>
      </c>
      <c r="BH3" s="3">
        <v>3.0651999999999999</v>
      </c>
      <c r="BI3" s="9">
        <v>44830</v>
      </c>
      <c r="BJ3" s="3">
        <v>2.8060999999999998</v>
      </c>
      <c r="BK3" s="9">
        <v>44830</v>
      </c>
      <c r="BL3" s="3">
        <v>2.5539999999999998</v>
      </c>
    </row>
    <row r="4" spans="1:65" x14ac:dyDescent="0.2">
      <c r="A4" s="9">
        <v>44826</v>
      </c>
      <c r="B4" s="7">
        <v>2.99</v>
      </c>
      <c r="C4" s="9">
        <v>44827</v>
      </c>
      <c r="D4" s="4">
        <v>3.0304000000000002</v>
      </c>
      <c r="E4" s="9">
        <v>44827</v>
      </c>
      <c r="F4" s="3">
        <v>3.0249999999999999</v>
      </c>
      <c r="G4" s="9">
        <v>44827</v>
      </c>
      <c r="H4" s="3">
        <v>3.0322</v>
      </c>
      <c r="I4" s="9">
        <v>44827</v>
      </c>
      <c r="J4" s="3">
        <v>3.0367000000000002</v>
      </c>
      <c r="K4" s="9">
        <v>44827</v>
      </c>
      <c r="L4" s="3">
        <v>3.3235000000000001</v>
      </c>
      <c r="M4" s="9">
        <v>44827</v>
      </c>
      <c r="N4" s="3">
        <v>3.5270000000000001</v>
      </c>
      <c r="O4" s="9">
        <v>44827</v>
      </c>
      <c r="P4" s="3">
        <v>3.7124999999999999</v>
      </c>
      <c r="Q4" s="9">
        <v>44827</v>
      </c>
      <c r="R4" s="3">
        <v>3.8734999999999999</v>
      </c>
      <c r="S4" s="9">
        <v>44827</v>
      </c>
      <c r="T4" s="3">
        <v>3.9849999999999999</v>
      </c>
      <c r="U4" s="9">
        <v>44827</v>
      </c>
      <c r="V4" s="3">
        <v>4.0890000000000004</v>
      </c>
      <c r="W4" s="9">
        <v>44827</v>
      </c>
      <c r="X4" s="3">
        <v>4.1829999999999998</v>
      </c>
      <c r="Y4" s="9">
        <v>44827</v>
      </c>
      <c r="Z4" s="3">
        <v>4.2455999999999996</v>
      </c>
      <c r="AA4" s="9">
        <v>44827</v>
      </c>
      <c r="AB4" s="3">
        <v>4.2990000000000004</v>
      </c>
      <c r="AC4" s="9">
        <v>44827</v>
      </c>
      <c r="AD4" s="3">
        <v>4.3449999999999998</v>
      </c>
      <c r="AE4" s="9">
        <v>44827</v>
      </c>
      <c r="AF4" s="3">
        <v>4.3807</v>
      </c>
      <c r="AG4" s="9">
        <v>44827</v>
      </c>
      <c r="AH4" s="3">
        <v>4.3292000000000002</v>
      </c>
      <c r="AI4" s="9">
        <v>44827</v>
      </c>
      <c r="AJ4" s="3">
        <v>4.0955000000000004</v>
      </c>
      <c r="AK4" s="9">
        <v>44827</v>
      </c>
      <c r="AL4" s="3">
        <v>3.9093</v>
      </c>
      <c r="AM4" s="9">
        <v>44827</v>
      </c>
      <c r="AN4" s="3">
        <v>3.7734999999999999</v>
      </c>
      <c r="AO4" s="9">
        <v>44827</v>
      </c>
      <c r="AP4" s="3">
        <v>3.6701000000000001</v>
      </c>
      <c r="AQ4" s="9">
        <v>44827</v>
      </c>
      <c r="AR4" s="3">
        <v>3.5893000000000002</v>
      </c>
      <c r="AS4" s="9">
        <v>44827</v>
      </c>
      <c r="AT4" s="3">
        <v>3.5278</v>
      </c>
      <c r="AU4" s="9">
        <v>44827</v>
      </c>
      <c r="AV4" s="3">
        <v>3.4817999999999998</v>
      </c>
      <c r="AW4" s="9">
        <v>44827</v>
      </c>
      <c r="AX4" s="3">
        <v>3.4506999999999999</v>
      </c>
      <c r="AY4" s="9">
        <v>44827</v>
      </c>
      <c r="AZ4" s="3">
        <v>3.4097</v>
      </c>
      <c r="BA4" s="9">
        <v>44827</v>
      </c>
      <c r="BB4" s="3">
        <v>3.3618000000000001</v>
      </c>
      <c r="BC4" s="9">
        <v>44827</v>
      </c>
      <c r="BD4" s="3">
        <v>3.2465999999999999</v>
      </c>
      <c r="BE4" s="9">
        <v>44827</v>
      </c>
      <c r="BF4" s="3">
        <v>3.0947</v>
      </c>
      <c r="BG4" s="9">
        <v>44827</v>
      </c>
      <c r="BH4" s="3">
        <v>2.9634999999999998</v>
      </c>
      <c r="BI4" s="9">
        <v>44827</v>
      </c>
      <c r="BJ4" s="3">
        <v>2.7136999999999998</v>
      </c>
      <c r="BK4" s="9">
        <v>44827</v>
      </c>
      <c r="BL4" s="3">
        <v>2.4769999999999999</v>
      </c>
    </row>
    <row r="5" spans="1:65" x14ac:dyDescent="0.2">
      <c r="A5" s="9">
        <v>44825</v>
      </c>
      <c r="B5" s="7">
        <v>2.25</v>
      </c>
      <c r="C5" s="9">
        <v>44826</v>
      </c>
      <c r="D5" s="4">
        <v>3.0301</v>
      </c>
      <c r="E5" s="9">
        <v>44826</v>
      </c>
      <c r="F5" s="3">
        <v>3.0310000000000001</v>
      </c>
      <c r="G5" s="9">
        <v>44826</v>
      </c>
      <c r="H5" s="3">
        <v>3.0314999999999999</v>
      </c>
      <c r="I5" s="9">
        <v>44826</v>
      </c>
      <c r="J5" s="3">
        <v>3.032</v>
      </c>
      <c r="K5" s="9">
        <v>44826</v>
      </c>
      <c r="L5" s="3">
        <v>3.3151999999999999</v>
      </c>
      <c r="M5" s="9">
        <v>44826</v>
      </c>
      <c r="N5" s="3">
        <v>3.5175000000000001</v>
      </c>
      <c r="O5" s="9">
        <v>44826</v>
      </c>
      <c r="P5" s="3">
        <v>3.6962999999999999</v>
      </c>
      <c r="Q5" s="9">
        <v>44826</v>
      </c>
      <c r="R5" s="3">
        <v>3.8574999999999999</v>
      </c>
      <c r="S5" s="9">
        <v>44826</v>
      </c>
      <c r="T5" s="3">
        <v>3.9689999999999999</v>
      </c>
      <c r="U5" s="9">
        <v>44826</v>
      </c>
      <c r="V5" s="3">
        <v>4.0724999999999998</v>
      </c>
      <c r="W5" s="9">
        <v>44826</v>
      </c>
      <c r="X5" s="3">
        <v>4.1500000000000004</v>
      </c>
      <c r="Y5" s="9">
        <v>44826</v>
      </c>
      <c r="Z5" s="3">
        <v>4.2210000000000001</v>
      </c>
      <c r="AA5" s="9">
        <v>44826</v>
      </c>
      <c r="AB5" s="3">
        <v>4.2731000000000003</v>
      </c>
      <c r="AC5" s="9">
        <v>44826</v>
      </c>
      <c r="AD5" s="3">
        <v>4.3140000000000001</v>
      </c>
      <c r="AE5" s="9">
        <v>44826</v>
      </c>
      <c r="AF5" s="3">
        <v>4.3482000000000003</v>
      </c>
      <c r="AG5" s="9">
        <v>44826</v>
      </c>
      <c r="AH5" s="3">
        <v>4.2571000000000003</v>
      </c>
      <c r="AI5" s="9">
        <v>44826</v>
      </c>
      <c r="AJ5" s="3">
        <v>4.0185000000000004</v>
      </c>
      <c r="AK5" s="9">
        <v>44826</v>
      </c>
      <c r="AL5" s="3">
        <v>3.8513999999999999</v>
      </c>
      <c r="AM5" s="9">
        <v>44826</v>
      </c>
      <c r="AN5" s="3">
        <v>3.7408000000000001</v>
      </c>
      <c r="AO5" s="9">
        <v>44826</v>
      </c>
      <c r="AP5" s="3">
        <v>3.657</v>
      </c>
      <c r="AQ5" s="9">
        <v>44826</v>
      </c>
      <c r="AR5" s="3">
        <v>3.5922999999999998</v>
      </c>
      <c r="AS5" s="9">
        <v>44826</v>
      </c>
      <c r="AT5" s="3">
        <v>3.5425</v>
      </c>
      <c r="AU5" s="9">
        <v>44826</v>
      </c>
      <c r="AV5" s="3">
        <v>3.5059</v>
      </c>
      <c r="AW5" s="9">
        <v>44826</v>
      </c>
      <c r="AX5" s="3">
        <v>3.4826999999999999</v>
      </c>
      <c r="AY5" s="9">
        <v>44826</v>
      </c>
      <c r="AZ5" s="3">
        <v>3.452</v>
      </c>
      <c r="BA5" s="9">
        <v>44826</v>
      </c>
      <c r="BB5" s="3">
        <v>3.4161999999999999</v>
      </c>
      <c r="BC5" s="9">
        <v>44826</v>
      </c>
      <c r="BD5" s="3">
        <v>3.3081</v>
      </c>
      <c r="BE5" s="9">
        <v>44826</v>
      </c>
      <c r="BF5" s="3">
        <v>3.1631999999999998</v>
      </c>
      <c r="BG5" s="9">
        <v>44826</v>
      </c>
      <c r="BH5" s="3">
        <v>3.0365000000000002</v>
      </c>
      <c r="BI5" s="9">
        <v>44826</v>
      </c>
      <c r="BJ5" s="3">
        <v>2.7915000000000001</v>
      </c>
      <c r="BK5" s="9">
        <v>44826</v>
      </c>
      <c r="BL5" s="3">
        <v>2.5499999999999998</v>
      </c>
    </row>
    <row r="6" spans="1:65" x14ac:dyDescent="0.2">
      <c r="A6" s="9">
        <v>44824</v>
      </c>
      <c r="B6" s="7">
        <v>2.2599999999999998</v>
      </c>
      <c r="C6" s="9">
        <v>44825</v>
      </c>
      <c r="D6" s="4">
        <v>3.0350999999999999</v>
      </c>
      <c r="E6" s="9">
        <v>44825</v>
      </c>
      <c r="F6" s="3">
        <v>3.0369999999999999</v>
      </c>
      <c r="G6" s="9">
        <v>44825</v>
      </c>
      <c r="H6" s="3">
        <v>3.0369000000000002</v>
      </c>
      <c r="I6" s="9">
        <v>44825</v>
      </c>
      <c r="J6" s="3">
        <v>3.0387</v>
      </c>
      <c r="K6" s="9">
        <v>44825</v>
      </c>
      <c r="L6" s="3">
        <v>3.2688999999999999</v>
      </c>
      <c r="M6" s="9">
        <v>44825</v>
      </c>
      <c r="N6" s="3">
        <v>3.4710999999999999</v>
      </c>
      <c r="O6" s="9">
        <v>44825</v>
      </c>
      <c r="P6" s="3">
        <v>3.6697000000000002</v>
      </c>
      <c r="Q6" s="9">
        <v>44825</v>
      </c>
      <c r="R6" s="3">
        <v>3.8229000000000002</v>
      </c>
      <c r="S6" s="9">
        <v>44825</v>
      </c>
      <c r="T6" s="3">
        <v>3.9325999999999999</v>
      </c>
      <c r="U6" s="9">
        <v>44825</v>
      </c>
      <c r="V6" s="3">
        <v>4.0373999999999999</v>
      </c>
      <c r="W6" s="9">
        <v>44825</v>
      </c>
      <c r="X6" s="3">
        <v>4.1130000000000004</v>
      </c>
      <c r="Y6" s="9">
        <v>44825</v>
      </c>
      <c r="Z6" s="3">
        <v>4.1768999999999998</v>
      </c>
      <c r="AA6" s="9">
        <v>44825</v>
      </c>
      <c r="AB6" s="3">
        <v>4.2263000000000002</v>
      </c>
      <c r="AC6" s="9">
        <v>44825</v>
      </c>
      <c r="AD6" s="3">
        <v>4.2651000000000003</v>
      </c>
      <c r="AE6" s="9">
        <v>44825</v>
      </c>
      <c r="AF6" s="3">
        <v>4.2960000000000003</v>
      </c>
      <c r="AG6" s="9">
        <v>44825</v>
      </c>
      <c r="AH6" s="3">
        <v>4.1874000000000002</v>
      </c>
      <c r="AI6" s="9">
        <v>44825</v>
      </c>
      <c r="AJ6" s="3">
        <v>3.9302000000000001</v>
      </c>
      <c r="AK6" s="9">
        <v>44825</v>
      </c>
      <c r="AL6" s="3">
        <v>3.7256</v>
      </c>
      <c r="AM6" s="9">
        <v>44825</v>
      </c>
      <c r="AN6" s="3">
        <v>3.5849000000000002</v>
      </c>
      <c r="AO6" s="9">
        <v>44825</v>
      </c>
      <c r="AP6" s="3">
        <v>3.4927999999999999</v>
      </c>
      <c r="AQ6" s="9">
        <v>44825</v>
      </c>
      <c r="AR6" s="3">
        <v>3.4245000000000001</v>
      </c>
      <c r="AS6" s="9">
        <v>44825</v>
      </c>
      <c r="AT6" s="3">
        <v>3.3725999999999998</v>
      </c>
      <c r="AU6" s="9">
        <v>44825</v>
      </c>
      <c r="AV6" s="3">
        <v>3.3378999999999999</v>
      </c>
      <c r="AW6" s="9">
        <v>44825</v>
      </c>
      <c r="AX6" s="3">
        <v>3.3163999999999998</v>
      </c>
      <c r="AY6" s="9">
        <v>44825</v>
      </c>
      <c r="AZ6" s="3">
        <v>3.2930000000000001</v>
      </c>
      <c r="BA6" s="9">
        <v>44825</v>
      </c>
      <c r="BB6" s="3">
        <v>3.2656000000000001</v>
      </c>
      <c r="BC6" s="9">
        <v>44825</v>
      </c>
      <c r="BD6" s="3">
        <v>3.1684000000000001</v>
      </c>
      <c r="BE6" s="9">
        <v>44825</v>
      </c>
      <c r="BF6" s="3">
        <v>3.0335999999999999</v>
      </c>
      <c r="BG6" s="9">
        <v>44825</v>
      </c>
      <c r="BH6" s="3">
        <v>2.9157999999999999</v>
      </c>
      <c r="BI6" s="9">
        <v>44825</v>
      </c>
      <c r="BJ6" s="3">
        <v>2.6770999999999998</v>
      </c>
      <c r="BK6" s="9">
        <v>44825</v>
      </c>
      <c r="BL6" s="3">
        <v>2.4329999999999998</v>
      </c>
    </row>
    <row r="7" spans="1:65" x14ac:dyDescent="0.2">
      <c r="A7" s="9">
        <v>44823</v>
      </c>
      <c r="B7" s="7">
        <v>2.27</v>
      </c>
      <c r="C7" s="9">
        <v>44824</v>
      </c>
      <c r="D7" s="4">
        <v>3.0739999999999998</v>
      </c>
      <c r="E7" s="9">
        <v>44824</v>
      </c>
      <c r="F7" s="3">
        <v>3.0748000000000002</v>
      </c>
      <c r="G7" s="9">
        <v>44824</v>
      </c>
      <c r="H7" s="3">
        <v>3.0762</v>
      </c>
      <c r="I7" s="9">
        <v>44824</v>
      </c>
      <c r="J7" s="3">
        <v>3.0771000000000002</v>
      </c>
      <c r="K7" s="9">
        <v>44824</v>
      </c>
      <c r="L7" s="3">
        <v>3.2919999999999998</v>
      </c>
      <c r="M7" s="9">
        <v>44824</v>
      </c>
      <c r="N7" s="3">
        <v>3.4830000000000001</v>
      </c>
      <c r="O7" s="9">
        <v>44824</v>
      </c>
      <c r="P7" s="3">
        <v>3.6696</v>
      </c>
      <c r="Q7" s="9">
        <v>44824</v>
      </c>
      <c r="R7" s="3">
        <v>3.8012999999999999</v>
      </c>
      <c r="S7" s="9">
        <v>44824</v>
      </c>
      <c r="T7" s="3">
        <v>3.9</v>
      </c>
      <c r="U7" s="9">
        <v>44824</v>
      </c>
      <c r="V7" s="3">
        <v>3.9950000000000001</v>
      </c>
      <c r="W7" s="9">
        <v>44824</v>
      </c>
      <c r="X7" s="3">
        <v>4.0579999999999998</v>
      </c>
      <c r="Y7" s="9">
        <v>44824</v>
      </c>
      <c r="Z7" s="3">
        <v>4.1128</v>
      </c>
      <c r="AA7" s="9">
        <v>44824</v>
      </c>
      <c r="AB7" s="3">
        <v>4.1566999999999998</v>
      </c>
      <c r="AC7" s="9">
        <v>44824</v>
      </c>
      <c r="AD7" s="3">
        <v>4.1852</v>
      </c>
      <c r="AE7" s="9">
        <v>44824</v>
      </c>
      <c r="AF7" s="3">
        <v>4.2104999999999997</v>
      </c>
      <c r="AG7" s="9">
        <v>44824</v>
      </c>
      <c r="AH7" s="3">
        <v>4.0824999999999996</v>
      </c>
      <c r="AI7" s="9">
        <v>44824</v>
      </c>
      <c r="AJ7" s="3">
        <v>3.8485</v>
      </c>
      <c r="AK7" s="9">
        <v>44824</v>
      </c>
      <c r="AL7" s="3">
        <v>3.6758000000000002</v>
      </c>
      <c r="AM7" s="9">
        <v>44824</v>
      </c>
      <c r="AN7" s="3">
        <v>3.5617000000000001</v>
      </c>
      <c r="AO7" s="9">
        <v>44824</v>
      </c>
      <c r="AP7" s="3">
        <v>3.4870999999999999</v>
      </c>
      <c r="AQ7" s="9">
        <v>44824</v>
      </c>
      <c r="AR7" s="3">
        <v>3.4323000000000001</v>
      </c>
      <c r="AS7" s="9">
        <v>44824</v>
      </c>
      <c r="AT7" s="3">
        <v>3.3904000000000001</v>
      </c>
      <c r="AU7" s="9">
        <v>44824</v>
      </c>
      <c r="AV7" s="3">
        <v>3.3637000000000001</v>
      </c>
      <c r="AW7" s="9">
        <v>44824</v>
      </c>
      <c r="AX7" s="3">
        <v>3.3494000000000002</v>
      </c>
      <c r="AY7" s="9">
        <v>44824</v>
      </c>
      <c r="AZ7" s="3">
        <v>3.3340999999999998</v>
      </c>
      <c r="BA7" s="9">
        <v>44824</v>
      </c>
      <c r="BB7" s="3">
        <v>3.3142</v>
      </c>
      <c r="BC7" s="9">
        <v>44824</v>
      </c>
      <c r="BD7" s="3">
        <v>3.2244999999999999</v>
      </c>
      <c r="BE7" s="9">
        <v>44824</v>
      </c>
      <c r="BF7" s="3">
        <v>3.0947</v>
      </c>
      <c r="BG7" s="9">
        <v>44824</v>
      </c>
      <c r="BH7" s="3">
        <v>2.9813000000000001</v>
      </c>
      <c r="BI7" s="9">
        <v>44824</v>
      </c>
      <c r="BJ7" s="3">
        <v>2.7473000000000001</v>
      </c>
      <c r="BK7" s="9">
        <v>44824</v>
      </c>
      <c r="BL7" s="3">
        <v>2.5009999999999999</v>
      </c>
    </row>
    <row r="8" spans="1:65" x14ac:dyDescent="0.2">
      <c r="A8" s="9">
        <v>44820</v>
      </c>
      <c r="B8" s="7">
        <v>2.27</v>
      </c>
      <c r="C8" s="9">
        <v>44823</v>
      </c>
      <c r="D8" s="4">
        <v>2.9554999999999998</v>
      </c>
      <c r="E8" s="9">
        <v>44823</v>
      </c>
      <c r="F8" s="3">
        <v>3.0131000000000001</v>
      </c>
      <c r="G8" s="9">
        <v>44823</v>
      </c>
      <c r="H8" s="3">
        <v>3.0329000000000002</v>
      </c>
      <c r="I8" s="9">
        <v>44823</v>
      </c>
      <c r="J8" s="3">
        <v>3.0463</v>
      </c>
      <c r="K8" s="9">
        <v>44823</v>
      </c>
      <c r="L8" s="3">
        <v>3.2675000000000001</v>
      </c>
      <c r="M8" s="9">
        <v>44823</v>
      </c>
      <c r="N8" s="3">
        <v>3.4649000000000001</v>
      </c>
      <c r="O8" s="9">
        <v>44823</v>
      </c>
      <c r="P8" s="3">
        <v>3.6619999999999999</v>
      </c>
      <c r="Q8" s="9">
        <v>44823</v>
      </c>
      <c r="R8" s="3">
        <v>3.7875999999999999</v>
      </c>
      <c r="S8" s="9">
        <v>44823</v>
      </c>
      <c r="T8" s="3">
        <v>3.8855</v>
      </c>
      <c r="U8" s="9">
        <v>44823</v>
      </c>
      <c r="V8" s="3">
        <v>3.9740000000000002</v>
      </c>
      <c r="W8" s="9">
        <v>44823</v>
      </c>
      <c r="X8" s="3">
        <v>4.0434999999999999</v>
      </c>
      <c r="Y8" s="9">
        <v>44823</v>
      </c>
      <c r="Z8" s="3">
        <v>4.0949999999999998</v>
      </c>
      <c r="AA8" s="9">
        <v>44823</v>
      </c>
      <c r="AB8" s="3">
        <v>4.1349999999999998</v>
      </c>
      <c r="AC8" s="9">
        <v>44823</v>
      </c>
      <c r="AD8" s="3">
        <v>4.1647999999999996</v>
      </c>
      <c r="AE8" s="9">
        <v>44823</v>
      </c>
      <c r="AF8" s="3">
        <v>4.1900000000000004</v>
      </c>
      <c r="AG8" s="9">
        <v>44823</v>
      </c>
      <c r="AH8" s="3">
        <v>4.0454999999999997</v>
      </c>
      <c r="AI8" s="9">
        <v>44823</v>
      </c>
      <c r="AJ8" s="3">
        <v>3.7949999999999999</v>
      </c>
      <c r="AK8" s="9">
        <v>44823</v>
      </c>
      <c r="AL8" s="3">
        <v>3.6135999999999999</v>
      </c>
      <c r="AM8" s="9">
        <v>44823</v>
      </c>
      <c r="AN8" s="3">
        <v>3.4944999999999999</v>
      </c>
      <c r="AO8" s="9">
        <v>44823</v>
      </c>
      <c r="AP8" s="3">
        <v>3.4192999999999998</v>
      </c>
      <c r="AQ8" s="9">
        <v>44823</v>
      </c>
      <c r="AR8" s="3">
        <v>3.3635000000000002</v>
      </c>
      <c r="AS8" s="9">
        <v>44823</v>
      </c>
      <c r="AT8" s="3">
        <v>3.3220000000000001</v>
      </c>
      <c r="AU8" s="9">
        <v>44823</v>
      </c>
      <c r="AV8" s="3">
        <v>3.2959999999999998</v>
      </c>
      <c r="AW8" s="9">
        <v>44823</v>
      </c>
      <c r="AX8" s="3">
        <v>3.2816999999999998</v>
      </c>
      <c r="AY8" s="9">
        <v>44823</v>
      </c>
      <c r="AZ8" s="3">
        <v>3.2688000000000001</v>
      </c>
      <c r="BA8" s="9">
        <v>44823</v>
      </c>
      <c r="BB8" s="3">
        <v>3.2536999999999998</v>
      </c>
      <c r="BC8" s="9">
        <v>44823</v>
      </c>
      <c r="BD8" s="3">
        <v>3.1707999999999998</v>
      </c>
      <c r="BE8" s="9">
        <v>44823</v>
      </c>
      <c r="BF8" s="3">
        <v>3.0478999999999998</v>
      </c>
      <c r="BG8" s="9">
        <v>44823</v>
      </c>
      <c r="BH8" s="3">
        <v>2.9392999999999998</v>
      </c>
      <c r="BI8" s="9">
        <v>44823</v>
      </c>
      <c r="BJ8" s="3">
        <v>2.7031000000000001</v>
      </c>
      <c r="BK8" s="9">
        <v>44823</v>
      </c>
      <c r="BL8" s="3">
        <v>2.4706999999999999</v>
      </c>
    </row>
    <row r="9" spans="1:65" x14ac:dyDescent="0.2">
      <c r="A9" s="9">
        <v>44819</v>
      </c>
      <c r="B9" s="7">
        <v>2.2799999999999998</v>
      </c>
      <c r="C9" s="9">
        <v>44820</v>
      </c>
      <c r="D9" s="4">
        <v>2.8380999999999998</v>
      </c>
      <c r="E9" s="9">
        <v>44820</v>
      </c>
      <c r="F9" s="3">
        <v>2.9550000000000001</v>
      </c>
      <c r="G9" s="9">
        <v>44820</v>
      </c>
      <c r="H9" s="3">
        <v>2.9950000000000001</v>
      </c>
      <c r="I9" s="9">
        <v>44820</v>
      </c>
      <c r="J9" s="3">
        <v>3.0194999999999999</v>
      </c>
      <c r="K9" s="9">
        <v>44820</v>
      </c>
      <c r="L9" s="3">
        <v>3.2484999999999999</v>
      </c>
      <c r="M9" s="9">
        <v>44820</v>
      </c>
      <c r="N9" s="3">
        <v>3.4369000000000001</v>
      </c>
      <c r="O9" s="9">
        <v>44820</v>
      </c>
      <c r="P9" s="3">
        <v>3.6217000000000001</v>
      </c>
      <c r="Q9" s="9">
        <v>44820</v>
      </c>
      <c r="R9" s="3">
        <v>3.758</v>
      </c>
      <c r="S9" s="9">
        <v>44820</v>
      </c>
      <c r="T9" s="3">
        <v>3.8454999999999999</v>
      </c>
      <c r="U9" s="9">
        <v>44820</v>
      </c>
      <c r="V9" s="3">
        <v>3.9283000000000001</v>
      </c>
      <c r="W9" s="9">
        <v>44820</v>
      </c>
      <c r="X9" s="3">
        <v>3.996</v>
      </c>
      <c r="Y9" s="9">
        <v>44820</v>
      </c>
      <c r="Z9" s="3">
        <v>4.0412999999999997</v>
      </c>
      <c r="AA9" s="9">
        <v>44820</v>
      </c>
      <c r="AB9" s="3">
        <v>4.0769000000000002</v>
      </c>
      <c r="AC9" s="9">
        <v>44820</v>
      </c>
      <c r="AD9" s="3">
        <v>4.1058000000000003</v>
      </c>
      <c r="AE9" s="9">
        <v>44820</v>
      </c>
      <c r="AF9" s="3">
        <v>4.1265000000000001</v>
      </c>
      <c r="AG9" s="9">
        <v>44820</v>
      </c>
      <c r="AH9" s="3">
        <v>3.9777</v>
      </c>
      <c r="AI9" s="9">
        <v>44820</v>
      </c>
      <c r="AJ9" s="3">
        <v>3.7265999999999999</v>
      </c>
      <c r="AK9" s="9">
        <v>44820</v>
      </c>
      <c r="AL9" s="3">
        <v>3.5537999999999998</v>
      </c>
      <c r="AM9" s="9">
        <v>44820</v>
      </c>
      <c r="AN9" s="3">
        <v>3.4397000000000002</v>
      </c>
      <c r="AO9" s="9">
        <v>44820</v>
      </c>
      <c r="AP9" s="3">
        <v>3.3685</v>
      </c>
      <c r="AQ9" s="9">
        <v>44820</v>
      </c>
      <c r="AR9" s="3">
        <v>3.3165</v>
      </c>
      <c r="AS9" s="9">
        <v>44820</v>
      </c>
      <c r="AT9" s="3">
        <v>3.2778999999999998</v>
      </c>
      <c r="AU9" s="9">
        <v>44820</v>
      </c>
      <c r="AV9" s="3">
        <v>3.2549000000000001</v>
      </c>
      <c r="AW9" s="9">
        <v>44820</v>
      </c>
      <c r="AX9" s="3">
        <v>3.2435</v>
      </c>
      <c r="AY9" s="9">
        <v>44820</v>
      </c>
      <c r="AZ9" s="3">
        <v>3.2360000000000002</v>
      </c>
      <c r="BA9" s="9">
        <v>44820</v>
      </c>
      <c r="BB9" s="3">
        <v>3.2280000000000002</v>
      </c>
      <c r="BC9" s="9">
        <v>44820</v>
      </c>
      <c r="BD9" s="3">
        <v>3.1514000000000002</v>
      </c>
      <c r="BE9" s="9">
        <v>44820</v>
      </c>
      <c r="BF9" s="3">
        <v>3.0343</v>
      </c>
      <c r="BG9" s="9">
        <v>44820</v>
      </c>
      <c r="BH9" s="3">
        <v>2.9297</v>
      </c>
      <c r="BI9" s="9">
        <v>44820</v>
      </c>
      <c r="BJ9" s="3">
        <v>2.6947999999999999</v>
      </c>
      <c r="BK9" s="9">
        <v>44820</v>
      </c>
      <c r="BL9" s="3">
        <v>2.4500000000000002</v>
      </c>
    </row>
    <row r="10" spans="1:65" x14ac:dyDescent="0.2">
      <c r="A10" s="9">
        <v>44818</v>
      </c>
      <c r="B10" s="7">
        <v>2.27</v>
      </c>
      <c r="C10" s="9">
        <v>44819</v>
      </c>
      <c r="D10" s="4">
        <v>2.726</v>
      </c>
      <c r="E10" s="9">
        <v>44819</v>
      </c>
      <c r="F10" s="3">
        <v>2.8984999999999999</v>
      </c>
      <c r="G10" s="9">
        <v>44819</v>
      </c>
      <c r="H10" s="3">
        <v>2.9620000000000002</v>
      </c>
      <c r="I10" s="9">
        <v>44819</v>
      </c>
      <c r="J10" s="3">
        <v>2.9946999999999999</v>
      </c>
      <c r="K10" s="9">
        <v>44819</v>
      </c>
      <c r="L10" s="3">
        <v>3.2370999999999999</v>
      </c>
      <c r="M10" s="9">
        <v>44819</v>
      </c>
      <c r="N10" s="3">
        <v>3.4195000000000002</v>
      </c>
      <c r="O10" s="9">
        <v>44819</v>
      </c>
      <c r="P10" s="3">
        <v>3.6230000000000002</v>
      </c>
      <c r="Q10" s="9">
        <v>44819</v>
      </c>
      <c r="R10" s="3">
        <v>3.7703000000000002</v>
      </c>
      <c r="S10" s="9">
        <v>44819</v>
      </c>
      <c r="T10" s="3">
        <v>3.8624999999999998</v>
      </c>
      <c r="U10" s="9">
        <v>44819</v>
      </c>
      <c r="V10" s="3">
        <v>3.9495</v>
      </c>
      <c r="W10" s="9">
        <v>44819</v>
      </c>
      <c r="X10" s="3">
        <v>4.0170000000000003</v>
      </c>
      <c r="Y10" s="9">
        <v>44819</v>
      </c>
      <c r="Z10" s="3">
        <v>4.0739999999999998</v>
      </c>
      <c r="AA10" s="9">
        <v>44819</v>
      </c>
      <c r="AB10" s="3">
        <v>4.1128999999999998</v>
      </c>
      <c r="AC10" s="9">
        <v>44819</v>
      </c>
      <c r="AD10" s="3">
        <v>4.1440999999999999</v>
      </c>
      <c r="AE10" s="9">
        <v>44819</v>
      </c>
      <c r="AF10" s="3">
        <v>4.1665000000000001</v>
      </c>
      <c r="AG10" s="9">
        <v>44819</v>
      </c>
      <c r="AH10" s="3">
        <v>4.0164999999999997</v>
      </c>
      <c r="AI10" s="9">
        <v>44819</v>
      </c>
      <c r="AJ10" s="3">
        <v>3.7679</v>
      </c>
      <c r="AK10" s="9">
        <v>44819</v>
      </c>
      <c r="AL10" s="3">
        <v>3.5893000000000002</v>
      </c>
      <c r="AM10" s="9">
        <v>44819</v>
      </c>
      <c r="AN10" s="3">
        <v>3.468</v>
      </c>
      <c r="AO10" s="9">
        <v>44819</v>
      </c>
      <c r="AP10" s="3">
        <v>3.3904999999999998</v>
      </c>
      <c r="AQ10" s="9">
        <v>44819</v>
      </c>
      <c r="AR10" s="3">
        <v>3.3315000000000001</v>
      </c>
      <c r="AS10" s="9">
        <v>44819</v>
      </c>
      <c r="AT10" s="3">
        <v>3.2885</v>
      </c>
      <c r="AU10" s="9">
        <v>44819</v>
      </c>
      <c r="AV10" s="3">
        <v>3.2608999999999999</v>
      </c>
      <c r="AW10" s="9">
        <v>44819</v>
      </c>
      <c r="AX10" s="3">
        <v>3.2456</v>
      </c>
      <c r="AY10" s="9">
        <v>44819</v>
      </c>
      <c r="AZ10" s="3">
        <v>3.2302</v>
      </c>
      <c r="BA10" s="9">
        <v>44819</v>
      </c>
      <c r="BB10" s="3">
        <v>3.2109999999999999</v>
      </c>
      <c r="BC10" s="9">
        <v>44819</v>
      </c>
      <c r="BD10" s="3">
        <v>3.1253000000000002</v>
      </c>
      <c r="BE10" s="9">
        <v>44819</v>
      </c>
      <c r="BF10" s="3">
        <v>3.0023</v>
      </c>
      <c r="BG10" s="9">
        <v>44819</v>
      </c>
      <c r="BH10" s="3">
        <v>2.8913000000000002</v>
      </c>
      <c r="BI10" s="9">
        <v>44819</v>
      </c>
      <c r="BJ10" s="3">
        <v>2.6560000000000001</v>
      </c>
      <c r="BK10" s="9">
        <v>44819</v>
      </c>
      <c r="BL10" s="3">
        <v>2.4376000000000002</v>
      </c>
    </row>
    <row r="11" spans="1:65" x14ac:dyDescent="0.2">
      <c r="A11" s="9">
        <v>44817</v>
      </c>
      <c r="B11" s="7">
        <v>2.2799999999999998</v>
      </c>
      <c r="C11" s="9">
        <v>44818</v>
      </c>
      <c r="D11" s="4">
        <v>2.3730000000000002</v>
      </c>
      <c r="E11" s="9">
        <v>44818</v>
      </c>
      <c r="F11" s="3">
        <v>2.7309000000000001</v>
      </c>
      <c r="G11" s="9">
        <v>44818</v>
      </c>
      <c r="H11" s="3">
        <v>2.85</v>
      </c>
      <c r="I11" s="9">
        <v>44818</v>
      </c>
      <c r="J11" s="3">
        <v>2.9275000000000002</v>
      </c>
      <c r="K11" s="9">
        <v>44818</v>
      </c>
      <c r="L11" s="3">
        <v>3.1539999999999999</v>
      </c>
      <c r="M11" s="9">
        <v>44818</v>
      </c>
      <c r="N11" s="3">
        <v>3.3647</v>
      </c>
      <c r="O11" s="9">
        <v>44818</v>
      </c>
      <c r="P11" s="3">
        <v>3.5773999999999999</v>
      </c>
      <c r="Q11" s="9">
        <v>44818</v>
      </c>
      <c r="R11" s="3">
        <v>3.7088000000000001</v>
      </c>
      <c r="S11" s="9">
        <v>44818</v>
      </c>
      <c r="T11" s="3">
        <v>3.8075000000000001</v>
      </c>
      <c r="U11" s="9">
        <v>44818</v>
      </c>
      <c r="V11" s="3">
        <v>3.8965000000000001</v>
      </c>
      <c r="W11" s="9">
        <v>44818</v>
      </c>
      <c r="X11" s="3">
        <v>3.9584999999999999</v>
      </c>
      <c r="Y11" s="9">
        <v>44818</v>
      </c>
      <c r="Z11" s="3">
        <v>4.0114000000000001</v>
      </c>
      <c r="AA11" s="9">
        <v>44818</v>
      </c>
      <c r="AB11" s="3">
        <v>4.0491999999999999</v>
      </c>
      <c r="AC11" s="9">
        <v>44818</v>
      </c>
      <c r="AD11" s="3">
        <v>4.0765000000000002</v>
      </c>
      <c r="AE11" s="9">
        <v>44818</v>
      </c>
      <c r="AF11" s="3">
        <v>4.101</v>
      </c>
      <c r="AG11" s="9">
        <v>44818</v>
      </c>
      <c r="AH11" s="3">
        <v>3.9390000000000001</v>
      </c>
      <c r="AI11" s="9">
        <v>44818</v>
      </c>
      <c r="AJ11" s="3">
        <v>3.6934</v>
      </c>
      <c r="AK11" s="9">
        <v>44818</v>
      </c>
      <c r="AL11" s="3">
        <v>3.5175000000000001</v>
      </c>
      <c r="AM11" s="9">
        <v>44818</v>
      </c>
      <c r="AN11" s="3">
        <v>3.3993000000000002</v>
      </c>
      <c r="AO11" s="9">
        <v>44818</v>
      </c>
      <c r="AP11" s="3">
        <v>3.3260999999999998</v>
      </c>
      <c r="AQ11" s="9">
        <v>44818</v>
      </c>
      <c r="AR11" s="3">
        <v>3.2725</v>
      </c>
      <c r="AS11" s="9">
        <v>44818</v>
      </c>
      <c r="AT11" s="3">
        <v>3.2343000000000002</v>
      </c>
      <c r="AU11" s="9">
        <v>44818</v>
      </c>
      <c r="AV11" s="3">
        <v>3.2105000000000001</v>
      </c>
      <c r="AW11" s="9">
        <v>44818</v>
      </c>
      <c r="AX11" s="3">
        <v>3.1981999999999999</v>
      </c>
      <c r="AY11" s="9">
        <v>44818</v>
      </c>
      <c r="AZ11" s="3">
        <v>3.1886999999999999</v>
      </c>
      <c r="BA11" s="9">
        <v>44818</v>
      </c>
      <c r="BB11" s="3">
        <v>3.1760000000000002</v>
      </c>
      <c r="BC11" s="9">
        <v>44818</v>
      </c>
      <c r="BD11" s="3">
        <v>3.0971000000000002</v>
      </c>
      <c r="BE11" s="9">
        <v>44818</v>
      </c>
      <c r="BF11" s="3">
        <v>2.9769000000000001</v>
      </c>
      <c r="BG11" s="9">
        <v>44818</v>
      </c>
      <c r="BH11" s="3">
        <v>2.871</v>
      </c>
      <c r="BI11" s="9">
        <v>44818</v>
      </c>
      <c r="BJ11" s="3">
        <v>2.6375000000000002</v>
      </c>
      <c r="BK11" s="9">
        <v>44818</v>
      </c>
      <c r="BL11" s="3">
        <v>2.4140000000000001</v>
      </c>
    </row>
    <row r="12" spans="1:65" x14ac:dyDescent="0.2">
      <c r="A12" s="9">
        <v>44816</v>
      </c>
      <c r="B12" s="7">
        <v>2.2799999999999998</v>
      </c>
      <c r="C12" s="9">
        <v>44817</v>
      </c>
      <c r="D12" s="4">
        <v>2.2709999999999999</v>
      </c>
      <c r="E12" s="9">
        <v>44817</v>
      </c>
      <c r="F12" s="3">
        <v>2.6875</v>
      </c>
      <c r="G12" s="9">
        <v>44817</v>
      </c>
      <c r="H12" s="3">
        <v>2.8283</v>
      </c>
      <c r="I12" s="9">
        <v>44817</v>
      </c>
      <c r="J12" s="3">
        <v>2.9260000000000002</v>
      </c>
      <c r="K12" s="9">
        <v>44817</v>
      </c>
      <c r="L12" s="3">
        <v>3.1440000000000001</v>
      </c>
      <c r="M12" s="9">
        <v>44817</v>
      </c>
      <c r="N12" s="3">
        <v>3.3479999999999999</v>
      </c>
      <c r="O12" s="9">
        <v>44817</v>
      </c>
      <c r="P12" s="3">
        <v>3.5665</v>
      </c>
      <c r="Q12" s="9">
        <v>44817</v>
      </c>
      <c r="R12" s="3">
        <v>3.6819999999999999</v>
      </c>
      <c r="S12" s="9">
        <v>44817</v>
      </c>
      <c r="T12" s="3">
        <v>3.7759999999999998</v>
      </c>
      <c r="U12" s="9">
        <v>44817</v>
      </c>
      <c r="V12" s="3">
        <v>3.8613</v>
      </c>
      <c r="W12" s="9">
        <v>44817</v>
      </c>
      <c r="X12" s="3">
        <v>3.92</v>
      </c>
      <c r="Y12" s="9">
        <v>44817</v>
      </c>
      <c r="Z12" s="3">
        <v>3.9643000000000002</v>
      </c>
      <c r="AA12" s="9">
        <v>44817</v>
      </c>
      <c r="AB12" s="3">
        <v>3.9990000000000001</v>
      </c>
      <c r="AC12" s="9">
        <v>44817</v>
      </c>
      <c r="AD12" s="3">
        <v>4.0248999999999997</v>
      </c>
      <c r="AE12" s="9">
        <v>44817</v>
      </c>
      <c r="AF12" s="3">
        <v>4.0430000000000001</v>
      </c>
      <c r="AG12" s="9">
        <v>44817</v>
      </c>
      <c r="AH12" s="3">
        <v>3.8690000000000002</v>
      </c>
      <c r="AI12" s="9">
        <v>44817</v>
      </c>
      <c r="AJ12" s="3">
        <v>3.6360999999999999</v>
      </c>
      <c r="AK12" s="9">
        <v>44817</v>
      </c>
      <c r="AL12" s="3">
        <v>3.4748000000000001</v>
      </c>
      <c r="AM12" s="9">
        <v>44817</v>
      </c>
      <c r="AN12" s="3">
        <v>3.3677999999999999</v>
      </c>
      <c r="AO12" s="9">
        <v>44817</v>
      </c>
      <c r="AP12" s="3">
        <v>3.3033999999999999</v>
      </c>
      <c r="AQ12" s="9">
        <v>44817</v>
      </c>
      <c r="AR12" s="3">
        <v>3.2568999999999999</v>
      </c>
      <c r="AS12" s="9">
        <v>44817</v>
      </c>
      <c r="AT12" s="3">
        <v>3.2246000000000001</v>
      </c>
      <c r="AU12" s="9">
        <v>44817</v>
      </c>
      <c r="AV12" s="3">
        <v>3.2057000000000002</v>
      </c>
      <c r="AW12" s="9">
        <v>44817</v>
      </c>
      <c r="AX12" s="3">
        <v>3.1979000000000002</v>
      </c>
      <c r="AY12" s="9">
        <v>44817</v>
      </c>
      <c r="AZ12" s="3">
        <v>3.1949999999999998</v>
      </c>
      <c r="BA12" s="9">
        <v>44817</v>
      </c>
      <c r="BB12" s="3">
        <v>3.1878000000000002</v>
      </c>
      <c r="BC12" s="9">
        <v>44817</v>
      </c>
      <c r="BD12" s="3">
        <v>3.1141999999999999</v>
      </c>
      <c r="BE12" s="9">
        <v>44817</v>
      </c>
      <c r="BF12" s="3">
        <v>2.9977999999999998</v>
      </c>
      <c r="BG12" s="9">
        <v>44817</v>
      </c>
      <c r="BH12" s="3">
        <v>2.8936999999999999</v>
      </c>
      <c r="BI12" s="9">
        <v>44817</v>
      </c>
      <c r="BJ12" s="3">
        <v>2.665</v>
      </c>
      <c r="BK12" s="9">
        <v>44817</v>
      </c>
      <c r="BL12" s="3">
        <v>2.4359999999999999</v>
      </c>
    </row>
    <row r="13" spans="1:65" x14ac:dyDescent="0.2">
      <c r="A13" s="9">
        <v>44813</v>
      </c>
      <c r="B13" s="7">
        <v>2.2799999999999998</v>
      </c>
      <c r="C13" s="9">
        <v>44816</v>
      </c>
      <c r="D13" s="4">
        <v>2.2774999999999999</v>
      </c>
      <c r="E13" s="9">
        <v>44816</v>
      </c>
      <c r="F13" s="3">
        <v>2.5888</v>
      </c>
      <c r="G13" s="9">
        <v>44816</v>
      </c>
      <c r="H13" s="3">
        <v>2.7275</v>
      </c>
      <c r="I13" s="9">
        <v>44816</v>
      </c>
      <c r="J13" s="3">
        <v>2.8134999999999999</v>
      </c>
      <c r="K13" s="9">
        <v>44816</v>
      </c>
      <c r="L13" s="3">
        <v>3.0160999999999998</v>
      </c>
      <c r="M13" s="9">
        <v>44816</v>
      </c>
      <c r="N13" s="3">
        <v>3.2033999999999998</v>
      </c>
      <c r="O13" s="9">
        <v>44816</v>
      </c>
      <c r="P13" s="3">
        <v>3.3860000000000001</v>
      </c>
      <c r="Q13" s="9">
        <v>44816</v>
      </c>
      <c r="R13" s="3">
        <v>3.4855</v>
      </c>
      <c r="S13" s="9">
        <v>44816</v>
      </c>
      <c r="T13" s="3">
        <v>3.5655000000000001</v>
      </c>
      <c r="U13" s="9">
        <v>44816</v>
      </c>
      <c r="V13" s="3">
        <v>3.6349999999999998</v>
      </c>
      <c r="W13" s="9">
        <v>44816</v>
      </c>
      <c r="X13" s="3">
        <v>3.6884999999999999</v>
      </c>
      <c r="Y13" s="9">
        <v>44816</v>
      </c>
      <c r="Z13" s="3">
        <v>3.7305000000000001</v>
      </c>
      <c r="AA13" s="9">
        <v>44816</v>
      </c>
      <c r="AB13" s="3">
        <v>3.76</v>
      </c>
      <c r="AC13" s="9">
        <v>44816</v>
      </c>
      <c r="AD13" s="3">
        <v>3.7837000000000001</v>
      </c>
      <c r="AE13" s="9">
        <v>44816</v>
      </c>
      <c r="AF13" s="3">
        <v>3.8029999999999999</v>
      </c>
      <c r="AG13" s="9">
        <v>44816</v>
      </c>
      <c r="AH13" s="3">
        <v>3.6593</v>
      </c>
      <c r="AI13" s="9">
        <v>44816</v>
      </c>
      <c r="AJ13" s="3">
        <v>3.456</v>
      </c>
      <c r="AK13" s="9">
        <v>44816</v>
      </c>
      <c r="AL13" s="3">
        <v>3.3222999999999998</v>
      </c>
      <c r="AM13" s="9">
        <v>44816</v>
      </c>
      <c r="AN13" s="3">
        <v>3.2404999999999999</v>
      </c>
      <c r="AO13" s="9">
        <v>44816</v>
      </c>
      <c r="AP13" s="3">
        <v>3.1981999999999999</v>
      </c>
      <c r="AQ13" s="9">
        <v>44816</v>
      </c>
      <c r="AR13" s="3">
        <v>3.1701999999999999</v>
      </c>
      <c r="AS13" s="9">
        <v>44816</v>
      </c>
      <c r="AT13" s="3">
        <v>3.1528</v>
      </c>
      <c r="AU13" s="9">
        <v>44816</v>
      </c>
      <c r="AV13" s="3">
        <v>3.1473</v>
      </c>
      <c r="AW13" s="9">
        <v>44816</v>
      </c>
      <c r="AX13" s="3">
        <v>3.1501999999999999</v>
      </c>
      <c r="AY13" s="9">
        <v>44816</v>
      </c>
      <c r="AZ13" s="3">
        <v>3.1631999999999998</v>
      </c>
      <c r="BA13" s="9">
        <v>44816</v>
      </c>
      <c r="BB13" s="3">
        <v>3.1724999999999999</v>
      </c>
      <c r="BC13" s="9">
        <v>44816</v>
      </c>
      <c r="BD13" s="3">
        <v>3.1183999999999998</v>
      </c>
      <c r="BE13" s="9">
        <v>44816</v>
      </c>
      <c r="BF13" s="3">
        <v>3.0103</v>
      </c>
      <c r="BG13" s="9">
        <v>44816</v>
      </c>
      <c r="BH13" s="3">
        <v>2.9127000000000001</v>
      </c>
      <c r="BI13" s="9">
        <v>44816</v>
      </c>
      <c r="BJ13" s="3">
        <v>2.6869999999999998</v>
      </c>
      <c r="BK13" s="9">
        <v>44816</v>
      </c>
      <c r="BL13" s="3">
        <v>2.4476</v>
      </c>
    </row>
    <row r="14" spans="1:65" x14ac:dyDescent="0.2">
      <c r="A14" s="9">
        <v>44812</v>
      </c>
      <c r="B14" s="7">
        <v>2.2799999999999998</v>
      </c>
      <c r="C14" s="9">
        <v>44813</v>
      </c>
      <c r="D14" s="4">
        <v>2.2730000000000001</v>
      </c>
      <c r="E14" s="9">
        <v>44813</v>
      </c>
      <c r="F14" s="3">
        <v>2.5322</v>
      </c>
      <c r="G14" s="9">
        <v>44813</v>
      </c>
      <c r="H14" s="3">
        <v>2.6896</v>
      </c>
      <c r="I14" s="9">
        <v>44813</v>
      </c>
      <c r="J14" s="3">
        <v>2.7829999999999999</v>
      </c>
      <c r="K14" s="9">
        <v>44813</v>
      </c>
      <c r="L14" s="3">
        <v>2.9946999999999999</v>
      </c>
      <c r="M14" s="9">
        <v>44813</v>
      </c>
      <c r="N14" s="3">
        <v>3.1764999999999999</v>
      </c>
      <c r="O14" s="9">
        <v>44813</v>
      </c>
      <c r="P14" s="3">
        <v>3.3447</v>
      </c>
      <c r="Q14" s="9">
        <v>44813</v>
      </c>
      <c r="R14" s="3">
        <v>3.4584999999999999</v>
      </c>
      <c r="S14" s="9">
        <v>44813</v>
      </c>
      <c r="T14" s="3">
        <v>3.54</v>
      </c>
      <c r="U14" s="9">
        <v>44813</v>
      </c>
      <c r="V14" s="3">
        <v>3.6110000000000002</v>
      </c>
      <c r="W14" s="9">
        <v>44813</v>
      </c>
      <c r="X14" s="3">
        <v>3.6665000000000001</v>
      </c>
      <c r="Y14" s="9">
        <v>44813</v>
      </c>
      <c r="Z14" s="3">
        <v>3.7061000000000002</v>
      </c>
      <c r="AA14" s="9">
        <v>44813</v>
      </c>
      <c r="AB14" s="3">
        <v>3.7387000000000001</v>
      </c>
      <c r="AC14" s="9">
        <v>44813</v>
      </c>
      <c r="AD14" s="3">
        <v>3.7629999999999999</v>
      </c>
      <c r="AE14" s="9">
        <v>44813</v>
      </c>
      <c r="AF14" s="3">
        <v>3.7812999999999999</v>
      </c>
      <c r="AG14" s="9">
        <v>44813</v>
      </c>
      <c r="AH14" s="3">
        <v>3.645</v>
      </c>
      <c r="AI14" s="9">
        <v>44813</v>
      </c>
      <c r="AJ14" s="3">
        <v>3.4382999999999999</v>
      </c>
      <c r="AK14" s="9">
        <v>44813</v>
      </c>
      <c r="AL14" s="3">
        <v>3.3062</v>
      </c>
      <c r="AM14" s="9">
        <v>44813</v>
      </c>
      <c r="AN14" s="3">
        <v>3.2229999999999999</v>
      </c>
      <c r="AO14" s="9">
        <v>44813</v>
      </c>
      <c r="AP14" s="3">
        <v>3.1741000000000001</v>
      </c>
      <c r="AQ14" s="9">
        <v>44813</v>
      </c>
      <c r="AR14" s="3">
        <v>3.1402999999999999</v>
      </c>
      <c r="AS14" s="9">
        <v>44813</v>
      </c>
      <c r="AT14" s="3">
        <v>3.1177999999999999</v>
      </c>
      <c r="AU14" s="9">
        <v>44813</v>
      </c>
      <c r="AV14" s="3">
        <v>3.1074999999999999</v>
      </c>
      <c r="AW14" s="9">
        <v>44813</v>
      </c>
      <c r="AX14" s="3">
        <v>3.1070000000000002</v>
      </c>
      <c r="AY14" s="9">
        <v>44813</v>
      </c>
      <c r="AZ14" s="3">
        <v>3.117</v>
      </c>
      <c r="BA14" s="9">
        <v>44813</v>
      </c>
      <c r="BB14" s="3">
        <v>3.1253000000000002</v>
      </c>
      <c r="BC14" s="9">
        <v>44813</v>
      </c>
      <c r="BD14" s="3">
        <v>3.0646</v>
      </c>
      <c r="BE14" s="9">
        <v>44813</v>
      </c>
      <c r="BF14" s="3">
        <v>2.9523000000000001</v>
      </c>
      <c r="BG14" s="9">
        <v>44813</v>
      </c>
      <c r="BH14" s="3">
        <v>2.8479999999999999</v>
      </c>
      <c r="BI14" s="9">
        <v>44813</v>
      </c>
      <c r="BJ14" s="3">
        <v>2.6230000000000002</v>
      </c>
      <c r="BK14" s="9">
        <v>44813</v>
      </c>
      <c r="BL14" s="3">
        <v>2.3973</v>
      </c>
    </row>
    <row r="15" spans="1:65" x14ac:dyDescent="0.2">
      <c r="A15" s="9">
        <v>44811</v>
      </c>
      <c r="B15" s="7">
        <v>2.2799999999999998</v>
      </c>
      <c r="C15" s="9">
        <v>44812</v>
      </c>
      <c r="D15" s="4">
        <v>2.2736999999999998</v>
      </c>
      <c r="E15" s="9">
        <v>44812</v>
      </c>
      <c r="F15" s="3">
        <v>2.4828999999999999</v>
      </c>
      <c r="G15" s="9">
        <v>44812</v>
      </c>
      <c r="H15" s="3">
        <v>2.6545000000000001</v>
      </c>
      <c r="I15" s="9">
        <v>44812</v>
      </c>
      <c r="J15" s="3">
        <v>2.7555999999999998</v>
      </c>
      <c r="K15" s="9">
        <v>44812</v>
      </c>
      <c r="L15" s="3">
        <v>2.9765000000000001</v>
      </c>
      <c r="M15" s="9">
        <v>44812</v>
      </c>
      <c r="N15" s="3">
        <v>3.1461000000000001</v>
      </c>
      <c r="O15" s="9">
        <v>44812</v>
      </c>
      <c r="P15" s="3">
        <v>3.3043</v>
      </c>
      <c r="Q15" s="9">
        <v>44812</v>
      </c>
      <c r="R15" s="3">
        <v>3.4169999999999998</v>
      </c>
      <c r="S15" s="9">
        <v>44812</v>
      </c>
      <c r="T15" s="3">
        <v>3.4940000000000002</v>
      </c>
      <c r="U15" s="9">
        <v>44812</v>
      </c>
      <c r="V15" s="3">
        <v>3.5590000000000002</v>
      </c>
      <c r="W15" s="9">
        <v>44812</v>
      </c>
      <c r="X15" s="3">
        <v>3.6095000000000002</v>
      </c>
      <c r="Y15" s="9">
        <v>44812</v>
      </c>
      <c r="Z15" s="3">
        <v>3.6495000000000002</v>
      </c>
      <c r="AA15" s="9">
        <v>44812</v>
      </c>
      <c r="AB15" s="3">
        <v>3.6797</v>
      </c>
      <c r="AC15" s="9">
        <v>44812</v>
      </c>
      <c r="AD15" s="3">
        <v>3.7050000000000001</v>
      </c>
      <c r="AE15" s="9">
        <v>44812</v>
      </c>
      <c r="AF15" s="3">
        <v>3.7212999999999998</v>
      </c>
      <c r="AG15" s="9">
        <v>44812</v>
      </c>
      <c r="AH15" s="3">
        <v>3.5956999999999999</v>
      </c>
      <c r="AI15" s="9">
        <v>44812</v>
      </c>
      <c r="AJ15" s="3">
        <v>3.4018999999999999</v>
      </c>
      <c r="AK15" s="9">
        <v>44812</v>
      </c>
      <c r="AL15" s="3">
        <v>3.2805</v>
      </c>
      <c r="AM15" s="9">
        <v>44812</v>
      </c>
      <c r="AN15" s="3">
        <v>3.2067000000000001</v>
      </c>
      <c r="AO15" s="9">
        <v>44812</v>
      </c>
      <c r="AP15" s="3">
        <v>3.1650999999999998</v>
      </c>
      <c r="AQ15" s="9">
        <v>44812</v>
      </c>
      <c r="AR15" s="3">
        <v>3.1360000000000001</v>
      </c>
      <c r="AS15" s="9">
        <v>44812</v>
      </c>
      <c r="AT15" s="3">
        <v>3.1177999999999999</v>
      </c>
      <c r="AU15" s="9">
        <v>44812</v>
      </c>
      <c r="AV15" s="3">
        <v>3.1097999999999999</v>
      </c>
      <c r="AW15" s="9">
        <v>44812</v>
      </c>
      <c r="AX15" s="3">
        <v>3.1131000000000002</v>
      </c>
      <c r="AY15" s="9">
        <v>44812</v>
      </c>
      <c r="AZ15" s="3">
        <v>3.1291000000000002</v>
      </c>
      <c r="BA15" s="9">
        <v>44812</v>
      </c>
      <c r="BB15" s="3">
        <v>3.1438000000000001</v>
      </c>
      <c r="BC15" s="9">
        <v>44812</v>
      </c>
      <c r="BD15" s="3">
        <v>3.0882999999999998</v>
      </c>
      <c r="BE15" s="9">
        <v>44812</v>
      </c>
      <c r="BF15" s="3">
        <v>2.9788999999999999</v>
      </c>
      <c r="BG15" s="9">
        <v>44812</v>
      </c>
      <c r="BH15" s="3">
        <v>2.8765000000000001</v>
      </c>
      <c r="BI15" s="9">
        <v>44812</v>
      </c>
      <c r="BJ15" s="3">
        <v>2.6520000000000001</v>
      </c>
      <c r="BK15" s="9">
        <v>44812</v>
      </c>
      <c r="BL15" s="3">
        <v>2.4338000000000002</v>
      </c>
    </row>
    <row r="16" spans="1:65" x14ac:dyDescent="0.2">
      <c r="A16" s="9">
        <v>44810</v>
      </c>
      <c r="B16" s="7">
        <v>2.29</v>
      </c>
      <c r="C16" s="9">
        <v>44811</v>
      </c>
      <c r="D16" s="4">
        <v>2.2793000000000001</v>
      </c>
      <c r="E16" s="9">
        <v>44811</v>
      </c>
      <c r="F16" s="3">
        <v>2.3275000000000001</v>
      </c>
      <c r="G16" s="9">
        <v>44811</v>
      </c>
      <c r="H16" s="3">
        <v>2.5379999999999998</v>
      </c>
      <c r="I16" s="9">
        <v>44811</v>
      </c>
      <c r="J16" s="3">
        <v>2.6903999999999999</v>
      </c>
      <c r="K16" s="9">
        <v>44811</v>
      </c>
      <c r="L16" s="3">
        <v>2.8759999999999999</v>
      </c>
      <c r="M16" s="9">
        <v>44811</v>
      </c>
      <c r="N16" s="3">
        <v>3.0790000000000002</v>
      </c>
      <c r="O16" s="9">
        <v>44811</v>
      </c>
      <c r="P16" s="3">
        <v>3.2393000000000001</v>
      </c>
      <c r="Q16" s="9">
        <v>44811</v>
      </c>
      <c r="R16" s="3">
        <v>3.3494999999999999</v>
      </c>
      <c r="S16" s="9">
        <v>44811</v>
      </c>
      <c r="T16" s="3">
        <v>3.427</v>
      </c>
      <c r="U16" s="9">
        <v>44811</v>
      </c>
      <c r="V16" s="3">
        <v>3.4988000000000001</v>
      </c>
      <c r="W16" s="9">
        <v>44811</v>
      </c>
      <c r="X16" s="3">
        <v>3.5489999999999999</v>
      </c>
      <c r="Y16" s="9">
        <v>44811</v>
      </c>
      <c r="Z16" s="3">
        <v>3.5907</v>
      </c>
      <c r="AA16" s="9">
        <v>44811</v>
      </c>
      <c r="AB16" s="3">
        <v>3.6223999999999998</v>
      </c>
      <c r="AC16" s="9">
        <v>44811</v>
      </c>
      <c r="AD16" s="3">
        <v>3.6446000000000001</v>
      </c>
      <c r="AE16" s="9">
        <v>44811</v>
      </c>
      <c r="AF16" s="3">
        <v>3.6625999999999999</v>
      </c>
      <c r="AG16" s="9">
        <v>44811</v>
      </c>
      <c r="AH16" s="3">
        <v>3.5335000000000001</v>
      </c>
      <c r="AI16" s="9">
        <v>44811</v>
      </c>
      <c r="AJ16" s="3">
        <v>3.3424999999999998</v>
      </c>
      <c r="AK16" s="9">
        <v>44811</v>
      </c>
      <c r="AL16" s="3">
        <v>3.2212000000000001</v>
      </c>
      <c r="AM16" s="9">
        <v>44811</v>
      </c>
      <c r="AN16" s="3">
        <v>3.1467999999999998</v>
      </c>
      <c r="AO16" s="9">
        <v>44811</v>
      </c>
      <c r="AP16" s="3">
        <v>3.1070000000000002</v>
      </c>
      <c r="AQ16" s="9">
        <v>44811</v>
      </c>
      <c r="AR16" s="3">
        <v>3.0804999999999998</v>
      </c>
      <c r="AS16" s="9">
        <v>44811</v>
      </c>
      <c r="AT16" s="3">
        <v>3.0638000000000001</v>
      </c>
      <c r="AU16" s="9">
        <v>44811</v>
      </c>
      <c r="AV16" s="3">
        <v>3.0581999999999998</v>
      </c>
      <c r="AW16" s="9">
        <v>44811</v>
      </c>
      <c r="AX16" s="3">
        <v>3.0621</v>
      </c>
      <c r="AY16" s="9">
        <v>44811</v>
      </c>
      <c r="AZ16" s="3">
        <v>3.0758000000000001</v>
      </c>
      <c r="BA16" s="9">
        <v>44811</v>
      </c>
      <c r="BB16" s="3">
        <v>3.089</v>
      </c>
      <c r="BC16" s="9">
        <v>44811</v>
      </c>
      <c r="BD16" s="3">
        <v>3.0291999999999999</v>
      </c>
      <c r="BE16" s="9">
        <v>44811</v>
      </c>
      <c r="BF16" s="3">
        <v>2.9174000000000002</v>
      </c>
      <c r="BG16" s="9">
        <v>44811</v>
      </c>
      <c r="BH16" s="3">
        <v>2.8119000000000001</v>
      </c>
      <c r="BI16" s="9">
        <v>44811</v>
      </c>
      <c r="BJ16" s="3">
        <v>2.589</v>
      </c>
      <c r="BK16" s="9">
        <v>44811</v>
      </c>
      <c r="BL16" s="3">
        <v>2.387</v>
      </c>
    </row>
    <row r="17" spans="1:64" x14ac:dyDescent="0.2">
      <c r="A17" s="9">
        <v>44806</v>
      </c>
      <c r="B17" s="7">
        <v>2.29</v>
      </c>
      <c r="C17" s="9">
        <v>44810</v>
      </c>
      <c r="D17" s="4">
        <v>2.2789999999999999</v>
      </c>
      <c r="E17" s="9">
        <v>44810</v>
      </c>
      <c r="F17" s="3">
        <v>2.2785000000000002</v>
      </c>
      <c r="G17" s="9">
        <v>44810</v>
      </c>
      <c r="H17" s="3">
        <v>2.5057</v>
      </c>
      <c r="I17" s="9">
        <v>44810</v>
      </c>
      <c r="J17" s="3">
        <v>2.6720000000000002</v>
      </c>
      <c r="K17" s="9">
        <v>44810</v>
      </c>
      <c r="L17" s="3">
        <v>2.8494999999999999</v>
      </c>
      <c r="M17" s="9">
        <v>44810</v>
      </c>
      <c r="N17" s="3">
        <v>3.0590000000000002</v>
      </c>
      <c r="O17" s="9">
        <v>44810</v>
      </c>
      <c r="P17" s="3">
        <v>3.2290999999999999</v>
      </c>
      <c r="Q17" s="9">
        <v>44810</v>
      </c>
      <c r="R17" s="3">
        <v>3.3414999999999999</v>
      </c>
      <c r="S17" s="9">
        <v>44810</v>
      </c>
      <c r="T17" s="3">
        <v>3.431</v>
      </c>
      <c r="U17" s="9">
        <v>44810</v>
      </c>
      <c r="V17" s="3">
        <v>3.5125000000000002</v>
      </c>
      <c r="W17" s="9">
        <v>44810</v>
      </c>
      <c r="X17" s="3">
        <v>3.5665</v>
      </c>
      <c r="Y17" s="9">
        <v>44810</v>
      </c>
      <c r="Z17" s="3">
        <v>3.6141999999999999</v>
      </c>
      <c r="AA17" s="9">
        <v>44810</v>
      </c>
      <c r="AB17" s="3">
        <v>3.6520999999999999</v>
      </c>
      <c r="AC17" s="9">
        <v>44810</v>
      </c>
      <c r="AD17" s="3">
        <v>3.6802999999999999</v>
      </c>
      <c r="AE17" s="9">
        <v>44810</v>
      </c>
      <c r="AF17" s="3">
        <v>3.7023000000000001</v>
      </c>
      <c r="AG17" s="9">
        <v>44810</v>
      </c>
      <c r="AH17" s="3">
        <v>3.6049000000000002</v>
      </c>
      <c r="AI17" s="9">
        <v>44810</v>
      </c>
      <c r="AJ17" s="3">
        <v>3.4276</v>
      </c>
      <c r="AK17" s="9">
        <v>44810</v>
      </c>
      <c r="AL17" s="3">
        <v>3.3127</v>
      </c>
      <c r="AM17" s="9">
        <v>44810</v>
      </c>
      <c r="AN17" s="3">
        <v>3.2410999999999999</v>
      </c>
      <c r="AO17" s="9">
        <v>44810</v>
      </c>
      <c r="AP17" s="3">
        <v>3.1997</v>
      </c>
      <c r="AQ17" s="9">
        <v>44810</v>
      </c>
      <c r="AR17" s="3">
        <v>3.1701000000000001</v>
      </c>
      <c r="AS17" s="9">
        <v>44810</v>
      </c>
      <c r="AT17" s="3">
        <v>3.1520999999999999</v>
      </c>
      <c r="AU17" s="9">
        <v>44810</v>
      </c>
      <c r="AV17" s="3">
        <v>3.1459000000000001</v>
      </c>
      <c r="AW17" s="9">
        <v>44810</v>
      </c>
      <c r="AX17" s="3">
        <v>3.149</v>
      </c>
      <c r="AY17" s="9">
        <v>44810</v>
      </c>
      <c r="AZ17" s="3">
        <v>3.1615000000000002</v>
      </c>
      <c r="BA17" s="9">
        <v>44810</v>
      </c>
      <c r="BB17" s="3">
        <v>3.1739999999999999</v>
      </c>
      <c r="BC17" s="9">
        <v>44810</v>
      </c>
      <c r="BD17" s="3">
        <v>3.1160999999999999</v>
      </c>
      <c r="BE17" s="9">
        <v>44810</v>
      </c>
      <c r="BF17" s="3">
        <v>3.0045000000000002</v>
      </c>
      <c r="BG17" s="9">
        <v>44810</v>
      </c>
      <c r="BH17" s="3">
        <v>2.9</v>
      </c>
      <c r="BI17" s="9">
        <v>44810</v>
      </c>
      <c r="BJ17" s="3">
        <v>2.6755</v>
      </c>
      <c r="BK17" s="9">
        <v>44810</v>
      </c>
      <c r="BL17" s="3">
        <v>2.4630000000000001</v>
      </c>
    </row>
    <row r="18" spans="1:64" x14ac:dyDescent="0.2">
      <c r="A18" s="9">
        <v>44805</v>
      </c>
      <c r="B18" s="7">
        <v>2.29</v>
      </c>
      <c r="C18" s="9">
        <v>44806</v>
      </c>
      <c r="D18" s="4">
        <v>2.2761</v>
      </c>
      <c r="E18" s="9">
        <v>44806</v>
      </c>
      <c r="F18" s="3">
        <v>2.2787999999999999</v>
      </c>
      <c r="G18" s="9">
        <v>44806</v>
      </c>
      <c r="H18" s="3">
        <v>2.4586000000000001</v>
      </c>
      <c r="I18" s="9">
        <v>44806</v>
      </c>
      <c r="J18" s="3">
        <v>2.5962999999999998</v>
      </c>
      <c r="K18" s="9">
        <v>44806</v>
      </c>
      <c r="L18" s="3">
        <v>2.7932000000000001</v>
      </c>
      <c r="M18" s="9">
        <v>44806</v>
      </c>
      <c r="N18" s="3">
        <v>2.9897</v>
      </c>
      <c r="O18" s="9">
        <v>44809</v>
      </c>
      <c r="P18" s="3">
        <v>3.1598999999999999</v>
      </c>
      <c r="Q18" s="9">
        <v>44806</v>
      </c>
      <c r="R18" s="3">
        <v>3.2555000000000001</v>
      </c>
      <c r="S18" s="9">
        <v>44806</v>
      </c>
      <c r="T18" s="3">
        <v>3.3355000000000001</v>
      </c>
      <c r="U18" s="9">
        <v>44806</v>
      </c>
      <c r="V18" s="3">
        <v>3.4060000000000001</v>
      </c>
      <c r="W18" s="9">
        <v>44806</v>
      </c>
      <c r="X18" s="3">
        <v>3.464</v>
      </c>
      <c r="Y18" s="9">
        <v>44809</v>
      </c>
      <c r="Z18" s="3">
        <v>3.5396999999999998</v>
      </c>
      <c r="AA18" s="9">
        <v>44806</v>
      </c>
      <c r="AB18" s="3">
        <v>3.5405000000000002</v>
      </c>
      <c r="AC18" s="9">
        <v>44806</v>
      </c>
      <c r="AD18" s="3">
        <v>3.5678000000000001</v>
      </c>
      <c r="AE18" s="9">
        <v>44806</v>
      </c>
      <c r="AF18" s="3">
        <v>3.5874999999999999</v>
      </c>
      <c r="AG18" s="9">
        <v>44806</v>
      </c>
      <c r="AH18" s="3">
        <v>3.4780000000000002</v>
      </c>
      <c r="AI18" s="9">
        <v>44806</v>
      </c>
      <c r="AJ18" s="3">
        <v>3.2934000000000001</v>
      </c>
      <c r="AK18" s="9">
        <v>44806</v>
      </c>
      <c r="AL18" s="3">
        <v>3.1692</v>
      </c>
      <c r="AM18" s="9">
        <v>44806</v>
      </c>
      <c r="AN18" s="3">
        <v>3.0895000000000001</v>
      </c>
      <c r="AO18" s="9">
        <v>44806</v>
      </c>
      <c r="AP18" s="3">
        <v>3.0470000000000002</v>
      </c>
      <c r="AQ18" s="9">
        <v>44806</v>
      </c>
      <c r="AR18" s="3">
        <v>3.0203000000000002</v>
      </c>
      <c r="AS18" s="9">
        <v>44806</v>
      </c>
      <c r="AT18" s="3">
        <v>3.0041000000000002</v>
      </c>
      <c r="AU18" s="9">
        <v>44806</v>
      </c>
      <c r="AV18" s="3">
        <v>2.9994999999999998</v>
      </c>
      <c r="AW18" s="9">
        <v>44809</v>
      </c>
      <c r="AX18" s="3">
        <v>3.0097</v>
      </c>
      <c r="AY18" s="9">
        <v>44806</v>
      </c>
      <c r="AZ18" s="3">
        <v>3.0175999999999998</v>
      </c>
      <c r="BA18" s="9">
        <v>44806</v>
      </c>
      <c r="BB18" s="3">
        <v>3.0308000000000002</v>
      </c>
      <c r="BC18" s="9">
        <v>44806</v>
      </c>
      <c r="BD18" s="3">
        <v>2.9744000000000002</v>
      </c>
      <c r="BE18" s="9">
        <v>44806</v>
      </c>
      <c r="BF18" s="3">
        <v>2.8654999999999999</v>
      </c>
      <c r="BG18" s="9">
        <v>44806</v>
      </c>
      <c r="BH18" s="3">
        <v>2.762</v>
      </c>
      <c r="BI18" s="9">
        <v>44806</v>
      </c>
      <c r="BJ18" s="3">
        <v>2.5369999999999999</v>
      </c>
      <c r="BK18" s="9">
        <v>44806</v>
      </c>
      <c r="BL18" s="3">
        <v>2.3161999999999998</v>
      </c>
    </row>
    <row r="19" spans="1:64" x14ac:dyDescent="0.2">
      <c r="A19" s="9">
        <v>44804</v>
      </c>
      <c r="B19" s="7">
        <v>2.29</v>
      </c>
      <c r="C19" s="9">
        <v>44805</v>
      </c>
      <c r="D19" s="4">
        <v>2.2755000000000001</v>
      </c>
      <c r="E19" s="9">
        <v>44805</v>
      </c>
      <c r="F19" s="3">
        <v>2.2789999999999999</v>
      </c>
      <c r="G19" s="9">
        <v>44805</v>
      </c>
      <c r="H19" s="3">
        <v>2.4459</v>
      </c>
      <c r="I19" s="9">
        <v>44805</v>
      </c>
      <c r="J19" s="3">
        <v>2.5968</v>
      </c>
      <c r="K19" s="9">
        <v>44805</v>
      </c>
      <c r="L19" s="3">
        <v>2.8195000000000001</v>
      </c>
      <c r="M19" s="9">
        <v>44805</v>
      </c>
      <c r="N19" s="3">
        <v>3.0234999999999999</v>
      </c>
      <c r="O19" s="9">
        <v>44806</v>
      </c>
      <c r="P19" s="3">
        <v>3.1526999999999998</v>
      </c>
      <c r="Q19" s="9">
        <v>44805</v>
      </c>
      <c r="R19" s="3">
        <v>3.3029000000000002</v>
      </c>
      <c r="S19" s="9">
        <v>44805</v>
      </c>
      <c r="T19" s="3">
        <v>3.3935</v>
      </c>
      <c r="U19" s="9">
        <v>44805</v>
      </c>
      <c r="V19" s="3">
        <v>3.4714999999999998</v>
      </c>
      <c r="W19" s="9">
        <v>44805</v>
      </c>
      <c r="X19" s="3">
        <v>3.5394999999999999</v>
      </c>
      <c r="Y19" s="9">
        <v>44806</v>
      </c>
      <c r="Z19" s="3">
        <v>3.5070999999999999</v>
      </c>
      <c r="AA19" s="9">
        <v>44805</v>
      </c>
      <c r="AB19" s="3">
        <v>3.6280000000000001</v>
      </c>
      <c r="AC19" s="9">
        <v>44805</v>
      </c>
      <c r="AD19" s="3">
        <v>3.6629999999999998</v>
      </c>
      <c r="AE19" s="9">
        <v>44805</v>
      </c>
      <c r="AF19" s="3">
        <v>3.6869999999999998</v>
      </c>
      <c r="AG19" s="9">
        <v>44805</v>
      </c>
      <c r="AH19" s="3">
        <v>3.5937999999999999</v>
      </c>
      <c r="AI19" s="9">
        <v>44805</v>
      </c>
      <c r="AJ19" s="3">
        <v>3.4064999999999999</v>
      </c>
      <c r="AK19" s="9">
        <v>44805</v>
      </c>
      <c r="AL19" s="3">
        <v>3.2803</v>
      </c>
      <c r="AM19" s="9">
        <v>44805</v>
      </c>
      <c r="AN19" s="3">
        <v>3.1953</v>
      </c>
      <c r="AO19" s="9">
        <v>44805</v>
      </c>
      <c r="AP19" s="3">
        <v>3.1432000000000002</v>
      </c>
      <c r="AQ19" s="9">
        <v>44805</v>
      </c>
      <c r="AR19" s="3">
        <v>3.105</v>
      </c>
      <c r="AS19" s="9">
        <v>44805</v>
      </c>
      <c r="AT19" s="3">
        <v>3.0807000000000002</v>
      </c>
      <c r="AU19" s="9">
        <v>44805</v>
      </c>
      <c r="AV19" s="3">
        <v>3.0676999999999999</v>
      </c>
      <c r="AW19" s="9">
        <v>44806</v>
      </c>
      <c r="AX19" s="3">
        <v>3.0042</v>
      </c>
      <c r="AY19" s="9">
        <v>44805</v>
      </c>
      <c r="AZ19" s="3">
        <v>3.0714999999999999</v>
      </c>
      <c r="BA19" s="9">
        <v>44805</v>
      </c>
      <c r="BB19" s="3">
        <v>3.0762999999999998</v>
      </c>
      <c r="BC19" s="9">
        <v>44805</v>
      </c>
      <c r="BD19" s="3">
        <v>3.0143</v>
      </c>
      <c r="BE19" s="9">
        <v>44805</v>
      </c>
      <c r="BF19" s="3">
        <v>2.9020000000000001</v>
      </c>
      <c r="BG19" s="9">
        <v>44805</v>
      </c>
      <c r="BH19" s="3">
        <v>2.7936000000000001</v>
      </c>
      <c r="BI19" s="9">
        <v>44805</v>
      </c>
      <c r="BJ19" s="3">
        <v>2.5684999999999998</v>
      </c>
      <c r="BK19" s="9">
        <v>44805</v>
      </c>
      <c r="BL19" s="3">
        <v>2.3570000000000002</v>
      </c>
    </row>
    <row r="20" spans="1:64" x14ac:dyDescent="0.2">
      <c r="A20" s="9">
        <v>44803</v>
      </c>
      <c r="B20" s="7">
        <v>2.29</v>
      </c>
      <c r="C20" s="9">
        <v>44804</v>
      </c>
      <c r="D20" s="4">
        <v>2.2770000000000001</v>
      </c>
      <c r="E20" s="9">
        <v>44804</v>
      </c>
      <c r="F20" s="3">
        <v>2.2770000000000001</v>
      </c>
      <c r="G20" s="9">
        <v>44804</v>
      </c>
      <c r="H20" s="3">
        <v>2.31</v>
      </c>
      <c r="I20" s="9">
        <v>44804</v>
      </c>
      <c r="J20" s="3">
        <v>2.5205000000000002</v>
      </c>
      <c r="K20" s="9">
        <v>44804</v>
      </c>
      <c r="L20" s="3">
        <v>2.7410000000000001</v>
      </c>
      <c r="M20" s="9">
        <v>44804</v>
      </c>
      <c r="N20" s="3">
        <v>2.9746000000000001</v>
      </c>
      <c r="O20" s="9">
        <v>44805</v>
      </c>
      <c r="P20" s="3">
        <v>3.1884999999999999</v>
      </c>
      <c r="Q20" s="9">
        <v>44804</v>
      </c>
      <c r="R20" s="3">
        <v>3.2585000000000002</v>
      </c>
      <c r="S20" s="9">
        <v>44804</v>
      </c>
      <c r="T20" s="3">
        <v>3.3534999999999999</v>
      </c>
      <c r="U20" s="9">
        <v>44804</v>
      </c>
      <c r="V20" s="3">
        <v>3.4375</v>
      </c>
      <c r="W20" s="9">
        <v>44804</v>
      </c>
      <c r="X20" s="3">
        <v>3.4965000000000002</v>
      </c>
      <c r="Y20" s="9">
        <v>44805</v>
      </c>
      <c r="Z20" s="3">
        <v>3.5884999999999998</v>
      </c>
      <c r="AA20" s="9">
        <v>44804</v>
      </c>
      <c r="AB20" s="3">
        <v>3.6006999999999998</v>
      </c>
      <c r="AC20" s="9">
        <v>44804</v>
      </c>
      <c r="AD20" s="3">
        <v>3.6339999999999999</v>
      </c>
      <c r="AE20" s="9">
        <v>44804</v>
      </c>
      <c r="AF20" s="3">
        <v>3.6640999999999999</v>
      </c>
      <c r="AG20" s="9">
        <v>44804</v>
      </c>
      <c r="AH20" s="3">
        <v>3.5764999999999998</v>
      </c>
      <c r="AI20" s="9">
        <v>44804</v>
      </c>
      <c r="AJ20" s="3">
        <v>3.3811</v>
      </c>
      <c r="AK20" s="9">
        <v>44804</v>
      </c>
      <c r="AL20" s="3">
        <v>3.2450000000000001</v>
      </c>
      <c r="AM20" s="9">
        <v>44804</v>
      </c>
      <c r="AN20" s="3">
        <v>3.1503999999999999</v>
      </c>
      <c r="AO20" s="9">
        <v>44804</v>
      </c>
      <c r="AP20" s="3">
        <v>3.089</v>
      </c>
      <c r="AQ20" s="9">
        <v>44804</v>
      </c>
      <c r="AR20" s="3">
        <v>3.0455000000000001</v>
      </c>
      <c r="AS20" s="9">
        <v>44804</v>
      </c>
      <c r="AT20" s="3">
        <v>3.0177999999999998</v>
      </c>
      <c r="AU20" s="9">
        <v>44804</v>
      </c>
      <c r="AV20" s="3">
        <v>3.0028000000000001</v>
      </c>
      <c r="AW20" s="9">
        <v>44805</v>
      </c>
      <c r="AX20" s="3">
        <v>3.0663</v>
      </c>
      <c r="AY20" s="9">
        <v>44804</v>
      </c>
      <c r="AZ20" s="3">
        <v>3.0024999999999999</v>
      </c>
      <c r="BA20" s="9">
        <v>44804</v>
      </c>
      <c r="BB20" s="3">
        <v>3.008</v>
      </c>
      <c r="BC20" s="9">
        <v>44804</v>
      </c>
      <c r="BD20" s="3">
        <v>2.9500999999999999</v>
      </c>
      <c r="BE20" s="9">
        <v>44804</v>
      </c>
      <c r="BF20" s="3">
        <v>2.8384</v>
      </c>
      <c r="BG20" s="9">
        <v>44804</v>
      </c>
      <c r="BH20" s="3">
        <v>2.7303999999999999</v>
      </c>
      <c r="BI20" s="9">
        <v>44804</v>
      </c>
      <c r="BJ20" s="3">
        <v>2.5114999999999998</v>
      </c>
      <c r="BK20" s="9">
        <v>44804</v>
      </c>
      <c r="BL20" s="3">
        <v>2.2959999999999998</v>
      </c>
    </row>
    <row r="21" spans="1:64" x14ac:dyDescent="0.2">
      <c r="A21" s="9">
        <v>44802</v>
      </c>
      <c r="B21" s="7">
        <v>2.2799999999999998</v>
      </c>
      <c r="C21" s="9">
        <v>44803</v>
      </c>
      <c r="D21" s="4">
        <v>2.2765</v>
      </c>
      <c r="E21" s="9">
        <v>44803</v>
      </c>
      <c r="F21" s="3">
        <v>2.2770000000000001</v>
      </c>
      <c r="G21" s="9">
        <v>44803</v>
      </c>
      <c r="H21" s="3">
        <v>2.2774999999999999</v>
      </c>
      <c r="I21" s="9">
        <v>44803</v>
      </c>
      <c r="J21" s="3">
        <v>2.5095000000000001</v>
      </c>
      <c r="K21" s="9">
        <v>44803</v>
      </c>
      <c r="L21" s="3">
        <v>2.7227000000000001</v>
      </c>
      <c r="M21" s="9">
        <v>44803</v>
      </c>
      <c r="N21" s="3">
        <v>2.9487999999999999</v>
      </c>
      <c r="O21" s="9">
        <v>44804</v>
      </c>
      <c r="P21" s="3">
        <v>3.1431</v>
      </c>
      <c r="Q21" s="9">
        <v>44803</v>
      </c>
      <c r="R21" s="3">
        <v>3.2330000000000001</v>
      </c>
      <c r="S21" s="9">
        <v>44803</v>
      </c>
      <c r="T21" s="3">
        <v>3.323</v>
      </c>
      <c r="U21" s="9">
        <v>44803</v>
      </c>
      <c r="V21" s="3">
        <v>3.4056999999999999</v>
      </c>
      <c r="W21" s="9">
        <v>44803</v>
      </c>
      <c r="X21" s="3">
        <v>3.4624999999999999</v>
      </c>
      <c r="Y21" s="9">
        <v>44804</v>
      </c>
      <c r="Z21" s="3">
        <v>3.5571999999999999</v>
      </c>
      <c r="AA21" s="9">
        <v>44803</v>
      </c>
      <c r="AB21" s="3">
        <v>3.5590999999999999</v>
      </c>
      <c r="AC21" s="9">
        <v>44803</v>
      </c>
      <c r="AD21" s="3">
        <v>3.5895999999999999</v>
      </c>
      <c r="AE21" s="9">
        <v>44803</v>
      </c>
      <c r="AF21" s="3">
        <v>3.6158999999999999</v>
      </c>
      <c r="AG21" s="9">
        <v>44803</v>
      </c>
      <c r="AH21" s="3">
        <v>3.5245000000000002</v>
      </c>
      <c r="AI21" s="9">
        <v>44803</v>
      </c>
      <c r="AJ21" s="3">
        <v>3.3283999999999998</v>
      </c>
      <c r="AK21" s="9">
        <v>44803</v>
      </c>
      <c r="AL21" s="3">
        <v>3.1789999999999998</v>
      </c>
      <c r="AM21" s="9">
        <v>44803</v>
      </c>
      <c r="AN21" s="3">
        <v>3.0716000000000001</v>
      </c>
      <c r="AO21" s="9">
        <v>44803</v>
      </c>
      <c r="AP21" s="3">
        <v>3.0068999999999999</v>
      </c>
      <c r="AQ21" s="9">
        <v>44803</v>
      </c>
      <c r="AR21" s="3">
        <v>2.9618000000000002</v>
      </c>
      <c r="AS21" s="9">
        <v>44803</v>
      </c>
      <c r="AT21" s="3">
        <v>2.9335</v>
      </c>
      <c r="AU21" s="9">
        <v>44803</v>
      </c>
      <c r="AV21" s="3">
        <v>2.9190999999999998</v>
      </c>
      <c r="AW21" s="9">
        <v>44804</v>
      </c>
      <c r="AX21" s="3">
        <v>2.9984999999999999</v>
      </c>
      <c r="AY21" s="9">
        <v>44803</v>
      </c>
      <c r="AZ21" s="3">
        <v>2.9224999999999999</v>
      </c>
      <c r="BA21" s="9">
        <v>44803</v>
      </c>
      <c r="BB21" s="3">
        <v>2.9306999999999999</v>
      </c>
      <c r="BC21" s="9">
        <v>44803</v>
      </c>
      <c r="BD21" s="3">
        <v>2.8769</v>
      </c>
      <c r="BE21" s="9">
        <v>44803</v>
      </c>
      <c r="BF21" s="3">
        <v>2.7686999999999999</v>
      </c>
      <c r="BG21" s="9">
        <v>44803</v>
      </c>
      <c r="BH21" s="3">
        <v>2.6621999999999999</v>
      </c>
      <c r="BI21" s="9">
        <v>44803</v>
      </c>
      <c r="BJ21" s="3">
        <v>2.4472</v>
      </c>
      <c r="BK21" s="9">
        <v>44803</v>
      </c>
      <c r="BL21" s="3">
        <v>2.23</v>
      </c>
    </row>
    <row r="22" spans="1:64" x14ac:dyDescent="0.2">
      <c r="A22" s="9">
        <v>44799</v>
      </c>
      <c r="B22" s="7">
        <v>2.2799999999999998</v>
      </c>
      <c r="C22" s="9">
        <v>44802</v>
      </c>
      <c r="D22" s="4">
        <v>2.2850000000000001</v>
      </c>
      <c r="E22" s="9">
        <v>44802</v>
      </c>
      <c r="F22" s="3">
        <v>2.2829999999999999</v>
      </c>
      <c r="G22" s="9">
        <v>44802</v>
      </c>
      <c r="H22" s="3">
        <v>2.2795000000000001</v>
      </c>
      <c r="I22" s="9">
        <v>44802</v>
      </c>
      <c r="J22" s="3">
        <v>2.4626999999999999</v>
      </c>
      <c r="K22" s="9">
        <v>44802</v>
      </c>
      <c r="L22" s="3">
        <v>2.722</v>
      </c>
      <c r="M22" s="9">
        <v>44802</v>
      </c>
      <c r="N22" s="3">
        <v>2.9434999999999998</v>
      </c>
      <c r="O22" s="9">
        <v>44803</v>
      </c>
      <c r="P22" s="3">
        <v>3.1221999999999999</v>
      </c>
      <c r="Q22" s="9">
        <v>44802</v>
      </c>
      <c r="R22" s="3">
        <v>3.2225999999999999</v>
      </c>
      <c r="S22" s="9">
        <v>44802</v>
      </c>
      <c r="T22" s="3">
        <v>3.3125</v>
      </c>
      <c r="U22" s="9">
        <v>44802</v>
      </c>
      <c r="V22" s="3">
        <v>3.3826999999999998</v>
      </c>
      <c r="W22" s="9">
        <v>44802</v>
      </c>
      <c r="X22" s="3">
        <v>3.4369999999999998</v>
      </c>
      <c r="Y22" s="9">
        <v>44803</v>
      </c>
      <c r="Z22" s="3">
        <v>3.5150999999999999</v>
      </c>
      <c r="AA22" s="9">
        <v>44802</v>
      </c>
      <c r="AB22" s="3">
        <v>3.5285000000000002</v>
      </c>
      <c r="AC22" s="9">
        <v>44802</v>
      </c>
      <c r="AD22" s="3">
        <v>3.5594000000000001</v>
      </c>
      <c r="AE22" s="9">
        <v>44802</v>
      </c>
      <c r="AF22" s="3">
        <v>3.5825</v>
      </c>
      <c r="AG22" s="9">
        <v>44802</v>
      </c>
      <c r="AH22" s="3">
        <v>3.49</v>
      </c>
      <c r="AI22" s="9">
        <v>44802</v>
      </c>
      <c r="AJ22" s="3">
        <v>3.3027000000000002</v>
      </c>
      <c r="AK22" s="9">
        <v>44802</v>
      </c>
      <c r="AL22" s="3">
        <v>3.1581999999999999</v>
      </c>
      <c r="AM22" s="9">
        <v>44802</v>
      </c>
      <c r="AN22" s="3">
        <v>3.0573000000000001</v>
      </c>
      <c r="AO22" s="9">
        <v>44802</v>
      </c>
      <c r="AP22" s="3">
        <v>2.9952000000000001</v>
      </c>
      <c r="AQ22" s="9">
        <v>44802</v>
      </c>
      <c r="AR22" s="3">
        <v>2.9525999999999999</v>
      </c>
      <c r="AS22" s="9">
        <v>44802</v>
      </c>
      <c r="AT22" s="3">
        <v>2.9258000000000002</v>
      </c>
      <c r="AU22" s="9">
        <v>44802</v>
      </c>
      <c r="AV22" s="3">
        <v>2.9146000000000001</v>
      </c>
      <c r="AW22" s="9">
        <v>44803</v>
      </c>
      <c r="AX22" s="3">
        <v>2.9159999999999999</v>
      </c>
      <c r="AY22" s="9">
        <v>44802</v>
      </c>
      <c r="AZ22" s="3">
        <v>2.9239000000000002</v>
      </c>
      <c r="BA22" s="9">
        <v>44802</v>
      </c>
      <c r="BB22" s="3">
        <v>2.9359999999999999</v>
      </c>
      <c r="BC22" s="9">
        <v>44802</v>
      </c>
      <c r="BD22" s="3">
        <v>2.8871000000000002</v>
      </c>
      <c r="BE22" s="9">
        <v>44802</v>
      </c>
      <c r="BF22" s="3">
        <v>2.7827999999999999</v>
      </c>
      <c r="BG22" s="9">
        <v>44802</v>
      </c>
      <c r="BH22" s="3">
        <v>2.6783000000000001</v>
      </c>
      <c r="BI22" s="9">
        <v>44802</v>
      </c>
      <c r="BJ22" s="3">
        <v>2.4649999999999999</v>
      </c>
      <c r="BK22" s="9">
        <v>44802</v>
      </c>
      <c r="BL22" s="3">
        <v>2.2469999999999999</v>
      </c>
    </row>
    <row r="23" spans="1:64" x14ac:dyDescent="0.2">
      <c r="A23" s="9">
        <v>44798</v>
      </c>
      <c r="B23" s="7">
        <v>2.2799999999999998</v>
      </c>
      <c r="C23" s="9">
        <v>44799</v>
      </c>
      <c r="D23" s="4">
        <v>2.2839999999999998</v>
      </c>
      <c r="E23" s="9">
        <v>44799</v>
      </c>
      <c r="F23" s="3">
        <v>2.2863000000000002</v>
      </c>
      <c r="G23" s="9">
        <v>44799</v>
      </c>
      <c r="H23" s="3">
        <v>2.286</v>
      </c>
      <c r="I23" s="9">
        <v>44799</v>
      </c>
      <c r="J23" s="3">
        <v>2.4529999999999998</v>
      </c>
      <c r="K23" s="9">
        <v>44799</v>
      </c>
      <c r="L23" s="3">
        <v>2.6960000000000002</v>
      </c>
      <c r="M23" s="9">
        <v>44799</v>
      </c>
      <c r="N23" s="3">
        <v>2.9095</v>
      </c>
      <c r="O23" s="9">
        <v>44802</v>
      </c>
      <c r="P23" s="3">
        <v>3.0994000000000002</v>
      </c>
      <c r="Q23" s="9">
        <v>44799</v>
      </c>
      <c r="R23" s="3">
        <v>3.1720000000000002</v>
      </c>
      <c r="S23" s="9">
        <v>44799</v>
      </c>
      <c r="T23" s="3">
        <v>3.2605</v>
      </c>
      <c r="U23" s="9">
        <v>44799</v>
      </c>
      <c r="V23" s="3">
        <v>3.331</v>
      </c>
      <c r="W23" s="9">
        <v>44799</v>
      </c>
      <c r="X23" s="3">
        <v>3.39</v>
      </c>
      <c r="Y23" s="9">
        <v>44802</v>
      </c>
      <c r="Z23" s="3">
        <v>3.4910000000000001</v>
      </c>
      <c r="AA23" s="9">
        <v>44799</v>
      </c>
      <c r="AB23" s="3">
        <v>3.4809999999999999</v>
      </c>
      <c r="AC23" s="9">
        <v>44799</v>
      </c>
      <c r="AD23" s="3">
        <v>3.5114999999999998</v>
      </c>
      <c r="AE23" s="9">
        <v>44799</v>
      </c>
      <c r="AF23" s="3">
        <v>3.5350000000000001</v>
      </c>
      <c r="AG23" s="9">
        <v>44799</v>
      </c>
      <c r="AH23" s="3">
        <v>3.4567000000000001</v>
      </c>
      <c r="AI23" s="9">
        <v>44799</v>
      </c>
      <c r="AJ23" s="3">
        <v>3.2696000000000001</v>
      </c>
      <c r="AK23" s="9">
        <v>44799</v>
      </c>
      <c r="AL23" s="3">
        <v>3.1156999999999999</v>
      </c>
      <c r="AM23" s="9">
        <v>44799</v>
      </c>
      <c r="AN23" s="3">
        <v>3.0030000000000001</v>
      </c>
      <c r="AO23" s="9">
        <v>44799</v>
      </c>
      <c r="AP23" s="3">
        <v>2.9355000000000002</v>
      </c>
      <c r="AQ23" s="9">
        <v>44799</v>
      </c>
      <c r="AR23" s="3">
        <v>2.8896000000000002</v>
      </c>
      <c r="AS23" s="9">
        <v>44799</v>
      </c>
      <c r="AT23" s="3">
        <v>2.8618000000000001</v>
      </c>
      <c r="AU23" s="9">
        <v>44799</v>
      </c>
      <c r="AV23" s="3">
        <v>2.8477000000000001</v>
      </c>
      <c r="AW23" s="9">
        <v>44802</v>
      </c>
      <c r="AX23" s="3">
        <v>2.9138999999999999</v>
      </c>
      <c r="AY23" s="9">
        <v>44799</v>
      </c>
      <c r="AZ23" s="3">
        <v>2.8580000000000001</v>
      </c>
      <c r="BA23" s="9">
        <v>44799</v>
      </c>
      <c r="BB23" s="3">
        <v>2.8733</v>
      </c>
      <c r="BC23" s="9">
        <v>44799</v>
      </c>
      <c r="BD23" s="3">
        <v>2.83</v>
      </c>
      <c r="BE23" s="9">
        <v>44799</v>
      </c>
      <c r="BF23" s="3">
        <v>2.7290999999999999</v>
      </c>
      <c r="BG23" s="9">
        <v>44799</v>
      </c>
      <c r="BH23" s="3">
        <v>2.6263000000000001</v>
      </c>
      <c r="BI23" s="9">
        <v>44799</v>
      </c>
      <c r="BJ23" s="3">
        <v>2.4159999999999999</v>
      </c>
      <c r="BK23" s="9">
        <v>44799</v>
      </c>
      <c r="BL23" s="3">
        <v>2.2010000000000001</v>
      </c>
    </row>
    <row r="24" spans="1:64" x14ac:dyDescent="0.2">
      <c r="A24" s="9">
        <v>44797</v>
      </c>
      <c r="B24" s="7">
        <v>2.27</v>
      </c>
      <c r="C24" s="9">
        <v>44798</v>
      </c>
      <c r="D24" s="4">
        <v>2.2930000000000001</v>
      </c>
      <c r="E24" s="9">
        <v>44798</v>
      </c>
      <c r="F24" s="3">
        <v>2.2999999999999998</v>
      </c>
      <c r="G24" s="9">
        <v>44798</v>
      </c>
      <c r="H24" s="3">
        <v>2.3014999999999999</v>
      </c>
      <c r="I24" s="9">
        <v>44798</v>
      </c>
      <c r="J24" s="3">
        <v>2.4359999999999999</v>
      </c>
      <c r="K24" s="9">
        <v>44798</v>
      </c>
      <c r="L24" s="3">
        <v>2.6924999999999999</v>
      </c>
      <c r="M24" s="9">
        <v>44798</v>
      </c>
      <c r="N24" s="3">
        <v>2.895</v>
      </c>
      <c r="O24" s="9">
        <v>44799</v>
      </c>
      <c r="P24" s="3">
        <v>3.0550000000000002</v>
      </c>
      <c r="Q24" s="9">
        <v>44798</v>
      </c>
      <c r="R24" s="3">
        <v>3.1642000000000001</v>
      </c>
      <c r="S24" s="9">
        <v>44798</v>
      </c>
      <c r="T24" s="3">
        <v>3.2509999999999999</v>
      </c>
      <c r="U24" s="9">
        <v>44798</v>
      </c>
      <c r="V24" s="3">
        <v>3.3195000000000001</v>
      </c>
      <c r="W24" s="9">
        <v>44798</v>
      </c>
      <c r="X24" s="3">
        <v>3.3835000000000002</v>
      </c>
      <c r="Y24" s="9">
        <v>44799</v>
      </c>
      <c r="Z24" s="3">
        <v>3.4415</v>
      </c>
      <c r="AA24" s="9">
        <v>44798</v>
      </c>
      <c r="AB24" s="3">
        <v>3.4744999999999999</v>
      </c>
      <c r="AC24" s="9">
        <v>44798</v>
      </c>
      <c r="AD24" s="3">
        <v>3.5081000000000002</v>
      </c>
      <c r="AE24" s="9">
        <v>44798</v>
      </c>
      <c r="AF24" s="3">
        <v>3.5282</v>
      </c>
      <c r="AG24" s="9">
        <v>44798</v>
      </c>
      <c r="AH24" s="3">
        <v>3.4281000000000001</v>
      </c>
      <c r="AI24" s="9">
        <v>44798</v>
      </c>
      <c r="AJ24" s="3">
        <v>3.2277</v>
      </c>
      <c r="AK24" s="9">
        <v>44798</v>
      </c>
      <c r="AL24" s="3">
        <v>3.0585</v>
      </c>
      <c r="AM24" s="9">
        <v>44798</v>
      </c>
      <c r="AN24" s="3">
        <v>2.9453</v>
      </c>
      <c r="AO24" s="9">
        <v>44798</v>
      </c>
      <c r="AP24" s="3">
        <v>2.8872</v>
      </c>
      <c r="AQ24" s="9">
        <v>44798</v>
      </c>
      <c r="AR24" s="3">
        <v>2.8506</v>
      </c>
      <c r="AS24" s="9">
        <v>44798</v>
      </c>
      <c r="AT24" s="3">
        <v>2.8307000000000002</v>
      </c>
      <c r="AU24" s="9">
        <v>44798</v>
      </c>
      <c r="AV24" s="3">
        <v>2.8256000000000001</v>
      </c>
      <c r="AW24" s="9">
        <v>44799</v>
      </c>
      <c r="AX24" s="3">
        <v>2.8464999999999998</v>
      </c>
      <c r="AY24" s="9">
        <v>44798</v>
      </c>
      <c r="AZ24" s="3">
        <v>2.8569</v>
      </c>
      <c r="BA24" s="9">
        <v>44798</v>
      </c>
      <c r="BB24" s="3">
        <v>2.8872</v>
      </c>
      <c r="BC24" s="9">
        <v>44798</v>
      </c>
      <c r="BD24" s="3">
        <v>2.8586</v>
      </c>
      <c r="BE24" s="9">
        <v>44798</v>
      </c>
      <c r="BF24" s="3">
        <v>2.7671000000000001</v>
      </c>
      <c r="BG24" s="9">
        <v>44798</v>
      </c>
      <c r="BH24" s="3">
        <v>2.6732999999999998</v>
      </c>
      <c r="BI24" s="9">
        <v>44798</v>
      </c>
      <c r="BJ24" s="3">
        <v>2.4634</v>
      </c>
      <c r="BK24" s="9">
        <v>44798</v>
      </c>
      <c r="BL24" s="3">
        <v>2.2480000000000002</v>
      </c>
    </row>
    <row r="25" spans="1:64" x14ac:dyDescent="0.2">
      <c r="A25" s="9">
        <v>44796</v>
      </c>
      <c r="B25" s="7">
        <v>2.27</v>
      </c>
      <c r="C25" s="9">
        <v>44797</v>
      </c>
      <c r="D25" s="4">
        <v>2.2907999999999999</v>
      </c>
      <c r="E25" s="9">
        <v>44797</v>
      </c>
      <c r="F25" s="3">
        <v>2.3005</v>
      </c>
      <c r="G25" s="9">
        <v>44797</v>
      </c>
      <c r="H25" s="3">
        <v>2.2930000000000001</v>
      </c>
      <c r="I25" s="9">
        <v>44797</v>
      </c>
      <c r="J25" s="3">
        <v>2.3763000000000001</v>
      </c>
      <c r="K25" s="9">
        <v>44797</v>
      </c>
      <c r="L25" s="3">
        <v>2.6516000000000002</v>
      </c>
      <c r="M25" s="9">
        <v>44797</v>
      </c>
      <c r="N25" s="3">
        <v>2.8754</v>
      </c>
      <c r="O25" s="9">
        <v>44798</v>
      </c>
      <c r="P25" s="3">
        <v>3.0430000000000001</v>
      </c>
      <c r="Q25" s="9">
        <v>44797</v>
      </c>
      <c r="R25" s="3">
        <v>3.1379999999999999</v>
      </c>
      <c r="S25" s="9">
        <v>44797</v>
      </c>
      <c r="T25" s="3">
        <v>3.2364999999999999</v>
      </c>
      <c r="U25" s="9">
        <v>44797</v>
      </c>
      <c r="V25" s="3">
        <v>3.3039999999999998</v>
      </c>
      <c r="W25" s="9">
        <v>44797</v>
      </c>
      <c r="X25" s="3">
        <v>3.3690000000000002</v>
      </c>
      <c r="Y25" s="9">
        <v>44798</v>
      </c>
      <c r="Z25" s="3">
        <v>3.4367000000000001</v>
      </c>
      <c r="AA25" s="9">
        <v>44797</v>
      </c>
      <c r="AB25" s="3">
        <v>3.4624999999999999</v>
      </c>
      <c r="AC25" s="9">
        <v>44797</v>
      </c>
      <c r="AD25" s="3">
        <v>3.4927000000000001</v>
      </c>
      <c r="AE25" s="9">
        <v>44797</v>
      </c>
      <c r="AF25" s="3">
        <v>3.5175999999999998</v>
      </c>
      <c r="AG25" s="9">
        <v>44797</v>
      </c>
      <c r="AH25" s="3">
        <v>3.43</v>
      </c>
      <c r="AI25" s="9">
        <v>44797</v>
      </c>
      <c r="AJ25" s="3">
        <v>3.2423999999999999</v>
      </c>
      <c r="AK25" s="9">
        <v>44797</v>
      </c>
      <c r="AL25" s="3">
        <v>3.0903999999999998</v>
      </c>
      <c r="AM25" s="9">
        <v>44797</v>
      </c>
      <c r="AN25" s="3">
        <v>2.9950000000000001</v>
      </c>
      <c r="AO25" s="9">
        <v>44797</v>
      </c>
      <c r="AP25" s="3">
        <v>2.9456000000000002</v>
      </c>
      <c r="AQ25" s="9">
        <v>44797</v>
      </c>
      <c r="AR25" s="3">
        <v>2.9173</v>
      </c>
      <c r="AS25" s="9">
        <v>44797</v>
      </c>
      <c r="AT25" s="3">
        <v>2.9018999999999999</v>
      </c>
      <c r="AU25" s="9">
        <v>44797</v>
      </c>
      <c r="AV25" s="3">
        <v>2.9001999999999999</v>
      </c>
      <c r="AW25" s="9">
        <v>44798</v>
      </c>
      <c r="AX25" s="3">
        <v>2.8313999999999999</v>
      </c>
      <c r="AY25" s="9">
        <v>44797</v>
      </c>
      <c r="AZ25" s="3">
        <v>2.9355000000000002</v>
      </c>
      <c r="BA25" s="9">
        <v>44797</v>
      </c>
      <c r="BB25" s="3">
        <v>2.9664000000000001</v>
      </c>
      <c r="BC25" s="9">
        <v>44797</v>
      </c>
      <c r="BD25" s="3">
        <v>2.9352999999999998</v>
      </c>
      <c r="BE25" s="9">
        <v>44797</v>
      </c>
      <c r="BF25" s="3">
        <v>2.8410000000000002</v>
      </c>
      <c r="BG25" s="9">
        <v>44797</v>
      </c>
      <c r="BH25" s="3">
        <v>2.7435999999999998</v>
      </c>
      <c r="BI25" s="9">
        <v>44797</v>
      </c>
      <c r="BJ25" s="3">
        <v>2.5335999999999999</v>
      </c>
      <c r="BK25" s="9">
        <v>44797</v>
      </c>
      <c r="BL25" s="3">
        <v>2.3220000000000001</v>
      </c>
    </row>
    <row r="26" spans="1:64" x14ac:dyDescent="0.2">
      <c r="A26" s="9">
        <v>44795</v>
      </c>
      <c r="B26" s="7">
        <v>2.2799999999999998</v>
      </c>
      <c r="C26" s="9">
        <v>44796</v>
      </c>
      <c r="D26" s="4">
        <v>2.2892999999999999</v>
      </c>
      <c r="E26" s="9">
        <v>44796</v>
      </c>
      <c r="F26" s="3">
        <v>2.2974999999999999</v>
      </c>
      <c r="G26" s="9">
        <v>44796</v>
      </c>
      <c r="H26" s="3">
        <v>2.2999999999999998</v>
      </c>
      <c r="I26" s="9">
        <v>44796</v>
      </c>
      <c r="J26" s="3">
        <v>2.3730000000000002</v>
      </c>
      <c r="K26" s="9">
        <v>44796</v>
      </c>
      <c r="L26" s="3">
        <v>2.6339999999999999</v>
      </c>
      <c r="M26" s="9">
        <v>44796</v>
      </c>
      <c r="N26" s="3">
        <v>2.835</v>
      </c>
      <c r="O26" s="9">
        <v>44797</v>
      </c>
      <c r="P26" s="3">
        <v>3.0188000000000001</v>
      </c>
      <c r="Q26" s="9">
        <v>44796</v>
      </c>
      <c r="R26" s="3">
        <v>3.1025</v>
      </c>
      <c r="S26" s="9">
        <v>44796</v>
      </c>
      <c r="T26" s="3">
        <v>3.2025000000000001</v>
      </c>
      <c r="U26" s="9">
        <v>44796</v>
      </c>
      <c r="V26" s="3">
        <v>3.2694999999999999</v>
      </c>
      <c r="W26" s="9">
        <v>44796</v>
      </c>
      <c r="X26" s="3">
        <v>3.3330000000000002</v>
      </c>
      <c r="Y26" s="9">
        <v>44797</v>
      </c>
      <c r="Z26" s="3">
        <v>3.4196</v>
      </c>
      <c r="AA26" s="9">
        <v>44796</v>
      </c>
      <c r="AB26" s="3">
        <v>3.4279999999999999</v>
      </c>
      <c r="AC26" s="9">
        <v>44796</v>
      </c>
      <c r="AD26" s="3">
        <v>3.4588000000000001</v>
      </c>
      <c r="AE26" s="9">
        <v>44796</v>
      </c>
      <c r="AF26" s="3">
        <v>3.4813000000000001</v>
      </c>
      <c r="AG26" s="9">
        <v>44796</v>
      </c>
      <c r="AH26" s="3">
        <v>3.3957999999999999</v>
      </c>
      <c r="AI26" s="9">
        <v>44796</v>
      </c>
      <c r="AJ26" s="3">
        <v>3.202</v>
      </c>
      <c r="AK26" s="9">
        <v>44796</v>
      </c>
      <c r="AL26" s="3">
        <v>3.0379999999999998</v>
      </c>
      <c r="AM26" s="9">
        <v>44796</v>
      </c>
      <c r="AN26" s="3">
        <v>2.9316</v>
      </c>
      <c r="AO26" s="9">
        <v>44796</v>
      </c>
      <c r="AP26" s="3">
        <v>2.8815</v>
      </c>
      <c r="AQ26" s="9">
        <v>44796</v>
      </c>
      <c r="AR26" s="3">
        <v>2.8542000000000001</v>
      </c>
      <c r="AS26" s="9">
        <v>44796</v>
      </c>
      <c r="AT26" s="3">
        <v>2.8397999999999999</v>
      </c>
      <c r="AU26" s="9">
        <v>44796</v>
      </c>
      <c r="AV26" s="3">
        <v>2.8382000000000001</v>
      </c>
      <c r="AW26" s="9">
        <v>44797</v>
      </c>
      <c r="AX26" s="3">
        <v>2.9077000000000002</v>
      </c>
      <c r="AY26" s="9">
        <v>44796</v>
      </c>
      <c r="AZ26" s="3">
        <v>2.8732000000000002</v>
      </c>
      <c r="BA26" s="9">
        <v>44796</v>
      </c>
      <c r="BB26" s="3">
        <v>2.9053</v>
      </c>
      <c r="BC26" s="9">
        <v>44796</v>
      </c>
      <c r="BD26" s="3">
        <v>2.8723000000000001</v>
      </c>
      <c r="BE26" s="9">
        <v>44796</v>
      </c>
      <c r="BF26" s="3">
        <v>2.7765</v>
      </c>
      <c r="BG26" s="9">
        <v>44796</v>
      </c>
      <c r="BH26" s="3">
        <v>2.6781999999999999</v>
      </c>
      <c r="BI26" s="9">
        <v>44796</v>
      </c>
      <c r="BJ26" s="3">
        <v>2.468</v>
      </c>
      <c r="BK26" s="9">
        <v>44796</v>
      </c>
      <c r="BL26" s="3">
        <v>2.2530000000000001</v>
      </c>
    </row>
    <row r="27" spans="1:64" x14ac:dyDescent="0.2">
      <c r="A27" s="9">
        <v>44792</v>
      </c>
      <c r="B27" s="7">
        <v>2.2799999999999998</v>
      </c>
      <c r="C27" s="9">
        <v>44795</v>
      </c>
      <c r="D27" s="4">
        <v>2.2869999999999999</v>
      </c>
      <c r="E27" s="9">
        <v>44795</v>
      </c>
      <c r="F27" s="3">
        <v>2.2949999999999999</v>
      </c>
      <c r="G27" s="9">
        <v>44795</v>
      </c>
      <c r="H27" s="3">
        <v>2.2989999999999999</v>
      </c>
      <c r="I27" s="9">
        <v>44795</v>
      </c>
      <c r="J27" s="3">
        <v>2.3740000000000001</v>
      </c>
      <c r="K27" s="9">
        <v>44795</v>
      </c>
      <c r="L27" s="3">
        <v>2.6284999999999998</v>
      </c>
      <c r="M27" s="9">
        <v>44795</v>
      </c>
      <c r="N27" s="3">
        <v>2.8347000000000002</v>
      </c>
      <c r="O27" s="9">
        <v>44796</v>
      </c>
      <c r="P27" s="3">
        <v>2.9914999999999998</v>
      </c>
      <c r="Q27" s="9">
        <v>44795</v>
      </c>
      <c r="R27" s="3">
        <v>3.0960000000000001</v>
      </c>
      <c r="S27" s="9">
        <v>44795</v>
      </c>
      <c r="T27" s="3">
        <v>3.1905000000000001</v>
      </c>
      <c r="U27" s="9">
        <v>44795</v>
      </c>
      <c r="V27" s="3">
        <v>3.2585000000000002</v>
      </c>
      <c r="W27" s="9">
        <v>44795</v>
      </c>
      <c r="X27" s="3">
        <v>3.3250000000000002</v>
      </c>
      <c r="Y27" s="9">
        <v>44796</v>
      </c>
      <c r="Z27" s="3">
        <v>3.3845000000000001</v>
      </c>
      <c r="AA27" s="9">
        <v>44795</v>
      </c>
      <c r="AB27" s="3">
        <v>3.4235000000000002</v>
      </c>
      <c r="AC27" s="9">
        <v>44795</v>
      </c>
      <c r="AD27" s="3">
        <v>3.4510000000000001</v>
      </c>
      <c r="AE27" s="9">
        <v>44795</v>
      </c>
      <c r="AF27" s="3">
        <v>3.4750000000000001</v>
      </c>
      <c r="AG27" s="9">
        <v>44795</v>
      </c>
      <c r="AH27" s="3">
        <v>3.4024999999999999</v>
      </c>
      <c r="AI27" s="9">
        <v>44795</v>
      </c>
      <c r="AJ27" s="3">
        <v>3.2056</v>
      </c>
      <c r="AK27" s="9">
        <v>44795</v>
      </c>
      <c r="AL27" s="3">
        <v>3.0295000000000001</v>
      </c>
      <c r="AM27" s="9">
        <v>44795</v>
      </c>
      <c r="AN27" s="3">
        <v>2.9140999999999999</v>
      </c>
      <c r="AO27" s="9">
        <v>44795</v>
      </c>
      <c r="AP27" s="3">
        <v>2.8551000000000002</v>
      </c>
      <c r="AQ27" s="9">
        <v>44795</v>
      </c>
      <c r="AR27" s="3">
        <v>2.8220000000000001</v>
      </c>
      <c r="AS27" s="9">
        <v>44795</v>
      </c>
      <c r="AT27" s="3">
        <v>2.8010999999999999</v>
      </c>
      <c r="AU27" s="9">
        <v>44795</v>
      </c>
      <c r="AV27" s="3">
        <v>2.7938000000000001</v>
      </c>
      <c r="AW27" s="9">
        <v>44796</v>
      </c>
      <c r="AX27" s="3">
        <v>2.8460000000000001</v>
      </c>
      <c r="AY27" s="9">
        <v>44795</v>
      </c>
      <c r="AZ27" s="3">
        <v>2.8220999999999998</v>
      </c>
      <c r="BA27" s="9">
        <v>44795</v>
      </c>
      <c r="BB27" s="3">
        <v>2.851</v>
      </c>
      <c r="BC27" s="9">
        <v>44795</v>
      </c>
      <c r="BD27" s="3">
        <v>2.8210000000000002</v>
      </c>
      <c r="BE27" s="9">
        <v>44795</v>
      </c>
      <c r="BF27" s="3">
        <v>2.7298</v>
      </c>
      <c r="BG27" s="9">
        <v>44795</v>
      </c>
      <c r="BH27" s="3">
        <v>2.6331000000000002</v>
      </c>
      <c r="BI27" s="9">
        <v>44795</v>
      </c>
      <c r="BJ27" s="3">
        <v>2.4247000000000001</v>
      </c>
      <c r="BK27" s="9">
        <v>44795</v>
      </c>
      <c r="BL27" s="3">
        <v>2.2120000000000002</v>
      </c>
    </row>
    <row r="28" spans="1:64" x14ac:dyDescent="0.2">
      <c r="A28" s="9">
        <v>44791</v>
      </c>
      <c r="B28" s="7">
        <v>2.2799999999999998</v>
      </c>
      <c r="C28" s="9">
        <v>44792</v>
      </c>
      <c r="D28" s="4">
        <v>2.2810999999999999</v>
      </c>
      <c r="E28" s="9">
        <v>44792</v>
      </c>
      <c r="F28" s="3">
        <v>2.2824</v>
      </c>
      <c r="G28" s="9">
        <v>44792</v>
      </c>
      <c r="H28" s="3">
        <v>2.2854999999999999</v>
      </c>
      <c r="I28" s="9">
        <v>44792</v>
      </c>
      <c r="J28" s="3">
        <v>2.3146</v>
      </c>
      <c r="K28" s="9">
        <v>44792</v>
      </c>
      <c r="L28" s="3">
        <v>2.5994000000000002</v>
      </c>
      <c r="M28" s="9">
        <v>44792</v>
      </c>
      <c r="N28" s="3">
        <v>2.7865000000000002</v>
      </c>
      <c r="O28" s="9">
        <v>44795</v>
      </c>
      <c r="P28" s="3">
        <v>2.988</v>
      </c>
      <c r="Q28" s="9">
        <v>44792</v>
      </c>
      <c r="R28" s="3">
        <v>3.0402999999999998</v>
      </c>
      <c r="S28" s="9">
        <v>44792</v>
      </c>
      <c r="T28" s="3">
        <v>3.13</v>
      </c>
      <c r="U28" s="9">
        <v>44792</v>
      </c>
      <c r="V28" s="3">
        <v>3.1979000000000002</v>
      </c>
      <c r="W28" s="9">
        <v>44792</v>
      </c>
      <c r="X28" s="3">
        <v>3.26</v>
      </c>
      <c r="Y28" s="9">
        <v>44795</v>
      </c>
      <c r="Z28" s="3">
        <v>3.3780000000000001</v>
      </c>
      <c r="AA28" s="9">
        <v>44792</v>
      </c>
      <c r="AB28" s="3">
        <v>3.3458000000000001</v>
      </c>
      <c r="AC28" s="9">
        <v>44792</v>
      </c>
      <c r="AD28" s="3">
        <v>3.3759999999999999</v>
      </c>
      <c r="AE28" s="9">
        <v>44792</v>
      </c>
      <c r="AF28" s="3">
        <v>3.3942000000000001</v>
      </c>
      <c r="AG28" s="9">
        <v>44792</v>
      </c>
      <c r="AH28" s="3">
        <v>3.3050999999999999</v>
      </c>
      <c r="AI28" s="9">
        <v>44792</v>
      </c>
      <c r="AJ28" s="3">
        <v>3.1057999999999999</v>
      </c>
      <c r="AK28" s="9">
        <v>44792</v>
      </c>
      <c r="AL28" s="3">
        <v>2.9432999999999998</v>
      </c>
      <c r="AM28" s="9">
        <v>44792</v>
      </c>
      <c r="AN28" s="3">
        <v>2.8414999999999999</v>
      </c>
      <c r="AO28" s="9">
        <v>44792</v>
      </c>
      <c r="AP28" s="3">
        <v>2.7888000000000002</v>
      </c>
      <c r="AQ28" s="9">
        <v>44792</v>
      </c>
      <c r="AR28" s="3">
        <v>2.7595000000000001</v>
      </c>
      <c r="AS28" s="9">
        <v>44792</v>
      </c>
      <c r="AT28" s="3">
        <v>2.7431999999999999</v>
      </c>
      <c r="AU28" s="9">
        <v>44792</v>
      </c>
      <c r="AV28" s="3">
        <v>2.7389000000000001</v>
      </c>
      <c r="AW28" s="9">
        <v>44795</v>
      </c>
      <c r="AX28" s="3">
        <v>2.7980999999999998</v>
      </c>
      <c r="AY28" s="9">
        <v>44792</v>
      </c>
      <c r="AZ28" s="3">
        <v>2.7715999999999998</v>
      </c>
      <c r="BA28" s="9">
        <v>44792</v>
      </c>
      <c r="BB28" s="3">
        <v>2.8056000000000001</v>
      </c>
      <c r="BC28" s="9">
        <v>44792</v>
      </c>
      <c r="BD28" s="3">
        <v>2.786</v>
      </c>
      <c r="BE28" s="9">
        <v>44792</v>
      </c>
      <c r="BF28" s="3">
        <v>2.7025000000000001</v>
      </c>
      <c r="BG28" s="9">
        <v>44792</v>
      </c>
      <c r="BH28" s="3">
        <v>2.613</v>
      </c>
      <c r="BI28" s="9">
        <v>44792</v>
      </c>
      <c r="BJ28" s="3">
        <v>2.407</v>
      </c>
      <c r="BK28" s="9">
        <v>44792</v>
      </c>
      <c r="BL28" s="3">
        <v>2.194</v>
      </c>
    </row>
    <row r="29" spans="1:64" x14ac:dyDescent="0.2">
      <c r="A29" s="9">
        <v>44790</v>
      </c>
      <c r="B29" s="7">
        <v>2.29</v>
      </c>
      <c r="C29" s="9">
        <v>44791</v>
      </c>
      <c r="D29" s="4">
        <v>2.2854999999999999</v>
      </c>
      <c r="E29" s="9">
        <v>44791</v>
      </c>
      <c r="F29" s="3">
        <v>2.29</v>
      </c>
      <c r="G29" s="9">
        <v>44791</v>
      </c>
      <c r="H29" s="3">
        <v>2.2860999999999998</v>
      </c>
      <c r="I29" s="9">
        <v>44791</v>
      </c>
      <c r="J29" s="3">
        <v>2.2938999999999998</v>
      </c>
      <c r="K29" s="9">
        <v>44791</v>
      </c>
      <c r="L29" s="3">
        <v>2.5950000000000002</v>
      </c>
      <c r="M29" s="9">
        <v>44791</v>
      </c>
      <c r="N29" s="3">
        <v>2.7745000000000002</v>
      </c>
      <c r="O29" s="9">
        <v>44792</v>
      </c>
      <c r="P29" s="3">
        <v>2.9201000000000001</v>
      </c>
      <c r="Q29" s="9">
        <v>44791</v>
      </c>
      <c r="R29" s="3">
        <v>3.0325000000000002</v>
      </c>
      <c r="S29" s="9">
        <v>44791</v>
      </c>
      <c r="T29" s="3">
        <v>3.1179999999999999</v>
      </c>
      <c r="U29" s="9">
        <v>44791</v>
      </c>
      <c r="V29" s="3">
        <v>3.1825000000000001</v>
      </c>
      <c r="W29" s="9">
        <v>44791</v>
      </c>
      <c r="X29" s="3">
        <v>3.2480000000000002</v>
      </c>
      <c r="Y29" s="9">
        <v>44792</v>
      </c>
      <c r="Z29" s="3">
        <v>3.3065000000000002</v>
      </c>
      <c r="AA29" s="9">
        <v>44791</v>
      </c>
      <c r="AB29" s="3">
        <v>3.3296000000000001</v>
      </c>
      <c r="AC29" s="9">
        <v>44791</v>
      </c>
      <c r="AD29" s="3">
        <v>3.3582999999999998</v>
      </c>
      <c r="AE29" s="9">
        <v>44791</v>
      </c>
      <c r="AF29" s="3">
        <v>3.3759000000000001</v>
      </c>
      <c r="AG29" s="9">
        <v>44791</v>
      </c>
      <c r="AH29" s="3">
        <v>3.2700999999999998</v>
      </c>
      <c r="AI29" s="9">
        <v>44791</v>
      </c>
      <c r="AJ29" s="3">
        <v>3.0588000000000002</v>
      </c>
      <c r="AK29" s="9">
        <v>44791</v>
      </c>
      <c r="AL29" s="3">
        <v>2.8845000000000001</v>
      </c>
      <c r="AM29" s="9">
        <v>44791</v>
      </c>
      <c r="AN29" s="3">
        <v>2.7732999999999999</v>
      </c>
      <c r="AO29" s="9">
        <v>44791</v>
      </c>
      <c r="AP29" s="3">
        <v>2.7122000000000002</v>
      </c>
      <c r="AQ29" s="9">
        <v>44791</v>
      </c>
      <c r="AR29" s="3">
        <v>2.6745999999999999</v>
      </c>
      <c r="AS29" s="9">
        <v>44791</v>
      </c>
      <c r="AT29" s="3">
        <v>2.6518000000000002</v>
      </c>
      <c r="AU29" s="9">
        <v>44791</v>
      </c>
      <c r="AV29" s="3">
        <v>2.6427999999999998</v>
      </c>
      <c r="AW29" s="9">
        <v>44792</v>
      </c>
      <c r="AX29" s="3">
        <v>2.7446999999999999</v>
      </c>
      <c r="AY29" s="9">
        <v>44791</v>
      </c>
      <c r="AZ29" s="3">
        <v>2.6694</v>
      </c>
      <c r="BA29" s="9">
        <v>44791</v>
      </c>
      <c r="BB29" s="3">
        <v>2.7033</v>
      </c>
      <c r="BC29" s="9">
        <v>44791</v>
      </c>
      <c r="BD29" s="3">
        <v>2.6913</v>
      </c>
      <c r="BE29" s="9">
        <v>44791</v>
      </c>
      <c r="BF29" s="3">
        <v>2.6156000000000001</v>
      </c>
      <c r="BG29" s="9">
        <v>44791</v>
      </c>
      <c r="BH29" s="3">
        <v>2.532</v>
      </c>
      <c r="BI29" s="9">
        <v>44791</v>
      </c>
      <c r="BJ29" s="3">
        <v>2.3281999999999998</v>
      </c>
      <c r="BK29" s="9">
        <v>44791</v>
      </c>
      <c r="BL29" s="3">
        <v>2.1139999999999999</v>
      </c>
    </row>
    <row r="30" spans="1:64" x14ac:dyDescent="0.2">
      <c r="A30" s="9">
        <v>44789</v>
      </c>
      <c r="B30" s="7">
        <v>2.29</v>
      </c>
      <c r="C30" s="9">
        <v>44790</v>
      </c>
      <c r="D30" s="4">
        <v>2.2839999999999998</v>
      </c>
      <c r="E30" s="9">
        <v>44790</v>
      </c>
      <c r="F30" s="3">
        <v>2.2865000000000002</v>
      </c>
      <c r="G30" s="9">
        <v>44790</v>
      </c>
      <c r="H30" s="3">
        <v>2.2858999999999998</v>
      </c>
      <c r="I30" s="9">
        <v>44790</v>
      </c>
      <c r="J30" s="3">
        <v>2.294</v>
      </c>
      <c r="K30" s="9">
        <v>44790</v>
      </c>
      <c r="L30" s="3">
        <v>2.5554999999999999</v>
      </c>
      <c r="M30" s="9">
        <v>44790</v>
      </c>
      <c r="N30" s="3">
        <v>2.75</v>
      </c>
      <c r="O30" s="9">
        <v>44791</v>
      </c>
      <c r="P30" s="3">
        <v>2.9089</v>
      </c>
      <c r="Q30" s="9">
        <v>44790</v>
      </c>
      <c r="R30" s="3">
        <v>3.0095000000000001</v>
      </c>
      <c r="S30" s="9">
        <v>44790</v>
      </c>
      <c r="T30" s="3">
        <v>3.1139999999999999</v>
      </c>
      <c r="U30" s="9">
        <v>44790</v>
      </c>
      <c r="V30" s="3">
        <v>3.1835</v>
      </c>
      <c r="W30" s="9">
        <v>44790</v>
      </c>
      <c r="X30" s="3">
        <v>3.2509999999999999</v>
      </c>
      <c r="Y30" s="9">
        <v>44791</v>
      </c>
      <c r="Z30" s="3">
        <v>3.2913999999999999</v>
      </c>
      <c r="AA30" s="9">
        <v>44790</v>
      </c>
      <c r="AB30" s="3">
        <v>3.3542999999999998</v>
      </c>
      <c r="AC30" s="9">
        <v>44790</v>
      </c>
      <c r="AD30" s="3">
        <v>3.3853</v>
      </c>
      <c r="AE30" s="9">
        <v>44790</v>
      </c>
      <c r="AF30" s="3">
        <v>3.4095</v>
      </c>
      <c r="AG30" s="9">
        <v>44790</v>
      </c>
      <c r="AH30" s="3">
        <v>3.3246000000000002</v>
      </c>
      <c r="AI30" s="9">
        <v>44790</v>
      </c>
      <c r="AJ30" s="3">
        <v>3.1086</v>
      </c>
      <c r="AK30" s="9">
        <v>44790</v>
      </c>
      <c r="AL30" s="3">
        <v>2.9232</v>
      </c>
      <c r="AM30" s="9">
        <v>44790</v>
      </c>
      <c r="AN30" s="3">
        <v>2.8029999999999999</v>
      </c>
      <c r="AO30" s="9">
        <v>44790</v>
      </c>
      <c r="AP30" s="3">
        <v>2.7389999999999999</v>
      </c>
      <c r="AQ30" s="9">
        <v>44790</v>
      </c>
      <c r="AR30" s="3">
        <v>2.7002999999999999</v>
      </c>
      <c r="AS30" s="9">
        <v>44790</v>
      </c>
      <c r="AT30" s="3">
        <v>2.6766999999999999</v>
      </c>
      <c r="AU30" s="9">
        <v>44790</v>
      </c>
      <c r="AV30" s="3">
        <v>2.6661999999999999</v>
      </c>
      <c r="AW30" s="9">
        <v>44791</v>
      </c>
      <c r="AX30" s="3">
        <v>2.6444999999999999</v>
      </c>
      <c r="AY30" s="9">
        <v>44790</v>
      </c>
      <c r="AZ30" s="3">
        <v>2.6918000000000002</v>
      </c>
      <c r="BA30" s="9">
        <v>44790</v>
      </c>
      <c r="BB30" s="3">
        <v>2.7244999999999999</v>
      </c>
      <c r="BC30" s="9">
        <v>44790</v>
      </c>
      <c r="BD30" s="3">
        <v>2.7132999999999998</v>
      </c>
      <c r="BE30" s="9">
        <v>44790</v>
      </c>
      <c r="BF30" s="3">
        <v>2.6396000000000002</v>
      </c>
      <c r="BG30" s="9">
        <v>44790</v>
      </c>
      <c r="BH30" s="3">
        <v>2.5587</v>
      </c>
      <c r="BI30" s="9">
        <v>44790</v>
      </c>
      <c r="BJ30" s="3">
        <v>2.355</v>
      </c>
      <c r="BK30" s="9">
        <v>44790</v>
      </c>
      <c r="BL30" s="3">
        <v>2.141</v>
      </c>
    </row>
    <row r="31" spans="1:64" x14ac:dyDescent="0.2">
      <c r="A31" s="9">
        <v>44788</v>
      </c>
      <c r="B31" s="7">
        <v>2.29</v>
      </c>
      <c r="C31" s="9">
        <v>44789</v>
      </c>
      <c r="D31" s="4">
        <v>2.2896000000000001</v>
      </c>
      <c r="E31" s="9">
        <v>44789</v>
      </c>
      <c r="F31" s="3">
        <v>2.2915000000000001</v>
      </c>
      <c r="G31" s="9">
        <v>44789</v>
      </c>
      <c r="H31" s="3">
        <v>2.298</v>
      </c>
      <c r="I31" s="9">
        <v>44789</v>
      </c>
      <c r="J31" s="3">
        <v>2.2995000000000001</v>
      </c>
      <c r="K31" s="9">
        <v>44789</v>
      </c>
      <c r="L31" s="3">
        <v>2.5525000000000002</v>
      </c>
      <c r="M31" s="9">
        <v>44789</v>
      </c>
      <c r="N31" s="3">
        <v>2.7378999999999998</v>
      </c>
      <c r="O31" s="9">
        <v>44790</v>
      </c>
      <c r="P31" s="3">
        <v>2.8803999999999998</v>
      </c>
      <c r="Q31" s="9">
        <v>44789</v>
      </c>
      <c r="R31" s="3">
        <v>3.0089999999999999</v>
      </c>
      <c r="S31" s="9">
        <v>44789</v>
      </c>
      <c r="T31" s="3">
        <v>3.1135999999999999</v>
      </c>
      <c r="U31" s="9">
        <v>44789</v>
      </c>
      <c r="V31" s="3">
        <v>3.1760000000000002</v>
      </c>
      <c r="W31" s="9">
        <v>44789</v>
      </c>
      <c r="X31" s="3">
        <v>3.2364999999999999</v>
      </c>
      <c r="Y31" s="9">
        <v>44790</v>
      </c>
      <c r="Z31" s="3">
        <v>3.3065000000000002</v>
      </c>
      <c r="AA31" s="9">
        <v>44789</v>
      </c>
      <c r="AB31" s="3">
        <v>3.3304999999999998</v>
      </c>
      <c r="AC31" s="9">
        <v>44789</v>
      </c>
      <c r="AD31" s="3">
        <v>3.3573</v>
      </c>
      <c r="AE31" s="9">
        <v>44789</v>
      </c>
      <c r="AF31" s="3">
        <v>3.379</v>
      </c>
      <c r="AG31" s="9">
        <v>44789</v>
      </c>
      <c r="AH31" s="3">
        <v>3.2597999999999998</v>
      </c>
      <c r="AI31" s="9">
        <v>44789</v>
      </c>
      <c r="AJ31" s="3">
        <v>3.0173000000000001</v>
      </c>
      <c r="AK31" s="9">
        <v>44789</v>
      </c>
      <c r="AL31" s="3">
        <v>2.823</v>
      </c>
      <c r="AM31" s="9">
        <v>44789</v>
      </c>
      <c r="AN31" s="3">
        <v>2.6995</v>
      </c>
      <c r="AO31" s="9">
        <v>44789</v>
      </c>
      <c r="AP31" s="3">
        <v>2.633</v>
      </c>
      <c r="AQ31" s="9">
        <v>44789</v>
      </c>
      <c r="AR31" s="3">
        <v>2.5909</v>
      </c>
      <c r="AS31" s="9">
        <v>44789</v>
      </c>
      <c r="AT31" s="3">
        <v>2.5670000000000002</v>
      </c>
      <c r="AU31" s="9">
        <v>44789</v>
      </c>
      <c r="AV31" s="3">
        <v>2.5571999999999999</v>
      </c>
      <c r="AW31" s="9">
        <v>44790</v>
      </c>
      <c r="AX31" s="3">
        <v>2.6676000000000002</v>
      </c>
      <c r="AY31" s="9">
        <v>44789</v>
      </c>
      <c r="AZ31" s="3">
        <v>2.5872000000000002</v>
      </c>
      <c r="BA31" s="9">
        <v>44789</v>
      </c>
      <c r="BB31" s="3">
        <v>2.6265000000000001</v>
      </c>
      <c r="BC31" s="9">
        <v>44789</v>
      </c>
      <c r="BD31" s="3">
        <v>2.625</v>
      </c>
      <c r="BE31" s="9">
        <v>44789</v>
      </c>
      <c r="BF31" s="3">
        <v>2.5600999999999998</v>
      </c>
      <c r="BG31" s="9">
        <v>44789</v>
      </c>
      <c r="BH31" s="3">
        <v>2.4857999999999998</v>
      </c>
      <c r="BI31" s="9">
        <v>44789</v>
      </c>
      <c r="BJ31" s="3">
        <v>2.2810000000000001</v>
      </c>
      <c r="BK31" s="9">
        <v>44789</v>
      </c>
      <c r="BL31" s="3">
        <v>2.069</v>
      </c>
    </row>
    <row r="32" spans="1:64" x14ac:dyDescent="0.2">
      <c r="A32" s="9">
        <v>44785</v>
      </c>
      <c r="B32" s="7">
        <v>2.2799999999999998</v>
      </c>
      <c r="C32" s="9">
        <v>44788</v>
      </c>
      <c r="D32" s="4">
        <v>2.2865000000000002</v>
      </c>
      <c r="E32" s="9">
        <v>44788</v>
      </c>
      <c r="F32" s="3">
        <v>2.29</v>
      </c>
      <c r="G32" s="9">
        <v>44788</v>
      </c>
      <c r="H32" s="3">
        <v>2.2875000000000001</v>
      </c>
      <c r="I32" s="9">
        <v>44788</v>
      </c>
      <c r="J32" s="3">
        <v>2.294</v>
      </c>
      <c r="K32" s="9">
        <v>44788</v>
      </c>
      <c r="L32" s="3">
        <v>2.54</v>
      </c>
      <c r="M32" s="9">
        <v>44788</v>
      </c>
      <c r="N32" s="3">
        <v>2.722</v>
      </c>
      <c r="O32" s="9">
        <v>44789</v>
      </c>
      <c r="P32" s="3">
        <v>2.8835999999999999</v>
      </c>
      <c r="Q32" s="9">
        <v>44788</v>
      </c>
      <c r="R32" s="3">
        <v>2.9914999999999998</v>
      </c>
      <c r="S32" s="9">
        <v>44788</v>
      </c>
      <c r="T32" s="3">
        <v>3.081</v>
      </c>
      <c r="U32" s="9">
        <v>44788</v>
      </c>
      <c r="V32" s="3">
        <v>3.1469999999999998</v>
      </c>
      <c r="W32" s="9">
        <v>44788</v>
      </c>
      <c r="X32" s="3">
        <v>3.2113</v>
      </c>
      <c r="Y32" s="9">
        <v>44789</v>
      </c>
      <c r="Z32" s="3">
        <v>3.2854999999999999</v>
      </c>
      <c r="AA32" s="9">
        <v>44788</v>
      </c>
      <c r="AB32" s="3">
        <v>3.3005</v>
      </c>
      <c r="AC32" s="9">
        <v>44788</v>
      </c>
      <c r="AD32" s="3">
        <v>3.3260999999999998</v>
      </c>
      <c r="AE32" s="9">
        <v>44788</v>
      </c>
      <c r="AF32" s="3">
        <v>3.3445</v>
      </c>
      <c r="AG32" s="9">
        <v>44788</v>
      </c>
      <c r="AH32" s="3">
        <v>3.1976</v>
      </c>
      <c r="AI32" s="9">
        <v>44788</v>
      </c>
      <c r="AJ32" s="3">
        <v>2.9443000000000001</v>
      </c>
      <c r="AK32" s="9">
        <v>44788</v>
      </c>
      <c r="AL32" s="3">
        <v>2.762</v>
      </c>
      <c r="AM32" s="9">
        <v>44788</v>
      </c>
      <c r="AN32" s="3">
        <v>2.6520000000000001</v>
      </c>
      <c r="AO32" s="9">
        <v>44788</v>
      </c>
      <c r="AP32" s="3">
        <v>2.5935000000000001</v>
      </c>
      <c r="AQ32" s="9">
        <v>44788</v>
      </c>
      <c r="AR32" s="3">
        <v>2.5602999999999998</v>
      </c>
      <c r="AS32" s="9">
        <v>44788</v>
      </c>
      <c r="AT32" s="3">
        <v>2.5426000000000002</v>
      </c>
      <c r="AU32" s="9">
        <v>44788</v>
      </c>
      <c r="AV32" s="3">
        <v>2.5383</v>
      </c>
      <c r="AW32" s="9">
        <v>44789</v>
      </c>
      <c r="AX32" s="3">
        <v>2.5592000000000001</v>
      </c>
      <c r="AY32" s="9">
        <v>44788</v>
      </c>
      <c r="AZ32" s="3">
        <v>2.5785</v>
      </c>
      <c r="BA32" s="9">
        <v>44788</v>
      </c>
      <c r="BB32" s="3">
        <v>2.6244000000000001</v>
      </c>
      <c r="BC32" s="9">
        <v>44788</v>
      </c>
      <c r="BD32" s="3">
        <v>2.6301000000000001</v>
      </c>
      <c r="BE32" s="9">
        <v>44788</v>
      </c>
      <c r="BF32" s="3">
        <v>2.5697000000000001</v>
      </c>
      <c r="BG32" s="9">
        <v>44788</v>
      </c>
      <c r="BH32" s="3">
        <v>2.5009000000000001</v>
      </c>
      <c r="BI32" s="9">
        <v>44788</v>
      </c>
      <c r="BJ32" s="3">
        <v>2.2949999999999999</v>
      </c>
      <c r="BK32" s="9">
        <v>44788</v>
      </c>
      <c r="BL32" s="3">
        <v>2.0819999999999999</v>
      </c>
    </row>
    <row r="33" spans="1:64" x14ac:dyDescent="0.2">
      <c r="A33" s="9">
        <v>44784</v>
      </c>
      <c r="B33" s="7">
        <v>2.2799999999999998</v>
      </c>
      <c r="C33" s="9">
        <v>44785</v>
      </c>
      <c r="D33" s="4">
        <v>2.2867999999999999</v>
      </c>
      <c r="E33" s="9">
        <v>44785</v>
      </c>
      <c r="F33" s="3">
        <v>2.2902</v>
      </c>
      <c r="G33" s="9">
        <v>44785</v>
      </c>
      <c r="H33" s="3">
        <v>2.2902</v>
      </c>
      <c r="I33" s="9">
        <v>44785</v>
      </c>
      <c r="J33" s="3">
        <v>2.2944</v>
      </c>
      <c r="K33" s="9">
        <v>44785</v>
      </c>
      <c r="L33" s="3">
        <v>2.5409999999999999</v>
      </c>
      <c r="M33" s="9">
        <v>44785</v>
      </c>
      <c r="N33" s="3">
        <v>2.7183999999999999</v>
      </c>
      <c r="O33" s="9">
        <v>44788</v>
      </c>
      <c r="P33" s="3">
        <v>2.8744999999999998</v>
      </c>
      <c r="Q33" s="9">
        <v>44785</v>
      </c>
      <c r="R33" s="3">
        <v>2.9990000000000001</v>
      </c>
      <c r="S33" s="9">
        <v>44785</v>
      </c>
      <c r="T33" s="3">
        <v>3.093</v>
      </c>
      <c r="U33" s="9">
        <v>44785</v>
      </c>
      <c r="V33" s="3">
        <v>3.1635</v>
      </c>
      <c r="W33" s="9">
        <v>44785</v>
      </c>
      <c r="X33" s="3">
        <v>3.2320000000000002</v>
      </c>
      <c r="Y33" s="9">
        <v>44788</v>
      </c>
      <c r="Z33" s="3">
        <v>3.258</v>
      </c>
      <c r="AA33" s="9">
        <v>44785</v>
      </c>
      <c r="AB33" s="3">
        <v>3.3290000000000002</v>
      </c>
      <c r="AC33" s="9">
        <v>44785</v>
      </c>
      <c r="AD33" s="3">
        <v>3.3603000000000001</v>
      </c>
      <c r="AE33" s="9">
        <v>44785</v>
      </c>
      <c r="AF33" s="3">
        <v>3.3815</v>
      </c>
      <c r="AG33" s="9">
        <v>44785</v>
      </c>
      <c r="AH33" s="3">
        <v>3.258</v>
      </c>
      <c r="AI33" s="9">
        <v>44785</v>
      </c>
      <c r="AJ33" s="3">
        <v>3.0103</v>
      </c>
      <c r="AK33" s="9">
        <v>44785</v>
      </c>
      <c r="AL33" s="3">
        <v>2.8285999999999998</v>
      </c>
      <c r="AM33" s="9">
        <v>44785</v>
      </c>
      <c r="AN33" s="3">
        <v>2.7168000000000001</v>
      </c>
      <c r="AO33" s="9">
        <v>44785</v>
      </c>
      <c r="AP33" s="3">
        <v>2.6581999999999999</v>
      </c>
      <c r="AQ33" s="9">
        <v>44785</v>
      </c>
      <c r="AR33" s="3">
        <v>2.6221999999999999</v>
      </c>
      <c r="AS33" s="9">
        <v>44785</v>
      </c>
      <c r="AT33" s="3">
        <v>2.6015999999999999</v>
      </c>
      <c r="AU33" s="9">
        <v>44785</v>
      </c>
      <c r="AV33" s="3">
        <v>2.5937999999999999</v>
      </c>
      <c r="AW33" s="9">
        <v>44788</v>
      </c>
      <c r="AX33" s="3">
        <v>2.5447000000000002</v>
      </c>
      <c r="AY33" s="9">
        <v>44785</v>
      </c>
      <c r="AZ33" s="3">
        <v>2.6263000000000001</v>
      </c>
      <c r="BA33" s="9">
        <v>44785</v>
      </c>
      <c r="BB33" s="3">
        <v>2.665</v>
      </c>
      <c r="BC33" s="9">
        <v>44785</v>
      </c>
      <c r="BD33" s="3">
        <v>2.6623000000000001</v>
      </c>
      <c r="BE33" s="9">
        <v>44785</v>
      </c>
      <c r="BF33" s="3">
        <v>2.5939999999999999</v>
      </c>
      <c r="BG33" s="9">
        <v>44785</v>
      </c>
      <c r="BH33" s="3">
        <v>2.5194000000000001</v>
      </c>
      <c r="BI33" s="9">
        <v>44785</v>
      </c>
      <c r="BJ33" s="3">
        <v>2.3130999999999999</v>
      </c>
      <c r="BK33" s="9">
        <v>44785</v>
      </c>
      <c r="BL33" s="3">
        <v>2.0990000000000002</v>
      </c>
    </row>
    <row r="34" spans="1:64" x14ac:dyDescent="0.2">
      <c r="A34" s="9">
        <v>44783</v>
      </c>
      <c r="B34" s="7">
        <v>2.2799999999999998</v>
      </c>
      <c r="C34" s="9">
        <v>44784</v>
      </c>
      <c r="D34" s="4">
        <v>2.2909999999999999</v>
      </c>
      <c r="E34" s="9">
        <v>44784</v>
      </c>
      <c r="F34" s="3">
        <v>2.2919999999999998</v>
      </c>
      <c r="G34" s="9">
        <v>44784</v>
      </c>
      <c r="H34" s="3">
        <v>2.2909999999999999</v>
      </c>
      <c r="I34" s="9">
        <v>44784</v>
      </c>
      <c r="J34" s="3">
        <v>2.2961</v>
      </c>
      <c r="K34" s="9">
        <v>44784</v>
      </c>
      <c r="L34" s="3">
        <v>2.5335000000000001</v>
      </c>
      <c r="M34" s="9">
        <v>44784</v>
      </c>
      <c r="N34" s="3">
        <v>2.7010999999999998</v>
      </c>
      <c r="O34" s="9">
        <v>44785</v>
      </c>
      <c r="P34" s="3">
        <v>2.8639999999999999</v>
      </c>
      <c r="Q34" s="9">
        <v>44784</v>
      </c>
      <c r="R34" s="3">
        <v>2.9870000000000001</v>
      </c>
      <c r="S34" s="9">
        <v>44784</v>
      </c>
      <c r="T34" s="3">
        <v>3.077</v>
      </c>
      <c r="U34" s="9">
        <v>44784</v>
      </c>
      <c r="V34" s="3">
        <v>3.1474000000000002</v>
      </c>
      <c r="W34" s="9">
        <v>44784</v>
      </c>
      <c r="X34" s="3">
        <v>3.2139000000000002</v>
      </c>
      <c r="Y34" s="9">
        <v>44785</v>
      </c>
      <c r="Z34" s="3">
        <v>3.2839999999999998</v>
      </c>
      <c r="AA34" s="9">
        <v>44784</v>
      </c>
      <c r="AB34" s="3">
        <v>3.3062</v>
      </c>
      <c r="AC34" s="9">
        <v>44784</v>
      </c>
      <c r="AD34" s="3">
        <v>3.3334999999999999</v>
      </c>
      <c r="AE34" s="9">
        <v>44784</v>
      </c>
      <c r="AF34" s="3">
        <v>3.3531</v>
      </c>
      <c r="AG34" s="9">
        <v>44784</v>
      </c>
      <c r="AH34" s="3">
        <v>3.2309999999999999</v>
      </c>
      <c r="AI34" s="9">
        <v>44784</v>
      </c>
      <c r="AJ34" s="3">
        <v>3.0015000000000001</v>
      </c>
      <c r="AK34" s="9">
        <v>44784</v>
      </c>
      <c r="AL34" s="3">
        <v>2.8401000000000001</v>
      </c>
      <c r="AM34" s="9">
        <v>44784</v>
      </c>
      <c r="AN34" s="3">
        <v>2.7456999999999998</v>
      </c>
      <c r="AO34" s="9">
        <v>44784</v>
      </c>
      <c r="AP34" s="3">
        <v>2.6960999999999999</v>
      </c>
      <c r="AQ34" s="9">
        <v>44784</v>
      </c>
      <c r="AR34" s="3">
        <v>2.6680000000000001</v>
      </c>
      <c r="AS34" s="9">
        <v>44784</v>
      </c>
      <c r="AT34" s="3">
        <v>2.6524000000000001</v>
      </c>
      <c r="AU34" s="9">
        <v>44784</v>
      </c>
      <c r="AV34" s="3">
        <v>2.6495000000000002</v>
      </c>
      <c r="AW34" s="9">
        <v>44785</v>
      </c>
      <c r="AX34" s="3">
        <v>2.5975000000000001</v>
      </c>
      <c r="AY34" s="9">
        <v>44784</v>
      </c>
      <c r="AZ34" s="3">
        <v>2.6867000000000001</v>
      </c>
      <c r="BA34" s="9">
        <v>44784</v>
      </c>
      <c r="BB34" s="3">
        <v>2.7265999999999999</v>
      </c>
      <c r="BC34" s="9">
        <v>44784</v>
      </c>
      <c r="BD34" s="3">
        <v>2.7241</v>
      </c>
      <c r="BE34" s="9">
        <v>44784</v>
      </c>
      <c r="BF34" s="3">
        <v>2.6549999999999998</v>
      </c>
      <c r="BG34" s="9">
        <v>44784</v>
      </c>
      <c r="BH34" s="3">
        <v>2.5781999999999998</v>
      </c>
      <c r="BI34" s="9">
        <v>44784</v>
      </c>
      <c r="BJ34" s="3">
        <v>2.3730000000000002</v>
      </c>
      <c r="BK34" s="9">
        <v>44784</v>
      </c>
      <c r="BL34" s="3">
        <v>2.161</v>
      </c>
    </row>
    <row r="35" spans="1:64" x14ac:dyDescent="0.2">
      <c r="A35" s="9">
        <v>44782</v>
      </c>
      <c r="B35" s="7">
        <v>2.29</v>
      </c>
      <c r="C35" s="9">
        <v>44783</v>
      </c>
      <c r="D35" s="4">
        <v>2.2984</v>
      </c>
      <c r="E35" s="9">
        <v>44783</v>
      </c>
      <c r="F35" s="3">
        <v>2.2999999999999998</v>
      </c>
      <c r="G35" s="9">
        <v>44783</v>
      </c>
      <c r="H35" s="3">
        <v>2.3010000000000002</v>
      </c>
      <c r="I35" s="9">
        <v>44783</v>
      </c>
      <c r="J35" s="3">
        <v>2.2949999999999999</v>
      </c>
      <c r="K35" s="9">
        <v>44783</v>
      </c>
      <c r="L35" s="3">
        <v>2.5034999999999998</v>
      </c>
      <c r="M35" s="9">
        <v>44783</v>
      </c>
      <c r="N35" s="3">
        <v>2.6922999999999999</v>
      </c>
      <c r="O35" s="9">
        <v>44784</v>
      </c>
      <c r="P35" s="3">
        <v>2.8489</v>
      </c>
      <c r="Q35" s="9">
        <v>44783</v>
      </c>
      <c r="R35" s="3">
        <v>2.9685999999999999</v>
      </c>
      <c r="S35" s="9">
        <v>44783</v>
      </c>
      <c r="T35" s="3">
        <v>3.0735999999999999</v>
      </c>
      <c r="U35" s="9">
        <v>44783</v>
      </c>
      <c r="V35" s="3">
        <v>3.1435</v>
      </c>
      <c r="W35" s="9">
        <v>44783</v>
      </c>
      <c r="X35" s="3">
        <v>3.2025000000000001</v>
      </c>
      <c r="Y35" s="9">
        <v>44784</v>
      </c>
      <c r="Z35" s="3">
        <v>3.2608000000000001</v>
      </c>
      <c r="AA35" s="9">
        <v>44783</v>
      </c>
      <c r="AB35" s="3">
        <v>3.2970000000000002</v>
      </c>
      <c r="AC35" s="9">
        <v>44783</v>
      </c>
      <c r="AD35" s="3">
        <v>3.3247</v>
      </c>
      <c r="AE35" s="9">
        <v>44783</v>
      </c>
      <c r="AF35" s="3">
        <v>3.3420000000000001</v>
      </c>
      <c r="AG35" s="9">
        <v>44783</v>
      </c>
      <c r="AH35" s="3">
        <v>3.1934</v>
      </c>
      <c r="AI35" s="9">
        <v>44783</v>
      </c>
      <c r="AJ35" s="3">
        <v>2.9552999999999998</v>
      </c>
      <c r="AK35" s="9">
        <v>44783</v>
      </c>
      <c r="AL35" s="3">
        <v>2.7822</v>
      </c>
      <c r="AM35" s="9">
        <v>44783</v>
      </c>
      <c r="AN35" s="3">
        <v>2.6724999999999999</v>
      </c>
      <c r="AO35" s="9">
        <v>44783</v>
      </c>
      <c r="AP35" s="3">
        <v>2.6120000000000001</v>
      </c>
      <c r="AQ35" s="9">
        <v>44783</v>
      </c>
      <c r="AR35" s="3">
        <v>2.5739000000000001</v>
      </c>
      <c r="AS35" s="9">
        <v>44783</v>
      </c>
      <c r="AT35" s="3">
        <v>2.5520999999999998</v>
      </c>
      <c r="AU35" s="9">
        <v>44783</v>
      </c>
      <c r="AV35" s="3">
        <v>2.5430000000000001</v>
      </c>
      <c r="AW35" s="9">
        <v>44784</v>
      </c>
      <c r="AX35" s="3">
        <v>2.6564000000000001</v>
      </c>
      <c r="AY35" s="9">
        <v>44783</v>
      </c>
      <c r="AZ35" s="3">
        <v>2.5703999999999998</v>
      </c>
      <c r="BA35" s="9">
        <v>44783</v>
      </c>
      <c r="BB35" s="3">
        <v>2.6052</v>
      </c>
      <c r="BC35" s="9">
        <v>44783</v>
      </c>
      <c r="BD35" s="3">
        <v>2.5964</v>
      </c>
      <c r="BE35" s="9">
        <v>44783</v>
      </c>
      <c r="BF35" s="3">
        <v>2.5236000000000001</v>
      </c>
      <c r="BG35" s="9">
        <v>44783</v>
      </c>
      <c r="BH35" s="3">
        <v>2.4443000000000001</v>
      </c>
      <c r="BI35" s="9">
        <v>44783</v>
      </c>
      <c r="BJ35" s="3">
        <v>2.238</v>
      </c>
      <c r="BK35" s="9">
        <v>44783</v>
      </c>
      <c r="BL35" s="3">
        <v>2.024</v>
      </c>
    </row>
    <row r="36" spans="1:64" x14ac:dyDescent="0.2">
      <c r="A36" s="9">
        <v>44781</v>
      </c>
      <c r="B36" s="7">
        <v>2.2799999999999998</v>
      </c>
      <c r="C36" s="9">
        <v>44782</v>
      </c>
      <c r="D36" s="4">
        <v>2.3079999999999998</v>
      </c>
      <c r="E36" s="9">
        <v>44782</v>
      </c>
      <c r="F36" s="3">
        <v>2.3062</v>
      </c>
      <c r="G36" s="9">
        <v>44782</v>
      </c>
      <c r="H36" s="3">
        <v>2.3115000000000001</v>
      </c>
      <c r="I36" s="9">
        <v>44782</v>
      </c>
      <c r="J36" s="3">
        <v>2.3113000000000001</v>
      </c>
      <c r="K36" s="9">
        <v>44782</v>
      </c>
      <c r="L36" s="3">
        <v>2.5219999999999998</v>
      </c>
      <c r="M36" s="9">
        <v>44782</v>
      </c>
      <c r="N36" s="3">
        <v>2.7332000000000001</v>
      </c>
      <c r="O36" s="9">
        <v>44783</v>
      </c>
      <c r="P36" s="3">
        <v>2.8313999999999999</v>
      </c>
      <c r="Q36" s="9">
        <v>44782</v>
      </c>
      <c r="R36" s="3">
        <v>3.0165999999999999</v>
      </c>
      <c r="S36" s="9">
        <v>44782</v>
      </c>
      <c r="T36" s="3">
        <v>3.1244999999999998</v>
      </c>
      <c r="U36" s="9">
        <v>44782</v>
      </c>
      <c r="V36" s="3">
        <v>3.1964999999999999</v>
      </c>
      <c r="W36" s="9">
        <v>44782</v>
      </c>
      <c r="X36" s="3">
        <v>3.2557</v>
      </c>
      <c r="Y36" s="9">
        <v>44783</v>
      </c>
      <c r="Z36" s="3">
        <v>3.2545000000000002</v>
      </c>
      <c r="AA36" s="9">
        <v>44782</v>
      </c>
      <c r="AB36" s="3">
        <v>3.3496000000000001</v>
      </c>
      <c r="AC36" s="9">
        <v>44782</v>
      </c>
      <c r="AD36" s="3">
        <v>3.3742000000000001</v>
      </c>
      <c r="AE36" s="9">
        <v>44782</v>
      </c>
      <c r="AF36" s="3">
        <v>3.3917999999999999</v>
      </c>
      <c r="AG36" s="9">
        <v>44782</v>
      </c>
      <c r="AH36" s="3">
        <v>3.2378</v>
      </c>
      <c r="AI36" s="9">
        <v>44782</v>
      </c>
      <c r="AJ36" s="3">
        <v>2.9992000000000001</v>
      </c>
      <c r="AK36" s="9">
        <v>44782</v>
      </c>
      <c r="AL36" s="3">
        <v>2.8189000000000002</v>
      </c>
      <c r="AM36" s="9">
        <v>44782</v>
      </c>
      <c r="AN36" s="3">
        <v>2.7027999999999999</v>
      </c>
      <c r="AO36" s="9">
        <v>44782</v>
      </c>
      <c r="AP36" s="3">
        <v>2.6349</v>
      </c>
      <c r="AQ36" s="9">
        <v>44782</v>
      </c>
      <c r="AR36" s="3">
        <v>2.59</v>
      </c>
      <c r="AS36" s="9">
        <v>44782</v>
      </c>
      <c r="AT36" s="3">
        <v>2.5623</v>
      </c>
      <c r="AU36" s="9">
        <v>44782</v>
      </c>
      <c r="AV36" s="3">
        <v>2.548</v>
      </c>
      <c r="AW36" s="9">
        <v>44783</v>
      </c>
      <c r="AX36" s="3">
        <v>2.5455000000000001</v>
      </c>
      <c r="AY36" s="9">
        <v>44782</v>
      </c>
      <c r="AZ36" s="3">
        <v>2.5668000000000002</v>
      </c>
      <c r="BA36" s="9">
        <v>44782</v>
      </c>
      <c r="BB36" s="3">
        <v>2.5954000000000002</v>
      </c>
      <c r="BC36" s="9">
        <v>44782</v>
      </c>
      <c r="BD36" s="3">
        <v>2.5760999999999998</v>
      </c>
      <c r="BE36" s="9">
        <v>44782</v>
      </c>
      <c r="BF36" s="3">
        <v>2.4963000000000002</v>
      </c>
      <c r="BG36" s="9">
        <v>44782</v>
      </c>
      <c r="BH36" s="3">
        <v>2.4117000000000002</v>
      </c>
      <c r="BI36" s="9">
        <v>44782</v>
      </c>
      <c r="BJ36" s="3">
        <v>2.202</v>
      </c>
      <c r="BK36" s="9">
        <v>44782</v>
      </c>
      <c r="BL36" s="3">
        <v>1.986</v>
      </c>
    </row>
    <row r="37" spans="1:64" x14ac:dyDescent="0.2">
      <c r="A37" s="9">
        <v>44778</v>
      </c>
      <c r="B37" s="7">
        <v>2.2799999999999998</v>
      </c>
      <c r="C37" s="9">
        <v>44781</v>
      </c>
      <c r="D37" s="4">
        <v>2.3037999999999998</v>
      </c>
      <c r="E37" s="9">
        <v>44781</v>
      </c>
      <c r="F37" s="3">
        <v>2.3025000000000002</v>
      </c>
      <c r="G37" s="9">
        <v>44781</v>
      </c>
      <c r="H37" s="3">
        <v>2.3094000000000001</v>
      </c>
      <c r="I37" s="9">
        <v>44781</v>
      </c>
      <c r="J37" s="3">
        <v>2.3134000000000001</v>
      </c>
      <c r="K37" s="9">
        <v>44781</v>
      </c>
      <c r="L37" s="3">
        <v>2.516</v>
      </c>
      <c r="M37" s="9">
        <v>44781</v>
      </c>
      <c r="N37" s="3">
        <v>2.6960000000000002</v>
      </c>
      <c r="O37" s="9">
        <v>44782</v>
      </c>
      <c r="P37" s="3">
        <v>2.88</v>
      </c>
      <c r="Q37" s="9">
        <v>44781</v>
      </c>
      <c r="R37" s="3">
        <v>2.9876</v>
      </c>
      <c r="S37" s="9">
        <v>44781</v>
      </c>
      <c r="T37" s="3">
        <v>3.0872999999999999</v>
      </c>
      <c r="U37" s="9">
        <v>44781</v>
      </c>
      <c r="V37" s="3">
        <v>3.1556999999999999</v>
      </c>
      <c r="W37" s="9">
        <v>44781</v>
      </c>
      <c r="X37" s="3">
        <v>3.2155</v>
      </c>
      <c r="Y37" s="9">
        <v>44782</v>
      </c>
      <c r="Z37" s="3">
        <v>3.306</v>
      </c>
      <c r="AA37" s="9">
        <v>44781</v>
      </c>
      <c r="AB37" s="3">
        <v>3.3068</v>
      </c>
      <c r="AC37" s="9">
        <v>44781</v>
      </c>
      <c r="AD37" s="3">
        <v>3.3281999999999998</v>
      </c>
      <c r="AE37" s="9">
        <v>44781</v>
      </c>
      <c r="AF37" s="3">
        <v>3.3420000000000001</v>
      </c>
      <c r="AG37" s="9">
        <v>44781</v>
      </c>
      <c r="AH37" s="3">
        <v>3.1724999999999999</v>
      </c>
      <c r="AI37" s="9">
        <v>44781</v>
      </c>
      <c r="AJ37" s="3">
        <v>2.9314</v>
      </c>
      <c r="AK37" s="9">
        <v>44781</v>
      </c>
      <c r="AL37" s="3">
        <v>2.7597</v>
      </c>
      <c r="AM37" s="9">
        <v>44781</v>
      </c>
      <c r="AN37" s="3">
        <v>2.6536</v>
      </c>
      <c r="AO37" s="9">
        <v>44781</v>
      </c>
      <c r="AP37" s="3">
        <v>2.5949</v>
      </c>
      <c r="AQ37" s="9">
        <v>44781</v>
      </c>
      <c r="AR37" s="3">
        <v>2.5573000000000001</v>
      </c>
      <c r="AS37" s="9">
        <v>44781</v>
      </c>
      <c r="AT37" s="3">
        <v>2.5356999999999998</v>
      </c>
      <c r="AU37" s="9">
        <v>44781</v>
      </c>
      <c r="AV37" s="3">
        <v>2.5259999999999998</v>
      </c>
      <c r="AW37" s="9">
        <v>44782</v>
      </c>
      <c r="AX37" s="3">
        <v>2.5464000000000002</v>
      </c>
      <c r="AY37" s="9">
        <v>44781</v>
      </c>
      <c r="AZ37" s="3">
        <v>2.5528</v>
      </c>
      <c r="BA37" s="9">
        <v>44781</v>
      </c>
      <c r="BB37" s="3">
        <v>2.5842999999999998</v>
      </c>
      <c r="BC37" s="9">
        <v>44781</v>
      </c>
      <c r="BD37" s="3">
        <v>2.5663999999999998</v>
      </c>
      <c r="BE37" s="9">
        <v>44781</v>
      </c>
      <c r="BF37" s="3">
        <v>2.488</v>
      </c>
      <c r="BG37" s="9">
        <v>44781</v>
      </c>
      <c r="BH37" s="3">
        <v>2.4047000000000001</v>
      </c>
      <c r="BI37" s="9">
        <v>44781</v>
      </c>
      <c r="BJ37" s="3">
        <v>2.1947000000000001</v>
      </c>
      <c r="BK37" s="9">
        <v>44781</v>
      </c>
      <c r="BL37" s="3">
        <v>1.9830000000000001</v>
      </c>
    </row>
    <row r="38" spans="1:64" x14ac:dyDescent="0.2">
      <c r="A38" s="9">
        <v>44777</v>
      </c>
      <c r="B38" s="7">
        <v>2.29</v>
      </c>
      <c r="C38" s="9">
        <v>44778</v>
      </c>
      <c r="D38" s="4">
        <v>2.2999999999999998</v>
      </c>
      <c r="E38" s="9">
        <v>44778</v>
      </c>
      <c r="F38" s="3">
        <v>2.3035000000000001</v>
      </c>
      <c r="G38" s="9">
        <v>44778</v>
      </c>
      <c r="H38" s="3">
        <v>2.3043999999999998</v>
      </c>
      <c r="I38" s="9">
        <v>44778</v>
      </c>
      <c r="J38" s="3">
        <v>2.3039999999999998</v>
      </c>
      <c r="K38" s="9">
        <v>44778</v>
      </c>
      <c r="L38" s="3">
        <v>2.5150000000000001</v>
      </c>
      <c r="M38" s="9">
        <v>44778</v>
      </c>
      <c r="N38" s="3">
        <v>2.6869999999999998</v>
      </c>
      <c r="O38" s="9">
        <v>44781</v>
      </c>
      <c r="P38" s="3">
        <v>2.8607999999999998</v>
      </c>
      <c r="Q38" s="9">
        <v>44778</v>
      </c>
      <c r="R38" s="3">
        <v>2.9922</v>
      </c>
      <c r="S38" s="9">
        <v>44778</v>
      </c>
      <c r="T38" s="3">
        <v>3.0935999999999999</v>
      </c>
      <c r="U38" s="9">
        <v>44778</v>
      </c>
      <c r="V38" s="3">
        <v>3.1669999999999998</v>
      </c>
      <c r="W38" s="9">
        <v>44778</v>
      </c>
      <c r="X38" s="3">
        <v>3.2315</v>
      </c>
      <c r="Y38" s="9">
        <v>44781</v>
      </c>
      <c r="Z38" s="3">
        <v>3.2644000000000002</v>
      </c>
      <c r="AA38" s="9">
        <v>44778</v>
      </c>
      <c r="AB38" s="3">
        <v>3.3182999999999998</v>
      </c>
      <c r="AC38" s="9">
        <v>44778</v>
      </c>
      <c r="AD38" s="3">
        <v>3.3433000000000002</v>
      </c>
      <c r="AE38" s="9">
        <v>44778</v>
      </c>
      <c r="AF38" s="3">
        <v>3.3578000000000001</v>
      </c>
      <c r="AG38" s="9">
        <v>44778</v>
      </c>
      <c r="AH38" s="3">
        <v>3.2014999999999998</v>
      </c>
      <c r="AI38" s="9">
        <v>44778</v>
      </c>
      <c r="AJ38" s="3">
        <v>2.9735</v>
      </c>
      <c r="AK38" s="9">
        <v>44778</v>
      </c>
      <c r="AL38" s="3">
        <v>2.8089</v>
      </c>
      <c r="AM38" s="9">
        <v>44778</v>
      </c>
      <c r="AN38" s="3">
        <v>2.7082999999999999</v>
      </c>
      <c r="AO38" s="9">
        <v>44778</v>
      </c>
      <c r="AP38" s="3">
        <v>2.6553</v>
      </c>
      <c r="AQ38" s="9">
        <v>44778</v>
      </c>
      <c r="AR38" s="3">
        <v>2.6236999999999999</v>
      </c>
      <c r="AS38" s="9">
        <v>44778</v>
      </c>
      <c r="AT38" s="3">
        <v>2.6044999999999998</v>
      </c>
      <c r="AU38" s="9">
        <v>44778</v>
      </c>
      <c r="AV38" s="3">
        <v>2.5990000000000002</v>
      </c>
      <c r="AW38" s="9">
        <v>44781</v>
      </c>
      <c r="AX38" s="3">
        <v>2.5285000000000002</v>
      </c>
      <c r="AY38" s="9">
        <v>44778</v>
      </c>
      <c r="AZ38" s="3">
        <v>2.6320999999999999</v>
      </c>
      <c r="BA38" s="9">
        <v>44778</v>
      </c>
      <c r="BB38" s="3">
        <v>2.6659999999999999</v>
      </c>
      <c r="BC38" s="9">
        <v>44778</v>
      </c>
      <c r="BD38" s="3">
        <v>2.6509999999999998</v>
      </c>
      <c r="BE38" s="9">
        <v>44778</v>
      </c>
      <c r="BF38" s="3">
        <v>2.5722</v>
      </c>
      <c r="BG38" s="9">
        <v>44778</v>
      </c>
      <c r="BH38" s="3">
        <v>2.4910000000000001</v>
      </c>
      <c r="BI38" s="9">
        <v>44778</v>
      </c>
      <c r="BJ38" s="3">
        <v>2.2810000000000001</v>
      </c>
      <c r="BK38" s="9">
        <v>44778</v>
      </c>
      <c r="BL38" s="3">
        <v>2.0670000000000002</v>
      </c>
    </row>
    <row r="39" spans="1:64" x14ac:dyDescent="0.2">
      <c r="A39" s="9">
        <v>44776</v>
      </c>
      <c r="B39" s="7">
        <v>2.29</v>
      </c>
      <c r="C39" s="9">
        <v>44777</v>
      </c>
      <c r="D39" s="4">
        <v>2.2894999999999999</v>
      </c>
      <c r="E39" s="9">
        <v>44777</v>
      </c>
      <c r="F39" s="3">
        <v>2.29</v>
      </c>
      <c r="G39" s="9">
        <v>44777</v>
      </c>
      <c r="H39" s="3">
        <v>2.2905000000000002</v>
      </c>
      <c r="I39" s="9">
        <v>44777</v>
      </c>
      <c r="J39" s="3">
        <v>2.2919999999999998</v>
      </c>
      <c r="K39" s="9">
        <v>44777</v>
      </c>
      <c r="L39" s="3">
        <v>2.4710000000000001</v>
      </c>
      <c r="M39" s="9">
        <v>44777</v>
      </c>
      <c r="N39" s="3">
        <v>2.617</v>
      </c>
      <c r="O39" s="9">
        <v>44778</v>
      </c>
      <c r="P39" s="3">
        <v>2.8570000000000002</v>
      </c>
      <c r="Q39" s="9">
        <v>44777</v>
      </c>
      <c r="R39" s="3">
        <v>2.8885999999999998</v>
      </c>
      <c r="S39" s="9">
        <v>44777</v>
      </c>
      <c r="T39" s="3">
        <v>2.9719000000000002</v>
      </c>
      <c r="U39" s="9">
        <v>44777</v>
      </c>
      <c r="V39" s="3">
        <v>3.0339999999999998</v>
      </c>
      <c r="W39" s="9">
        <v>44777</v>
      </c>
      <c r="X39" s="3">
        <v>3.0920000000000001</v>
      </c>
      <c r="Y39" s="9">
        <v>44778</v>
      </c>
      <c r="Z39" s="3">
        <v>3.278</v>
      </c>
      <c r="AA39" s="9">
        <v>44777</v>
      </c>
      <c r="AB39" s="3">
        <v>3.1564999999999999</v>
      </c>
      <c r="AC39" s="9">
        <v>44777</v>
      </c>
      <c r="AD39" s="3">
        <v>3.1747999999999998</v>
      </c>
      <c r="AE39" s="9">
        <v>44777</v>
      </c>
      <c r="AF39" s="3">
        <v>3.1831999999999998</v>
      </c>
      <c r="AG39" s="9">
        <v>44777</v>
      </c>
      <c r="AH39" s="3">
        <v>3.0167999999999999</v>
      </c>
      <c r="AI39" s="9">
        <v>44777</v>
      </c>
      <c r="AJ39" s="3">
        <v>2.7925</v>
      </c>
      <c r="AK39" s="9">
        <v>44777</v>
      </c>
      <c r="AL39" s="3">
        <v>2.641</v>
      </c>
      <c r="AM39" s="9">
        <v>44777</v>
      </c>
      <c r="AN39" s="3">
        <v>2.5528</v>
      </c>
      <c r="AO39" s="9">
        <v>44777</v>
      </c>
      <c r="AP39" s="3">
        <v>2.5059999999999998</v>
      </c>
      <c r="AQ39" s="9">
        <v>44777</v>
      </c>
      <c r="AR39" s="3">
        <v>2.4780000000000002</v>
      </c>
      <c r="AS39" s="9">
        <v>44777</v>
      </c>
      <c r="AT39" s="3">
        <v>2.4626000000000001</v>
      </c>
      <c r="AU39" s="9">
        <v>44777</v>
      </c>
      <c r="AV39" s="3">
        <v>2.4594999999999998</v>
      </c>
      <c r="AW39" s="9">
        <v>44778</v>
      </c>
      <c r="AX39" s="3">
        <v>2.6044999999999998</v>
      </c>
      <c r="AY39" s="9">
        <v>44777</v>
      </c>
      <c r="AZ39" s="3">
        <v>2.5043000000000002</v>
      </c>
      <c r="BA39" s="9">
        <v>44777</v>
      </c>
      <c r="BB39" s="3">
        <v>2.5487000000000002</v>
      </c>
      <c r="BC39" s="9">
        <v>44777</v>
      </c>
      <c r="BD39" s="3">
        <v>2.5442</v>
      </c>
      <c r="BE39" s="9">
        <v>44777</v>
      </c>
      <c r="BF39" s="3">
        <v>2.4725000000000001</v>
      </c>
      <c r="BG39" s="9">
        <v>44777</v>
      </c>
      <c r="BH39" s="3">
        <v>2.3961999999999999</v>
      </c>
      <c r="BI39" s="9">
        <v>44777</v>
      </c>
      <c r="BJ39" s="3">
        <v>2.19</v>
      </c>
      <c r="BK39" s="9">
        <v>44777</v>
      </c>
      <c r="BL39" s="3">
        <v>1.9790000000000001</v>
      </c>
    </row>
    <row r="40" spans="1:64" x14ac:dyDescent="0.2">
      <c r="A40" s="9">
        <v>44775</v>
      </c>
      <c r="B40" s="7">
        <v>2.2999999999999998</v>
      </c>
      <c r="C40" s="9">
        <v>44776</v>
      </c>
      <c r="D40" s="4">
        <v>2.2894999999999999</v>
      </c>
      <c r="E40" s="9">
        <v>44776</v>
      </c>
      <c r="F40" s="3">
        <v>2.29</v>
      </c>
      <c r="G40" s="9">
        <v>44776</v>
      </c>
      <c r="H40" s="3">
        <v>2.2905000000000002</v>
      </c>
      <c r="I40" s="9">
        <v>44776</v>
      </c>
      <c r="J40" s="3">
        <v>2.2921999999999998</v>
      </c>
      <c r="K40" s="9">
        <v>44776</v>
      </c>
      <c r="L40" s="3">
        <v>2.4249999999999998</v>
      </c>
      <c r="M40" s="9">
        <v>44776</v>
      </c>
      <c r="N40" s="3">
        <v>2.6097000000000001</v>
      </c>
      <c r="O40" s="9">
        <v>44777</v>
      </c>
      <c r="P40" s="3">
        <v>2.7658999999999998</v>
      </c>
      <c r="Q40" s="9">
        <v>44776</v>
      </c>
      <c r="R40" s="3">
        <v>2.8693</v>
      </c>
      <c r="S40" s="9">
        <v>44776</v>
      </c>
      <c r="T40" s="3">
        <v>2.9613</v>
      </c>
      <c r="U40" s="9">
        <v>44776</v>
      </c>
      <c r="V40" s="3">
        <v>3.0234000000000001</v>
      </c>
      <c r="W40" s="9">
        <v>44776</v>
      </c>
      <c r="X40" s="3">
        <v>3.0737000000000001</v>
      </c>
      <c r="Y40" s="9">
        <v>44777</v>
      </c>
      <c r="Z40" s="3">
        <v>3.1284000000000001</v>
      </c>
      <c r="AA40" s="9">
        <v>44776</v>
      </c>
      <c r="AB40" s="3">
        <v>3.1455000000000002</v>
      </c>
      <c r="AC40" s="9">
        <v>44776</v>
      </c>
      <c r="AD40" s="3">
        <v>3.1652999999999998</v>
      </c>
      <c r="AE40" s="9">
        <v>44776</v>
      </c>
      <c r="AF40" s="3">
        <v>3.1783999999999999</v>
      </c>
      <c r="AG40" s="9">
        <v>44776</v>
      </c>
      <c r="AH40" s="3">
        <v>3.0415000000000001</v>
      </c>
      <c r="AI40" s="9">
        <v>44776</v>
      </c>
      <c r="AJ40" s="3">
        <v>2.831</v>
      </c>
      <c r="AK40" s="9">
        <v>44776</v>
      </c>
      <c r="AL40" s="3">
        <v>2.6755</v>
      </c>
      <c r="AM40" s="9">
        <v>44776</v>
      </c>
      <c r="AN40" s="3">
        <v>2.5811999999999999</v>
      </c>
      <c r="AO40" s="9">
        <v>44776</v>
      </c>
      <c r="AP40" s="3">
        <v>2.5331999999999999</v>
      </c>
      <c r="AQ40" s="9">
        <v>44776</v>
      </c>
      <c r="AR40" s="3">
        <v>2.5043000000000002</v>
      </c>
      <c r="AS40" s="9">
        <v>44776</v>
      </c>
      <c r="AT40" s="3">
        <v>2.4885000000000002</v>
      </c>
      <c r="AU40" s="9">
        <v>44776</v>
      </c>
      <c r="AV40" s="3">
        <v>2.4838</v>
      </c>
      <c r="AW40" s="9">
        <v>44777</v>
      </c>
      <c r="AX40" s="3">
        <v>2.4679000000000002</v>
      </c>
      <c r="AY40" s="9">
        <v>44776</v>
      </c>
      <c r="AZ40" s="3">
        <v>2.5207999999999999</v>
      </c>
      <c r="BA40" s="9">
        <v>44776</v>
      </c>
      <c r="BB40" s="3">
        <v>2.5550000000000002</v>
      </c>
      <c r="BC40" s="9">
        <v>44776</v>
      </c>
      <c r="BD40" s="3">
        <v>2.5423</v>
      </c>
      <c r="BE40" s="9">
        <v>44776</v>
      </c>
      <c r="BF40" s="3">
        <v>2.4638</v>
      </c>
      <c r="BG40" s="9">
        <v>44776</v>
      </c>
      <c r="BH40" s="3">
        <v>2.3828</v>
      </c>
      <c r="BI40" s="9">
        <v>44776</v>
      </c>
      <c r="BJ40" s="3">
        <v>2.177</v>
      </c>
      <c r="BK40" s="9">
        <v>44776</v>
      </c>
      <c r="BL40" s="3">
        <v>1.9730000000000001</v>
      </c>
    </row>
    <row r="41" spans="1:64" x14ac:dyDescent="0.2">
      <c r="A41" s="9">
        <v>44774</v>
      </c>
      <c r="B41" s="7">
        <v>2.2799999999999998</v>
      </c>
      <c r="C41" s="9">
        <v>44775</v>
      </c>
      <c r="D41" s="4">
        <v>2.2875000000000001</v>
      </c>
      <c r="E41" s="9">
        <v>44775</v>
      </c>
      <c r="F41" s="3">
        <v>2.2885</v>
      </c>
      <c r="G41" s="9">
        <v>44775</v>
      </c>
      <c r="H41" s="3">
        <v>2.2885</v>
      </c>
      <c r="I41" s="9">
        <v>44775</v>
      </c>
      <c r="J41" s="3">
        <v>2.29</v>
      </c>
      <c r="K41" s="9">
        <v>44775</v>
      </c>
      <c r="L41" s="3">
        <v>2.4123000000000001</v>
      </c>
      <c r="M41" s="9">
        <v>44775</v>
      </c>
      <c r="N41" s="3">
        <v>2.5830000000000002</v>
      </c>
      <c r="O41" s="9">
        <v>44776</v>
      </c>
      <c r="P41" s="3">
        <v>2.7530000000000001</v>
      </c>
      <c r="Q41" s="9">
        <v>44775</v>
      </c>
      <c r="R41" s="3">
        <v>2.8601000000000001</v>
      </c>
      <c r="S41" s="9">
        <v>44775</v>
      </c>
      <c r="T41" s="3">
        <v>2.9529999999999998</v>
      </c>
      <c r="U41" s="9">
        <v>44775</v>
      </c>
      <c r="V41" s="3">
        <v>3.0139999999999998</v>
      </c>
      <c r="W41" s="9">
        <v>44775</v>
      </c>
      <c r="X41" s="3">
        <v>3.0590000000000002</v>
      </c>
      <c r="Y41" s="9">
        <v>44776</v>
      </c>
      <c r="Z41" s="3">
        <v>3.1139999999999999</v>
      </c>
      <c r="AA41" s="9">
        <v>44775</v>
      </c>
      <c r="AB41" s="3">
        <v>3.1276000000000002</v>
      </c>
      <c r="AC41" s="9">
        <v>44775</v>
      </c>
      <c r="AD41" s="3">
        <v>3.1438000000000001</v>
      </c>
      <c r="AE41" s="9">
        <v>44775</v>
      </c>
      <c r="AF41" s="3">
        <v>3.153</v>
      </c>
      <c r="AG41" s="9">
        <v>44775</v>
      </c>
      <c r="AH41" s="3">
        <v>3.0127999999999999</v>
      </c>
      <c r="AI41" s="9">
        <v>44775</v>
      </c>
      <c r="AJ41" s="3">
        <v>2.819</v>
      </c>
      <c r="AK41" s="9">
        <v>44775</v>
      </c>
      <c r="AL41" s="3">
        <v>2.6825000000000001</v>
      </c>
      <c r="AM41" s="9">
        <v>44775</v>
      </c>
      <c r="AN41" s="3">
        <v>2.6044</v>
      </c>
      <c r="AO41" s="9">
        <v>44775</v>
      </c>
      <c r="AP41" s="3">
        <v>2.5644999999999998</v>
      </c>
      <c r="AQ41" s="9">
        <v>44775</v>
      </c>
      <c r="AR41" s="3">
        <v>2.5392000000000001</v>
      </c>
      <c r="AS41" s="9">
        <v>44775</v>
      </c>
      <c r="AT41" s="3">
        <v>2.5276000000000001</v>
      </c>
      <c r="AU41" s="9">
        <v>44775</v>
      </c>
      <c r="AV41" s="3">
        <v>2.5261</v>
      </c>
      <c r="AW41" s="9">
        <v>44776</v>
      </c>
      <c r="AX41" s="3">
        <v>2.4900000000000002</v>
      </c>
      <c r="AY41" s="9">
        <v>44775</v>
      </c>
      <c r="AZ41" s="3">
        <v>2.5701999999999998</v>
      </c>
      <c r="BA41" s="9">
        <v>44775</v>
      </c>
      <c r="BB41" s="3">
        <v>2.6095000000000002</v>
      </c>
      <c r="BC41" s="9">
        <v>44775</v>
      </c>
      <c r="BD41" s="3">
        <v>2.6032999999999999</v>
      </c>
      <c r="BE41" s="9">
        <v>44775</v>
      </c>
      <c r="BF41" s="3">
        <v>2.5280999999999998</v>
      </c>
      <c r="BG41" s="9">
        <v>44775</v>
      </c>
      <c r="BH41" s="3">
        <v>2.4497</v>
      </c>
      <c r="BI41" s="9">
        <v>44775</v>
      </c>
      <c r="BJ41" s="3">
        <v>2.2494999999999998</v>
      </c>
      <c r="BK41" s="9">
        <v>44775</v>
      </c>
      <c r="BL41" s="3">
        <v>2.0379999999999998</v>
      </c>
    </row>
    <row r="42" spans="1:64" x14ac:dyDescent="0.2">
      <c r="A42" s="9">
        <v>44771</v>
      </c>
      <c r="B42" s="7">
        <v>2.27</v>
      </c>
      <c r="C42" s="9">
        <v>44774</v>
      </c>
      <c r="D42" s="4">
        <v>2.2820999999999998</v>
      </c>
      <c r="E42" s="9">
        <v>44774</v>
      </c>
      <c r="F42" s="3">
        <v>2.2829999999999999</v>
      </c>
      <c r="G42" s="9">
        <v>44774</v>
      </c>
      <c r="H42" s="3">
        <v>2.2835000000000001</v>
      </c>
      <c r="I42" s="9">
        <v>44774</v>
      </c>
      <c r="J42" s="3">
        <v>2.2850000000000001</v>
      </c>
      <c r="K42" s="9">
        <v>44774</v>
      </c>
      <c r="L42" s="3">
        <v>2.3912</v>
      </c>
      <c r="M42" s="9">
        <v>44774</v>
      </c>
      <c r="N42" s="3">
        <v>2.5503999999999998</v>
      </c>
      <c r="O42" s="9">
        <v>44775</v>
      </c>
      <c r="P42" s="3">
        <v>2.7458</v>
      </c>
      <c r="Q42" s="9">
        <v>44774</v>
      </c>
      <c r="R42" s="3">
        <v>2.7993000000000001</v>
      </c>
      <c r="S42" s="9">
        <v>44774</v>
      </c>
      <c r="T42" s="3">
        <v>2.88</v>
      </c>
      <c r="U42" s="9">
        <v>44774</v>
      </c>
      <c r="V42" s="3">
        <v>2.9302999999999999</v>
      </c>
      <c r="W42" s="9">
        <v>44774</v>
      </c>
      <c r="X42" s="3">
        <v>2.9731999999999998</v>
      </c>
      <c r="Y42" s="9">
        <v>44775</v>
      </c>
      <c r="Z42" s="3">
        <v>3.101</v>
      </c>
      <c r="AA42" s="9">
        <v>44774</v>
      </c>
      <c r="AB42" s="3">
        <v>3.0207000000000002</v>
      </c>
      <c r="AC42" s="9">
        <v>44774</v>
      </c>
      <c r="AD42" s="3">
        <v>3.0278999999999998</v>
      </c>
      <c r="AE42" s="9">
        <v>44774</v>
      </c>
      <c r="AF42" s="3">
        <v>3.0274999999999999</v>
      </c>
      <c r="AG42" s="9">
        <v>44774</v>
      </c>
      <c r="AH42" s="3">
        <v>2.8361999999999998</v>
      </c>
      <c r="AI42" s="9">
        <v>44774</v>
      </c>
      <c r="AJ42" s="3">
        <v>2.6097000000000001</v>
      </c>
      <c r="AK42" s="9">
        <v>44774</v>
      </c>
      <c r="AL42" s="3">
        <v>2.4611999999999998</v>
      </c>
      <c r="AM42" s="9">
        <v>44774</v>
      </c>
      <c r="AN42" s="3">
        <v>2.3805999999999998</v>
      </c>
      <c r="AO42" s="9">
        <v>44774</v>
      </c>
      <c r="AP42" s="3">
        <v>2.3464999999999998</v>
      </c>
      <c r="AQ42" s="9">
        <v>44774</v>
      </c>
      <c r="AR42" s="3">
        <v>2.3298000000000001</v>
      </c>
      <c r="AS42" s="9">
        <v>44774</v>
      </c>
      <c r="AT42" s="3">
        <v>2.3271000000000002</v>
      </c>
      <c r="AU42" s="9">
        <v>44774</v>
      </c>
      <c r="AV42" s="3">
        <v>2.3334000000000001</v>
      </c>
      <c r="AW42" s="9">
        <v>44775</v>
      </c>
      <c r="AX42" s="3">
        <v>2.5348999999999999</v>
      </c>
      <c r="AY42" s="9">
        <v>44774</v>
      </c>
      <c r="AZ42" s="3">
        <v>2.3999000000000001</v>
      </c>
      <c r="BA42" s="9">
        <v>44774</v>
      </c>
      <c r="BB42" s="3">
        <v>2.4588000000000001</v>
      </c>
      <c r="BC42" s="9">
        <v>44774</v>
      </c>
      <c r="BD42" s="3">
        <v>2.4729000000000001</v>
      </c>
      <c r="BE42" s="9">
        <v>44774</v>
      </c>
      <c r="BF42" s="3">
        <v>2.4119999999999999</v>
      </c>
      <c r="BG42" s="9">
        <v>44774</v>
      </c>
      <c r="BH42" s="3">
        <v>2.3443000000000001</v>
      </c>
      <c r="BI42" s="9">
        <v>44774</v>
      </c>
      <c r="BJ42" s="3">
        <v>2.1494</v>
      </c>
      <c r="BK42" s="9">
        <v>44774</v>
      </c>
      <c r="BL42" s="3">
        <v>1.9410000000000001</v>
      </c>
    </row>
    <row r="43" spans="1:64" x14ac:dyDescent="0.2">
      <c r="A43" s="9">
        <v>44770</v>
      </c>
      <c r="B43" s="7">
        <v>2.2799999999999998</v>
      </c>
      <c r="C43" s="9">
        <v>44771</v>
      </c>
      <c r="D43" s="4">
        <v>2.2804000000000002</v>
      </c>
      <c r="E43" s="9">
        <v>44771</v>
      </c>
      <c r="F43" s="3">
        <v>2.2839999999999998</v>
      </c>
      <c r="G43" s="9">
        <v>44771</v>
      </c>
      <c r="H43" s="3">
        <v>2.2845</v>
      </c>
      <c r="I43" s="9">
        <v>44771</v>
      </c>
      <c r="J43" s="3">
        <v>2.2847</v>
      </c>
      <c r="K43" s="9">
        <v>44771</v>
      </c>
      <c r="L43" s="3">
        <v>2.3915000000000002</v>
      </c>
      <c r="M43" s="9">
        <v>44771</v>
      </c>
      <c r="N43" s="3">
        <v>2.5508000000000002</v>
      </c>
      <c r="O43" s="9">
        <v>44774</v>
      </c>
      <c r="P43" s="3">
        <v>2.7029999999999998</v>
      </c>
      <c r="Q43" s="9">
        <v>44771</v>
      </c>
      <c r="R43" s="3">
        <v>2.8155000000000001</v>
      </c>
      <c r="S43" s="9">
        <v>44771</v>
      </c>
      <c r="T43" s="3">
        <v>2.8948</v>
      </c>
      <c r="U43" s="9">
        <v>44771</v>
      </c>
      <c r="V43" s="3">
        <v>2.9510000000000001</v>
      </c>
      <c r="W43" s="9">
        <v>44771</v>
      </c>
      <c r="X43" s="3">
        <v>2.9954999999999998</v>
      </c>
      <c r="Y43" s="9">
        <v>44774</v>
      </c>
      <c r="Z43" s="3">
        <v>3.0026000000000002</v>
      </c>
      <c r="AA43" s="9">
        <v>44771</v>
      </c>
      <c r="AB43" s="3">
        <v>3.04</v>
      </c>
      <c r="AC43" s="9">
        <v>44771</v>
      </c>
      <c r="AD43" s="3">
        <v>3.0493999999999999</v>
      </c>
      <c r="AE43" s="9">
        <v>44771</v>
      </c>
      <c r="AF43" s="3">
        <v>3.0503</v>
      </c>
      <c r="AG43" s="9">
        <v>44771</v>
      </c>
      <c r="AH43" s="3">
        <v>2.8471000000000002</v>
      </c>
      <c r="AI43" s="9">
        <v>44771</v>
      </c>
      <c r="AJ43" s="3">
        <v>2.6242000000000001</v>
      </c>
      <c r="AK43" s="9">
        <v>44771</v>
      </c>
      <c r="AL43" s="3">
        <v>2.4868999999999999</v>
      </c>
      <c r="AM43" s="9">
        <v>44771</v>
      </c>
      <c r="AN43" s="3">
        <v>2.4211999999999998</v>
      </c>
      <c r="AO43" s="9">
        <v>44771</v>
      </c>
      <c r="AP43" s="3">
        <v>2.3976999999999999</v>
      </c>
      <c r="AQ43" s="9">
        <v>44771</v>
      </c>
      <c r="AR43" s="3">
        <v>2.3940000000000001</v>
      </c>
      <c r="AS43" s="9">
        <v>44771</v>
      </c>
      <c r="AT43" s="3">
        <v>2.3995000000000002</v>
      </c>
      <c r="AU43" s="9">
        <v>44771</v>
      </c>
      <c r="AV43" s="3">
        <v>2.4140999999999999</v>
      </c>
      <c r="AW43" s="9">
        <v>44774</v>
      </c>
      <c r="AX43" s="3">
        <v>2.3509000000000002</v>
      </c>
      <c r="AY43" s="9">
        <v>44771</v>
      </c>
      <c r="AZ43" s="3">
        <v>2.4942000000000002</v>
      </c>
      <c r="BA43" s="9">
        <v>44771</v>
      </c>
      <c r="BB43" s="3">
        <v>2.5594999999999999</v>
      </c>
      <c r="BC43" s="9">
        <v>44771</v>
      </c>
      <c r="BD43" s="3">
        <v>2.5781000000000001</v>
      </c>
      <c r="BE43" s="9">
        <v>44771</v>
      </c>
      <c r="BF43" s="3">
        <v>2.5173000000000001</v>
      </c>
      <c r="BG43" s="9">
        <v>44771</v>
      </c>
      <c r="BH43" s="3">
        <v>2.4493999999999998</v>
      </c>
      <c r="BI43" s="9">
        <v>44771</v>
      </c>
      <c r="BJ43" s="3">
        <v>2.258</v>
      </c>
      <c r="BK43" s="9">
        <v>44771</v>
      </c>
      <c r="BL43" s="3">
        <v>2.0499999999999998</v>
      </c>
    </row>
    <row r="44" spans="1:64" x14ac:dyDescent="0.2">
      <c r="A44" s="9">
        <v>44769</v>
      </c>
      <c r="B44" s="7">
        <v>1.53</v>
      </c>
      <c r="C44" s="9">
        <v>44770</v>
      </c>
      <c r="D44" s="4">
        <v>2.2759</v>
      </c>
      <c r="E44" s="9">
        <v>44770</v>
      </c>
      <c r="F44" s="3">
        <v>2.2774999999999999</v>
      </c>
      <c r="G44" s="9">
        <v>44770</v>
      </c>
      <c r="H44" s="3">
        <v>2.2789999999999999</v>
      </c>
      <c r="I44" s="9">
        <v>44770</v>
      </c>
      <c r="J44" s="3">
        <v>2.2797999999999998</v>
      </c>
      <c r="K44" s="9">
        <v>44770</v>
      </c>
      <c r="L44" s="3">
        <v>2.3824999999999998</v>
      </c>
      <c r="M44" s="9">
        <v>44770</v>
      </c>
      <c r="N44" s="3">
        <v>2.5364</v>
      </c>
      <c r="O44" s="9">
        <v>44771</v>
      </c>
      <c r="P44" s="3">
        <v>2.7027000000000001</v>
      </c>
      <c r="Q44" s="9">
        <v>44770</v>
      </c>
      <c r="R44" s="3">
        <v>2.7909999999999999</v>
      </c>
      <c r="S44" s="9">
        <v>44770</v>
      </c>
      <c r="T44" s="3">
        <v>2.8650000000000002</v>
      </c>
      <c r="U44" s="9">
        <v>44770</v>
      </c>
      <c r="V44" s="3">
        <v>2.9169999999999998</v>
      </c>
      <c r="W44" s="9">
        <v>44770</v>
      </c>
      <c r="X44" s="3">
        <v>2.9586999999999999</v>
      </c>
      <c r="Y44" s="9">
        <v>44771</v>
      </c>
      <c r="Z44" s="3">
        <v>3.0266999999999999</v>
      </c>
      <c r="AA44" s="9">
        <v>44770</v>
      </c>
      <c r="AB44" s="3">
        <v>2.9954000000000001</v>
      </c>
      <c r="AC44" s="9">
        <v>44770</v>
      </c>
      <c r="AD44" s="3">
        <v>3.004</v>
      </c>
      <c r="AE44" s="9">
        <v>44770</v>
      </c>
      <c r="AF44" s="3">
        <v>3.0038</v>
      </c>
      <c r="AG44" s="9">
        <v>44770</v>
      </c>
      <c r="AH44" s="3">
        <v>2.8191000000000002</v>
      </c>
      <c r="AI44" s="9">
        <v>44770</v>
      </c>
      <c r="AJ44" s="3">
        <v>2.6181999999999999</v>
      </c>
      <c r="AK44" s="9">
        <v>44770</v>
      </c>
      <c r="AL44" s="3">
        <v>2.4979</v>
      </c>
      <c r="AM44" s="9">
        <v>44770</v>
      </c>
      <c r="AN44" s="3">
        <v>2.4432</v>
      </c>
      <c r="AO44" s="9">
        <v>44770</v>
      </c>
      <c r="AP44" s="3">
        <v>2.4249000000000001</v>
      </c>
      <c r="AQ44" s="9">
        <v>44770</v>
      </c>
      <c r="AR44" s="3">
        <v>2.4215</v>
      </c>
      <c r="AS44" s="9">
        <v>44770</v>
      </c>
      <c r="AT44" s="3">
        <v>2.4275000000000002</v>
      </c>
      <c r="AU44" s="9">
        <v>44770</v>
      </c>
      <c r="AV44" s="3">
        <v>2.4426000000000001</v>
      </c>
      <c r="AW44" s="9">
        <v>44771</v>
      </c>
      <c r="AX44" s="3">
        <v>2.4373</v>
      </c>
      <c r="AY44" s="9">
        <v>44770</v>
      </c>
      <c r="AZ44" s="3">
        <v>2.5251999999999999</v>
      </c>
      <c r="BA44" s="9">
        <v>44770</v>
      </c>
      <c r="BB44" s="3">
        <v>2.5920000000000001</v>
      </c>
      <c r="BC44" s="9">
        <v>44770</v>
      </c>
      <c r="BD44" s="3">
        <v>2.6097999999999999</v>
      </c>
      <c r="BE44" s="9">
        <v>44770</v>
      </c>
      <c r="BF44" s="3">
        <v>2.5487000000000002</v>
      </c>
      <c r="BG44" s="9">
        <v>44770</v>
      </c>
      <c r="BH44" s="3">
        <v>2.4813999999999998</v>
      </c>
      <c r="BI44" s="9">
        <v>44770</v>
      </c>
      <c r="BJ44" s="3">
        <v>2.2879999999999998</v>
      </c>
      <c r="BK44" s="9">
        <v>44770</v>
      </c>
      <c r="BL44" s="3">
        <v>2.0619999999999998</v>
      </c>
    </row>
    <row r="45" spans="1:64" x14ac:dyDescent="0.2">
      <c r="A45" s="9">
        <v>44768</v>
      </c>
      <c r="B45" s="7">
        <v>1.53</v>
      </c>
      <c r="C45" s="9">
        <v>44769</v>
      </c>
      <c r="D45" s="4">
        <v>2.2854000000000001</v>
      </c>
      <c r="E45" s="9">
        <v>44769</v>
      </c>
      <c r="F45" s="3">
        <v>2.2877999999999998</v>
      </c>
      <c r="G45" s="9">
        <v>44769</v>
      </c>
      <c r="H45" s="3">
        <v>2.2877000000000001</v>
      </c>
      <c r="I45" s="9">
        <v>44769</v>
      </c>
      <c r="J45" s="3">
        <v>2.2896000000000001</v>
      </c>
      <c r="K45" s="9">
        <v>44769</v>
      </c>
      <c r="L45" s="3">
        <v>2.359</v>
      </c>
      <c r="M45" s="9">
        <v>44769</v>
      </c>
      <c r="N45" s="3">
        <v>2.5419999999999998</v>
      </c>
      <c r="O45" s="9">
        <v>44770</v>
      </c>
      <c r="P45" s="3">
        <v>2.6783000000000001</v>
      </c>
      <c r="Q45" s="9">
        <v>44769</v>
      </c>
      <c r="R45" s="3">
        <v>2.802</v>
      </c>
      <c r="S45" s="9">
        <v>44769</v>
      </c>
      <c r="T45" s="3">
        <v>2.8955000000000002</v>
      </c>
      <c r="U45" s="9">
        <v>44769</v>
      </c>
      <c r="V45" s="3">
        <v>2.9514999999999998</v>
      </c>
      <c r="W45" s="9">
        <v>44769</v>
      </c>
      <c r="X45" s="3">
        <v>2.9975000000000001</v>
      </c>
      <c r="Y45" s="9">
        <v>44770</v>
      </c>
      <c r="Z45" s="3">
        <v>2.9830000000000001</v>
      </c>
      <c r="AA45" s="9">
        <v>44769</v>
      </c>
      <c r="AB45" s="3">
        <v>3.0522</v>
      </c>
      <c r="AC45" s="9">
        <v>44769</v>
      </c>
      <c r="AD45" s="3">
        <v>3.0657000000000001</v>
      </c>
      <c r="AE45" s="9">
        <v>44769</v>
      </c>
      <c r="AF45" s="3">
        <v>3.0743999999999998</v>
      </c>
      <c r="AG45" s="9">
        <v>44769</v>
      </c>
      <c r="AH45" s="3">
        <v>2.9495</v>
      </c>
      <c r="AI45" s="9">
        <v>44769</v>
      </c>
      <c r="AJ45" s="3">
        <v>2.7612999999999999</v>
      </c>
      <c r="AK45" s="9">
        <v>44769</v>
      </c>
      <c r="AL45" s="3">
        <v>2.6404999999999998</v>
      </c>
      <c r="AM45" s="9">
        <v>44769</v>
      </c>
      <c r="AN45" s="3">
        <v>2.5792000000000002</v>
      </c>
      <c r="AO45" s="9">
        <v>44769</v>
      </c>
      <c r="AP45" s="3">
        <v>2.5560999999999998</v>
      </c>
      <c r="AQ45" s="9">
        <v>44769</v>
      </c>
      <c r="AR45" s="3">
        <v>2.5482</v>
      </c>
      <c r="AS45" s="9">
        <v>44769</v>
      </c>
      <c r="AT45" s="3">
        <v>2.5493000000000001</v>
      </c>
      <c r="AU45" s="9">
        <v>44769</v>
      </c>
      <c r="AV45" s="3">
        <v>2.5594999999999999</v>
      </c>
      <c r="AW45" s="9">
        <v>44770</v>
      </c>
      <c r="AX45" s="3">
        <v>2.4670000000000001</v>
      </c>
      <c r="AY45" s="9">
        <v>44769</v>
      </c>
      <c r="AZ45" s="3">
        <v>2.6288</v>
      </c>
      <c r="BA45" s="9">
        <v>44769</v>
      </c>
      <c r="BB45" s="3">
        <v>2.6840000000000002</v>
      </c>
      <c r="BC45" s="9">
        <v>44769</v>
      </c>
      <c r="BD45" s="3">
        <v>2.6869999999999998</v>
      </c>
      <c r="BE45" s="9">
        <v>44769</v>
      </c>
      <c r="BF45" s="3">
        <v>2.6126</v>
      </c>
      <c r="BG45" s="9">
        <v>44769</v>
      </c>
      <c r="BH45" s="3">
        <v>2.5339999999999998</v>
      </c>
      <c r="BI45" s="9">
        <v>44769</v>
      </c>
      <c r="BJ45" s="3">
        <v>2.3090000000000002</v>
      </c>
      <c r="BK45" s="9">
        <v>44769</v>
      </c>
      <c r="BL45" s="3">
        <v>2.0710000000000002</v>
      </c>
    </row>
    <row r="46" spans="1:64" x14ac:dyDescent="0.2">
      <c r="A46" s="9">
        <v>44767</v>
      </c>
      <c r="B46" s="7">
        <v>1.53</v>
      </c>
      <c r="C46" s="9">
        <v>44768</v>
      </c>
      <c r="D46" s="4">
        <v>2.3210000000000002</v>
      </c>
      <c r="E46" s="9">
        <v>44768</v>
      </c>
      <c r="F46" s="3">
        <v>2.3197999999999999</v>
      </c>
      <c r="G46" s="9">
        <v>44768</v>
      </c>
      <c r="H46" s="3">
        <v>2.3199999999999998</v>
      </c>
      <c r="I46" s="9">
        <v>44768</v>
      </c>
      <c r="J46" s="3">
        <v>2.3212000000000002</v>
      </c>
      <c r="K46" s="9">
        <v>44768</v>
      </c>
      <c r="L46" s="3">
        <v>2.3807</v>
      </c>
      <c r="M46" s="9">
        <v>44768</v>
      </c>
      <c r="N46" s="3">
        <v>2.5575000000000001</v>
      </c>
      <c r="O46" s="9">
        <v>44769</v>
      </c>
      <c r="P46" s="3">
        <v>2.694</v>
      </c>
      <c r="Q46" s="9">
        <v>44768</v>
      </c>
      <c r="R46" s="3">
        <v>2.8372000000000002</v>
      </c>
      <c r="S46" s="9">
        <v>44768</v>
      </c>
      <c r="T46" s="3">
        <v>2.9380000000000002</v>
      </c>
      <c r="U46" s="9">
        <v>44768</v>
      </c>
      <c r="V46" s="3">
        <v>3.0011999999999999</v>
      </c>
      <c r="W46" s="9">
        <v>44768</v>
      </c>
      <c r="X46" s="3">
        <v>3.0482999999999998</v>
      </c>
      <c r="Y46" s="9">
        <v>44769</v>
      </c>
      <c r="Z46" s="3">
        <v>3.03</v>
      </c>
      <c r="AA46" s="9">
        <v>44768</v>
      </c>
      <c r="AB46" s="3">
        <v>3.1065999999999998</v>
      </c>
      <c r="AC46" s="9">
        <v>44768</v>
      </c>
      <c r="AD46" s="3">
        <v>3.1219999999999999</v>
      </c>
      <c r="AE46" s="9">
        <v>44768</v>
      </c>
      <c r="AF46" s="3">
        <v>3.1307999999999998</v>
      </c>
      <c r="AG46" s="9">
        <v>44768</v>
      </c>
      <c r="AH46" s="3">
        <v>2.9914999999999998</v>
      </c>
      <c r="AI46" s="9">
        <v>44768</v>
      </c>
      <c r="AJ46" s="3">
        <v>2.8029999999999999</v>
      </c>
      <c r="AK46" s="9">
        <v>44768</v>
      </c>
      <c r="AL46" s="3">
        <v>2.6859999999999999</v>
      </c>
      <c r="AM46" s="9">
        <v>44768</v>
      </c>
      <c r="AN46" s="3">
        <v>2.6225000000000001</v>
      </c>
      <c r="AO46" s="9">
        <v>44768</v>
      </c>
      <c r="AP46" s="3">
        <v>2.5960999999999999</v>
      </c>
      <c r="AQ46" s="9">
        <v>44768</v>
      </c>
      <c r="AR46" s="3">
        <v>2.5834999999999999</v>
      </c>
      <c r="AS46" s="9">
        <v>44768</v>
      </c>
      <c r="AT46" s="3">
        <v>2.5798999999999999</v>
      </c>
      <c r="AU46" s="9">
        <v>44768</v>
      </c>
      <c r="AV46" s="3">
        <v>2.5855000000000001</v>
      </c>
      <c r="AW46" s="9">
        <v>44769</v>
      </c>
      <c r="AX46" s="3">
        <v>2.5785999999999998</v>
      </c>
      <c r="AY46" s="9">
        <v>44768</v>
      </c>
      <c r="AZ46" s="3">
        <v>2.6395</v>
      </c>
      <c r="BA46" s="9">
        <v>44768</v>
      </c>
      <c r="BB46" s="3">
        <v>2.6829999999999998</v>
      </c>
      <c r="BC46" s="9">
        <v>44768</v>
      </c>
      <c r="BD46" s="3">
        <v>2.6730999999999998</v>
      </c>
      <c r="BE46" s="9">
        <v>44768</v>
      </c>
      <c r="BF46" s="3">
        <v>2.5886</v>
      </c>
      <c r="BG46" s="9">
        <v>44768</v>
      </c>
      <c r="BH46" s="3">
        <v>2.5002</v>
      </c>
      <c r="BI46" s="9">
        <v>44768</v>
      </c>
      <c r="BJ46" s="3">
        <v>2.2759999999999998</v>
      </c>
      <c r="BK46" s="9">
        <v>44768</v>
      </c>
      <c r="BL46" s="3">
        <v>2.0419999999999998</v>
      </c>
    </row>
    <row r="47" spans="1:64" x14ac:dyDescent="0.2">
      <c r="A47" s="9">
        <v>44764</v>
      </c>
      <c r="B47" s="7">
        <v>1.52</v>
      </c>
      <c r="C47" s="9">
        <v>44767</v>
      </c>
      <c r="D47" s="4">
        <v>2.2010000000000001</v>
      </c>
      <c r="E47" s="9">
        <v>44767</v>
      </c>
      <c r="F47" s="3">
        <v>2.2635999999999998</v>
      </c>
      <c r="G47" s="9">
        <v>44767</v>
      </c>
      <c r="H47" s="3">
        <v>2.2820999999999998</v>
      </c>
      <c r="I47" s="9">
        <v>44767</v>
      </c>
      <c r="J47" s="3">
        <v>2.298</v>
      </c>
      <c r="K47" s="9">
        <v>44767</v>
      </c>
      <c r="L47" s="3">
        <v>2.3605</v>
      </c>
      <c r="M47" s="9">
        <v>44767</v>
      </c>
      <c r="N47" s="3">
        <v>2.5459999999999998</v>
      </c>
      <c r="O47" s="9">
        <v>44768</v>
      </c>
      <c r="P47" s="3">
        <v>2.7195</v>
      </c>
      <c r="Q47" s="9">
        <v>44767</v>
      </c>
      <c r="R47" s="3">
        <v>2.8285</v>
      </c>
      <c r="S47" s="9">
        <v>44767</v>
      </c>
      <c r="T47" s="3">
        <v>2.9249999999999998</v>
      </c>
      <c r="U47" s="9">
        <v>44767</v>
      </c>
      <c r="V47" s="3">
        <v>2.996</v>
      </c>
      <c r="W47" s="9">
        <v>44767</v>
      </c>
      <c r="X47" s="3">
        <v>3.0405000000000002</v>
      </c>
      <c r="Y47" s="9">
        <v>44768</v>
      </c>
      <c r="Z47" s="3">
        <v>3.0840000000000001</v>
      </c>
      <c r="AA47" s="9">
        <v>44767</v>
      </c>
      <c r="AB47" s="3">
        <v>3.0977999999999999</v>
      </c>
      <c r="AC47" s="9">
        <v>44767</v>
      </c>
      <c r="AD47" s="3">
        <v>3.1097000000000001</v>
      </c>
      <c r="AE47" s="9">
        <v>44767</v>
      </c>
      <c r="AF47" s="3">
        <v>3.1164999999999998</v>
      </c>
      <c r="AG47" s="9">
        <v>44767</v>
      </c>
      <c r="AH47" s="3">
        <v>2.9489999999999998</v>
      </c>
      <c r="AI47" s="9">
        <v>44767</v>
      </c>
      <c r="AJ47" s="3">
        <v>2.7538</v>
      </c>
      <c r="AK47" s="9">
        <v>44767</v>
      </c>
      <c r="AL47" s="3">
        <v>2.6465000000000001</v>
      </c>
      <c r="AM47" s="9">
        <v>44767</v>
      </c>
      <c r="AN47" s="3">
        <v>2.5924</v>
      </c>
      <c r="AO47" s="9">
        <v>44767</v>
      </c>
      <c r="AP47" s="3">
        <v>2.5709</v>
      </c>
      <c r="AQ47" s="9">
        <v>44767</v>
      </c>
      <c r="AR47" s="3">
        <v>2.5623</v>
      </c>
      <c r="AS47" s="9">
        <v>44767</v>
      </c>
      <c r="AT47" s="3">
        <v>2.5625</v>
      </c>
      <c r="AU47" s="9">
        <v>44767</v>
      </c>
      <c r="AV47" s="3">
        <v>2.5707</v>
      </c>
      <c r="AW47" s="9">
        <v>44768</v>
      </c>
      <c r="AX47" s="3">
        <v>2.5990000000000002</v>
      </c>
      <c r="AY47" s="9">
        <v>44767</v>
      </c>
      <c r="AZ47" s="3">
        <v>2.6286999999999998</v>
      </c>
      <c r="BA47" s="9">
        <v>44767</v>
      </c>
      <c r="BB47" s="3">
        <v>2.6739999999999999</v>
      </c>
      <c r="BC47" s="9">
        <v>44767</v>
      </c>
      <c r="BD47" s="3">
        <v>2.66</v>
      </c>
      <c r="BE47" s="9">
        <v>44767</v>
      </c>
      <c r="BF47" s="3">
        <v>2.5735999999999999</v>
      </c>
      <c r="BG47" s="9">
        <v>44767</v>
      </c>
      <c r="BH47" s="3">
        <v>2.4832000000000001</v>
      </c>
      <c r="BI47" s="9">
        <v>44767</v>
      </c>
      <c r="BJ47" s="3">
        <v>2.2574000000000001</v>
      </c>
      <c r="BK47" s="9">
        <v>44767</v>
      </c>
      <c r="BL47" s="3">
        <v>2.0259999999999998</v>
      </c>
    </row>
    <row r="48" spans="1:64" x14ac:dyDescent="0.2">
      <c r="A48" s="9">
        <v>44763</v>
      </c>
      <c r="B48" s="7">
        <v>1.53</v>
      </c>
      <c r="C48" s="9">
        <v>44764</v>
      </c>
      <c r="D48" s="4">
        <v>2.0813000000000001</v>
      </c>
      <c r="E48" s="9">
        <v>44764</v>
      </c>
      <c r="F48" s="3">
        <v>2.1979000000000002</v>
      </c>
      <c r="G48" s="9">
        <v>44764</v>
      </c>
      <c r="H48" s="3">
        <v>2.2355</v>
      </c>
      <c r="I48" s="9">
        <v>44764</v>
      </c>
      <c r="J48" s="3">
        <v>2.2599</v>
      </c>
      <c r="K48" s="9">
        <v>44764</v>
      </c>
      <c r="L48" s="3">
        <v>2.3254000000000001</v>
      </c>
      <c r="M48" s="9">
        <v>44764</v>
      </c>
      <c r="N48" s="3">
        <v>2.5169999999999999</v>
      </c>
      <c r="O48" s="9">
        <v>44767</v>
      </c>
      <c r="P48" s="3">
        <v>2.7134999999999998</v>
      </c>
      <c r="Q48" s="9">
        <v>44764</v>
      </c>
      <c r="R48" s="3">
        <v>2.7997000000000001</v>
      </c>
      <c r="S48" s="9">
        <v>44764</v>
      </c>
      <c r="T48" s="3">
        <v>2.8929999999999998</v>
      </c>
      <c r="U48" s="9">
        <v>44764</v>
      </c>
      <c r="V48" s="3">
        <v>2.9584000000000001</v>
      </c>
      <c r="W48" s="9">
        <v>44764</v>
      </c>
      <c r="X48" s="3">
        <v>3.0019999999999998</v>
      </c>
      <c r="Y48" s="9">
        <v>44767</v>
      </c>
      <c r="Z48" s="3">
        <v>3.0748000000000002</v>
      </c>
      <c r="AA48" s="9">
        <v>44764</v>
      </c>
      <c r="AB48" s="3">
        <v>3.052</v>
      </c>
      <c r="AC48" s="9">
        <v>44764</v>
      </c>
      <c r="AD48" s="3">
        <v>3.0647000000000002</v>
      </c>
      <c r="AE48" s="9">
        <v>44764</v>
      </c>
      <c r="AF48" s="3">
        <v>3.0680000000000001</v>
      </c>
      <c r="AG48" s="9">
        <v>44764</v>
      </c>
      <c r="AH48" s="3">
        <v>2.8904999999999998</v>
      </c>
      <c r="AI48" s="9">
        <v>44764</v>
      </c>
      <c r="AJ48" s="3">
        <v>2.698</v>
      </c>
      <c r="AK48" s="9">
        <v>44764</v>
      </c>
      <c r="AL48" s="3">
        <v>2.5975000000000001</v>
      </c>
      <c r="AM48" s="9">
        <v>44764</v>
      </c>
      <c r="AN48" s="3">
        <v>2.5470000000000002</v>
      </c>
      <c r="AO48" s="9">
        <v>44764</v>
      </c>
      <c r="AP48" s="3">
        <v>2.5251000000000001</v>
      </c>
      <c r="AQ48" s="9">
        <v>44764</v>
      </c>
      <c r="AR48" s="3">
        <v>2.5156999999999998</v>
      </c>
      <c r="AS48" s="9">
        <v>44764</v>
      </c>
      <c r="AT48" s="3">
        <v>2.5148000000000001</v>
      </c>
      <c r="AU48" s="9">
        <v>44764</v>
      </c>
      <c r="AV48" s="3">
        <v>2.5222000000000002</v>
      </c>
      <c r="AW48" s="9">
        <v>44767</v>
      </c>
      <c r="AX48" s="3">
        <v>2.5867</v>
      </c>
      <c r="AY48" s="9">
        <v>44764</v>
      </c>
      <c r="AZ48" s="3">
        <v>2.5830000000000002</v>
      </c>
      <c r="BA48" s="9">
        <v>44764</v>
      </c>
      <c r="BB48" s="3">
        <v>2.6316000000000002</v>
      </c>
      <c r="BC48" s="9">
        <v>44764</v>
      </c>
      <c r="BD48" s="3">
        <v>2.6202000000000001</v>
      </c>
      <c r="BE48" s="9">
        <v>44764</v>
      </c>
      <c r="BF48" s="3">
        <v>2.5350000000000001</v>
      </c>
      <c r="BG48" s="9">
        <v>44764</v>
      </c>
      <c r="BH48" s="3">
        <v>2.4474999999999998</v>
      </c>
      <c r="BI48" s="9">
        <v>44764</v>
      </c>
      <c r="BJ48" s="3">
        <v>2.2210000000000001</v>
      </c>
      <c r="BK48" s="9">
        <v>44764</v>
      </c>
      <c r="BL48" s="3">
        <v>1.9910000000000001</v>
      </c>
    </row>
    <row r="49" spans="1:64" x14ac:dyDescent="0.2">
      <c r="A49" s="9">
        <v>44762</v>
      </c>
      <c r="B49" s="7">
        <v>1.53</v>
      </c>
      <c r="C49" s="9">
        <v>44763</v>
      </c>
      <c r="D49" s="4">
        <v>1.9795</v>
      </c>
      <c r="E49" s="9">
        <v>44763</v>
      </c>
      <c r="F49" s="3">
        <v>2.1564000000000001</v>
      </c>
      <c r="G49" s="9">
        <v>44763</v>
      </c>
      <c r="H49" s="3">
        <v>2.2088999999999999</v>
      </c>
      <c r="I49" s="9">
        <v>44763</v>
      </c>
      <c r="J49" s="3">
        <v>2.2505999999999999</v>
      </c>
      <c r="K49" s="9">
        <v>44763</v>
      </c>
      <c r="L49" s="3">
        <v>2.3319999999999999</v>
      </c>
      <c r="M49" s="9">
        <v>44763</v>
      </c>
      <c r="N49" s="3">
        <v>2.5318000000000001</v>
      </c>
      <c r="O49" s="9">
        <v>44764</v>
      </c>
      <c r="P49" s="3">
        <v>2.6865000000000001</v>
      </c>
      <c r="Q49" s="9">
        <v>44763</v>
      </c>
      <c r="R49" s="3">
        <v>2.8420000000000001</v>
      </c>
      <c r="S49" s="9">
        <v>44763</v>
      </c>
      <c r="T49" s="3">
        <v>2.9399000000000002</v>
      </c>
      <c r="U49" s="9">
        <v>44763</v>
      </c>
      <c r="V49" s="3">
        <v>3.02</v>
      </c>
      <c r="W49" s="9">
        <v>44763</v>
      </c>
      <c r="X49" s="3">
        <v>3.0716999999999999</v>
      </c>
      <c r="Y49" s="9">
        <v>44764</v>
      </c>
      <c r="Z49" s="3">
        <v>3.0335999999999999</v>
      </c>
      <c r="AA49" s="9">
        <v>44763</v>
      </c>
      <c r="AB49" s="3">
        <v>3.1360000000000001</v>
      </c>
      <c r="AC49" s="9">
        <v>44763</v>
      </c>
      <c r="AD49" s="3">
        <v>3.1549</v>
      </c>
      <c r="AE49" s="9">
        <v>44763</v>
      </c>
      <c r="AF49" s="3">
        <v>3.165</v>
      </c>
      <c r="AG49" s="9">
        <v>44763</v>
      </c>
      <c r="AH49" s="3">
        <v>3.0282</v>
      </c>
      <c r="AI49" s="9">
        <v>44763</v>
      </c>
      <c r="AJ49" s="3">
        <v>2.8483999999999998</v>
      </c>
      <c r="AK49" s="9">
        <v>44763</v>
      </c>
      <c r="AL49" s="3">
        <v>2.7427000000000001</v>
      </c>
      <c r="AM49" s="9">
        <v>44763</v>
      </c>
      <c r="AN49" s="3">
        <v>2.6856</v>
      </c>
      <c r="AO49" s="9">
        <v>44763</v>
      </c>
      <c r="AP49" s="3">
        <v>2.6616</v>
      </c>
      <c r="AQ49" s="9">
        <v>44763</v>
      </c>
      <c r="AR49" s="3">
        <v>2.6509999999999998</v>
      </c>
      <c r="AS49" s="9">
        <v>44763</v>
      </c>
      <c r="AT49" s="3">
        <v>2.6484999999999999</v>
      </c>
      <c r="AU49" s="9">
        <v>44763</v>
      </c>
      <c r="AV49" s="3">
        <v>2.6526999999999998</v>
      </c>
      <c r="AW49" s="9">
        <v>44764</v>
      </c>
      <c r="AX49" s="3">
        <v>2.5381</v>
      </c>
      <c r="AY49" s="9">
        <v>44763</v>
      </c>
      <c r="AZ49" s="3">
        <v>2.6989999999999998</v>
      </c>
      <c r="BA49" s="9">
        <v>44763</v>
      </c>
      <c r="BB49" s="3">
        <v>2.7313000000000001</v>
      </c>
      <c r="BC49" s="9">
        <v>44763</v>
      </c>
      <c r="BD49" s="3">
        <v>2.7090000000000001</v>
      </c>
      <c r="BE49" s="9">
        <v>44763</v>
      </c>
      <c r="BF49" s="3">
        <v>2.6118000000000001</v>
      </c>
      <c r="BG49" s="9">
        <v>44763</v>
      </c>
      <c r="BH49" s="3">
        <v>2.5150000000000001</v>
      </c>
      <c r="BI49" s="9">
        <v>44763</v>
      </c>
      <c r="BJ49" s="3">
        <v>2.2869999999999999</v>
      </c>
      <c r="BK49" s="9">
        <v>44763</v>
      </c>
      <c r="BL49" s="3">
        <v>2.0550000000000002</v>
      </c>
    </row>
    <row r="50" spans="1:64" x14ac:dyDescent="0.2">
      <c r="A50" s="9">
        <v>44761</v>
      </c>
      <c r="B50" s="7">
        <v>1.54</v>
      </c>
      <c r="C50" s="9">
        <v>44762</v>
      </c>
      <c r="D50" s="4">
        <v>1.649</v>
      </c>
      <c r="E50" s="9">
        <v>44762</v>
      </c>
      <c r="F50" s="3">
        <v>1.9805999999999999</v>
      </c>
      <c r="G50" s="9">
        <v>44762</v>
      </c>
      <c r="H50" s="3">
        <v>2.1073</v>
      </c>
      <c r="I50" s="9">
        <v>44762</v>
      </c>
      <c r="J50" s="3">
        <v>2.1797</v>
      </c>
      <c r="K50" s="9">
        <v>44762</v>
      </c>
      <c r="L50" s="3">
        <v>2.2599999999999998</v>
      </c>
      <c r="M50" s="9">
        <v>44762</v>
      </c>
      <c r="N50" s="3">
        <v>2.5068000000000001</v>
      </c>
      <c r="O50" s="9">
        <v>44763</v>
      </c>
      <c r="P50" s="3">
        <v>2.7029999999999998</v>
      </c>
      <c r="Q50" s="9">
        <v>44762</v>
      </c>
      <c r="R50" s="3">
        <v>2.823</v>
      </c>
      <c r="S50" s="9">
        <v>44762</v>
      </c>
      <c r="T50" s="3">
        <v>2.95</v>
      </c>
      <c r="U50" s="9">
        <v>44762</v>
      </c>
      <c r="V50" s="3">
        <v>3.0385</v>
      </c>
      <c r="W50" s="9">
        <v>44762</v>
      </c>
      <c r="X50" s="3">
        <v>3.1046999999999998</v>
      </c>
      <c r="Y50" s="9">
        <v>44763</v>
      </c>
      <c r="Z50" s="3">
        <v>3.1086</v>
      </c>
      <c r="AA50" s="9">
        <v>44762</v>
      </c>
      <c r="AB50" s="3">
        <v>3.1974999999999998</v>
      </c>
      <c r="AC50" s="9">
        <v>44762</v>
      </c>
      <c r="AD50" s="3">
        <v>3.2279</v>
      </c>
      <c r="AE50" s="9">
        <v>44762</v>
      </c>
      <c r="AF50" s="3">
        <v>3.2475000000000001</v>
      </c>
      <c r="AG50" s="9">
        <v>44762</v>
      </c>
      <c r="AH50" s="3">
        <v>3.169</v>
      </c>
      <c r="AI50" s="9">
        <v>44762</v>
      </c>
      <c r="AJ50" s="3">
        <v>3.0143</v>
      </c>
      <c r="AK50" s="9">
        <v>44762</v>
      </c>
      <c r="AL50" s="3">
        <v>2.9188000000000001</v>
      </c>
      <c r="AM50" s="9">
        <v>44762</v>
      </c>
      <c r="AN50" s="3">
        <v>2.8651</v>
      </c>
      <c r="AO50" s="9">
        <v>44762</v>
      </c>
      <c r="AP50" s="3">
        <v>2.8351999999999999</v>
      </c>
      <c r="AQ50" s="9">
        <v>44762</v>
      </c>
      <c r="AR50" s="3">
        <v>2.8176000000000001</v>
      </c>
      <c r="AS50" s="9">
        <v>44762</v>
      </c>
      <c r="AT50" s="3">
        <v>2.8069999999999999</v>
      </c>
      <c r="AU50" s="9">
        <v>44762</v>
      </c>
      <c r="AV50" s="3">
        <v>2.8043</v>
      </c>
      <c r="AW50" s="9">
        <v>44763</v>
      </c>
      <c r="AX50" s="3">
        <v>2.6657999999999999</v>
      </c>
      <c r="AY50" s="9">
        <v>44762</v>
      </c>
      <c r="AZ50" s="3">
        <v>2.8357000000000001</v>
      </c>
      <c r="BA50" s="9">
        <v>44762</v>
      </c>
      <c r="BB50" s="3">
        <v>2.86</v>
      </c>
      <c r="BC50" s="9">
        <v>44762</v>
      </c>
      <c r="BD50" s="3">
        <v>2.8277000000000001</v>
      </c>
      <c r="BE50" s="9">
        <v>44762</v>
      </c>
      <c r="BF50" s="3">
        <v>2.7242000000000002</v>
      </c>
      <c r="BG50" s="9">
        <v>44762</v>
      </c>
      <c r="BH50" s="3">
        <v>2.6208999999999998</v>
      </c>
      <c r="BI50" s="9">
        <v>44762</v>
      </c>
      <c r="BJ50" s="3">
        <v>2.3935</v>
      </c>
      <c r="BK50" s="9">
        <v>44762</v>
      </c>
      <c r="BL50" s="3">
        <v>2.16</v>
      </c>
    </row>
    <row r="51" spans="1:64" x14ac:dyDescent="0.2">
      <c r="A51" s="9">
        <v>44760</v>
      </c>
      <c r="B51" s="7">
        <v>1.54</v>
      </c>
      <c r="C51" s="9">
        <v>44761</v>
      </c>
      <c r="D51" s="4">
        <v>1.5169999999999999</v>
      </c>
      <c r="E51" s="9">
        <v>44761</v>
      </c>
      <c r="F51" s="3">
        <v>1.9334</v>
      </c>
      <c r="G51" s="9">
        <v>44761</v>
      </c>
      <c r="H51" s="3">
        <v>2.069</v>
      </c>
      <c r="I51" s="9">
        <v>44761</v>
      </c>
      <c r="J51" s="3">
        <v>2.1640000000000001</v>
      </c>
      <c r="K51" s="9">
        <v>44761</v>
      </c>
      <c r="L51" s="3">
        <v>2.2530000000000001</v>
      </c>
      <c r="M51" s="9">
        <v>44761</v>
      </c>
      <c r="N51" s="3">
        <v>2.4872000000000001</v>
      </c>
      <c r="O51" s="9">
        <v>44762</v>
      </c>
      <c r="P51" s="3">
        <v>2.6802999999999999</v>
      </c>
      <c r="Q51" s="9">
        <v>44761</v>
      </c>
      <c r="R51" s="3">
        <v>2.8218999999999999</v>
      </c>
      <c r="S51" s="9">
        <v>44761</v>
      </c>
      <c r="T51" s="3">
        <v>2.956</v>
      </c>
      <c r="U51" s="9">
        <v>44761</v>
      </c>
      <c r="V51" s="3">
        <v>3.0434999999999999</v>
      </c>
      <c r="W51" s="9">
        <v>44761</v>
      </c>
      <c r="X51" s="3">
        <v>3.1120000000000001</v>
      </c>
      <c r="Y51" s="9">
        <v>44762</v>
      </c>
      <c r="Z51" s="3">
        <v>3.1619999999999999</v>
      </c>
      <c r="AA51" s="9">
        <v>44761</v>
      </c>
      <c r="AB51" s="3">
        <v>3.2090000000000001</v>
      </c>
      <c r="AC51" s="9">
        <v>44761</v>
      </c>
      <c r="AD51" s="3">
        <v>3.2393999999999998</v>
      </c>
      <c r="AE51" s="9">
        <v>44761</v>
      </c>
      <c r="AF51" s="3">
        <v>3.2589999999999999</v>
      </c>
      <c r="AG51" s="9">
        <v>44761</v>
      </c>
      <c r="AH51" s="3">
        <v>3.1934999999999998</v>
      </c>
      <c r="AI51" s="9">
        <v>44761</v>
      </c>
      <c r="AJ51" s="3">
        <v>3.0325000000000002</v>
      </c>
      <c r="AK51" s="9">
        <v>44761</v>
      </c>
      <c r="AL51" s="3">
        <v>2.9211</v>
      </c>
      <c r="AM51" s="9">
        <v>44761</v>
      </c>
      <c r="AN51" s="3">
        <v>2.8521999999999998</v>
      </c>
      <c r="AO51" s="9">
        <v>44761</v>
      </c>
      <c r="AP51" s="3">
        <v>2.8216999999999999</v>
      </c>
      <c r="AQ51" s="9">
        <v>44761</v>
      </c>
      <c r="AR51" s="3">
        <v>2.8047</v>
      </c>
      <c r="AS51" s="9">
        <v>44761</v>
      </c>
      <c r="AT51" s="3">
        <v>2.7948</v>
      </c>
      <c r="AU51" s="9">
        <v>44761</v>
      </c>
      <c r="AV51" s="3">
        <v>2.7932999999999999</v>
      </c>
      <c r="AW51" s="9">
        <v>44762</v>
      </c>
      <c r="AX51" s="3">
        <v>2.8108</v>
      </c>
      <c r="AY51" s="9">
        <v>44761</v>
      </c>
      <c r="AZ51" s="3">
        <v>2.8302999999999998</v>
      </c>
      <c r="BA51" s="9">
        <v>44761</v>
      </c>
      <c r="BB51" s="3">
        <v>2.86</v>
      </c>
      <c r="BC51" s="9">
        <v>44761</v>
      </c>
      <c r="BD51" s="3">
        <v>2.8332999999999999</v>
      </c>
      <c r="BE51" s="9">
        <v>44761</v>
      </c>
      <c r="BF51" s="3">
        <v>2.7281</v>
      </c>
      <c r="BG51" s="9">
        <v>44761</v>
      </c>
      <c r="BH51" s="3">
        <v>2.6246999999999998</v>
      </c>
      <c r="BI51" s="9">
        <v>44761</v>
      </c>
      <c r="BJ51" s="3">
        <v>2.3969999999999998</v>
      </c>
      <c r="BK51" s="9">
        <v>44761</v>
      </c>
      <c r="BL51" s="3">
        <v>2.1640000000000001</v>
      </c>
    </row>
    <row r="52" spans="1:64" x14ac:dyDescent="0.2">
      <c r="A52" s="9">
        <v>44757</v>
      </c>
      <c r="B52" s="7">
        <v>1.54</v>
      </c>
      <c r="C52" s="9">
        <v>44760</v>
      </c>
      <c r="D52" s="4">
        <v>1.5209999999999999</v>
      </c>
      <c r="E52" s="9">
        <v>44760</v>
      </c>
      <c r="F52" s="3">
        <v>1.8682000000000001</v>
      </c>
      <c r="G52" s="9">
        <v>44760</v>
      </c>
      <c r="H52" s="3">
        <v>2.0209999999999999</v>
      </c>
      <c r="I52" s="9">
        <v>44760</v>
      </c>
      <c r="J52" s="3">
        <v>2.1328</v>
      </c>
      <c r="K52" s="9">
        <v>44760</v>
      </c>
      <c r="L52" s="3">
        <v>2.2256</v>
      </c>
      <c r="M52" s="9">
        <v>44760</v>
      </c>
      <c r="N52" s="3">
        <v>2.4548999999999999</v>
      </c>
      <c r="O52" s="9">
        <v>44761</v>
      </c>
      <c r="P52" s="3">
        <v>2.6745000000000001</v>
      </c>
      <c r="Q52" s="9">
        <v>44760</v>
      </c>
      <c r="R52" s="3">
        <v>2.7839999999999998</v>
      </c>
      <c r="S52" s="9">
        <v>44760</v>
      </c>
      <c r="T52" s="3">
        <v>2.9085000000000001</v>
      </c>
      <c r="U52" s="9">
        <v>44760</v>
      </c>
      <c r="V52" s="3">
        <v>3.0024999999999999</v>
      </c>
      <c r="W52" s="9">
        <v>44760</v>
      </c>
      <c r="X52" s="3">
        <v>3.0649999999999999</v>
      </c>
      <c r="Y52" s="9">
        <v>44761</v>
      </c>
      <c r="Z52" s="3">
        <v>3.1682000000000001</v>
      </c>
      <c r="AA52" s="9">
        <v>44760</v>
      </c>
      <c r="AB52" s="3">
        <v>3.1575000000000002</v>
      </c>
      <c r="AC52" s="9">
        <v>44760</v>
      </c>
      <c r="AD52" s="3">
        <v>3.1840000000000002</v>
      </c>
      <c r="AE52" s="9">
        <v>44760</v>
      </c>
      <c r="AF52" s="3">
        <v>3.2008000000000001</v>
      </c>
      <c r="AG52" s="9">
        <v>44760</v>
      </c>
      <c r="AH52" s="3">
        <v>3.1183000000000001</v>
      </c>
      <c r="AI52" s="9">
        <v>44760</v>
      </c>
      <c r="AJ52" s="3">
        <v>2.9634</v>
      </c>
      <c r="AK52" s="9">
        <v>44760</v>
      </c>
      <c r="AL52" s="3">
        <v>2.863</v>
      </c>
      <c r="AM52" s="9">
        <v>44760</v>
      </c>
      <c r="AN52" s="3">
        <v>2.8052999999999999</v>
      </c>
      <c r="AO52" s="9">
        <v>44760</v>
      </c>
      <c r="AP52" s="3">
        <v>2.7787999999999999</v>
      </c>
      <c r="AQ52" s="9">
        <v>44760</v>
      </c>
      <c r="AR52" s="3">
        <v>2.7642000000000002</v>
      </c>
      <c r="AS52" s="9">
        <v>44760</v>
      </c>
      <c r="AT52" s="3">
        <v>2.7572000000000001</v>
      </c>
      <c r="AU52" s="9">
        <v>44760</v>
      </c>
      <c r="AV52" s="3">
        <v>2.7578999999999998</v>
      </c>
      <c r="AW52" s="9">
        <v>44761</v>
      </c>
      <c r="AX52" s="3">
        <v>2.8014999999999999</v>
      </c>
      <c r="AY52" s="9">
        <v>44760</v>
      </c>
      <c r="AZ52" s="3">
        <v>2.8014999999999999</v>
      </c>
      <c r="BA52" s="9">
        <v>44760</v>
      </c>
      <c r="BB52" s="3">
        <v>2.8357999999999999</v>
      </c>
      <c r="BC52" s="9">
        <v>44760</v>
      </c>
      <c r="BD52" s="3">
        <v>2.8123</v>
      </c>
      <c r="BE52" s="9">
        <v>44760</v>
      </c>
      <c r="BF52" s="3">
        <v>2.7061999999999999</v>
      </c>
      <c r="BG52" s="9">
        <v>44760</v>
      </c>
      <c r="BH52" s="3">
        <v>2.6023000000000001</v>
      </c>
      <c r="BI52" s="9">
        <v>44760</v>
      </c>
      <c r="BJ52" s="3">
        <v>2.375</v>
      </c>
      <c r="BK52" s="9">
        <v>44760</v>
      </c>
      <c r="BL52" s="3">
        <v>2.1440000000000001</v>
      </c>
    </row>
    <row r="53" spans="1:64" x14ac:dyDescent="0.2">
      <c r="A53" s="9">
        <v>44756</v>
      </c>
      <c r="B53" s="7">
        <v>1.53</v>
      </c>
      <c r="C53" s="9">
        <v>44757</v>
      </c>
      <c r="D53" s="4">
        <v>1.518</v>
      </c>
      <c r="E53" s="9">
        <v>44757</v>
      </c>
      <c r="F53" s="3">
        <v>1.8120000000000001</v>
      </c>
      <c r="G53" s="9">
        <v>44757</v>
      </c>
      <c r="H53" s="3">
        <v>1.9835</v>
      </c>
      <c r="I53" s="9">
        <v>44757</v>
      </c>
      <c r="J53" s="3">
        <v>2.0956000000000001</v>
      </c>
      <c r="K53" s="9">
        <v>44757</v>
      </c>
      <c r="L53" s="3">
        <v>2.2132000000000001</v>
      </c>
      <c r="M53" s="9">
        <v>44757</v>
      </c>
      <c r="N53" s="3">
        <v>2.4390999999999998</v>
      </c>
      <c r="O53" s="9">
        <v>44760</v>
      </c>
      <c r="P53" s="3">
        <v>2.6434000000000002</v>
      </c>
      <c r="Q53" s="9">
        <v>44757</v>
      </c>
      <c r="R53" s="3">
        <v>2.7669999999999999</v>
      </c>
      <c r="S53" s="9">
        <v>44757</v>
      </c>
      <c r="T53" s="3">
        <v>2.8919999999999999</v>
      </c>
      <c r="U53" s="9">
        <v>44757</v>
      </c>
      <c r="V53" s="3">
        <v>2.9895</v>
      </c>
      <c r="W53" s="9">
        <v>44757</v>
      </c>
      <c r="X53" s="3">
        <v>3.0529999999999999</v>
      </c>
      <c r="Y53" s="9">
        <v>44760</v>
      </c>
      <c r="Z53" s="3">
        <v>3.1185999999999998</v>
      </c>
      <c r="AA53" s="9">
        <v>44757</v>
      </c>
      <c r="AB53" s="3">
        <v>3.1438000000000001</v>
      </c>
      <c r="AC53" s="9">
        <v>44757</v>
      </c>
      <c r="AD53" s="3">
        <v>3.1709999999999998</v>
      </c>
      <c r="AE53" s="9">
        <v>44757</v>
      </c>
      <c r="AF53" s="3">
        <v>3.1869999999999998</v>
      </c>
      <c r="AG53" s="9">
        <v>44757</v>
      </c>
      <c r="AH53" s="3">
        <v>3.081</v>
      </c>
      <c r="AI53" s="9">
        <v>44757</v>
      </c>
      <c r="AJ53" s="3">
        <v>2.9081999999999999</v>
      </c>
      <c r="AK53" s="9">
        <v>44757</v>
      </c>
      <c r="AL53" s="3">
        <v>2.8039000000000001</v>
      </c>
      <c r="AM53" s="9">
        <v>44757</v>
      </c>
      <c r="AN53" s="3">
        <v>2.7480000000000002</v>
      </c>
      <c r="AO53" s="9">
        <v>44757</v>
      </c>
      <c r="AP53" s="3">
        <v>2.7199</v>
      </c>
      <c r="AQ53" s="9">
        <v>44757</v>
      </c>
      <c r="AR53" s="3">
        <v>2.7027000000000001</v>
      </c>
      <c r="AS53" s="9">
        <v>44757</v>
      </c>
      <c r="AT53" s="3">
        <v>2.6949999999999998</v>
      </c>
      <c r="AU53" s="9">
        <v>44757</v>
      </c>
      <c r="AV53" s="3">
        <v>2.6955</v>
      </c>
      <c r="AW53" s="9">
        <v>44760</v>
      </c>
      <c r="AX53" s="3">
        <v>2.7675000000000001</v>
      </c>
      <c r="AY53" s="9">
        <v>44757</v>
      </c>
      <c r="AZ53" s="3">
        <v>2.7361</v>
      </c>
      <c r="BA53" s="9">
        <v>44757</v>
      </c>
      <c r="BB53" s="3">
        <v>2.7690000000000001</v>
      </c>
      <c r="BC53" s="9">
        <v>44757</v>
      </c>
      <c r="BD53" s="3">
        <v>2.7435999999999998</v>
      </c>
      <c r="BE53" s="9">
        <v>44757</v>
      </c>
      <c r="BF53" s="3">
        <v>2.6349999999999998</v>
      </c>
      <c r="BG53" s="9">
        <v>44757</v>
      </c>
      <c r="BH53" s="3">
        <v>2.5308000000000002</v>
      </c>
      <c r="BI53" s="9">
        <v>44757</v>
      </c>
      <c r="BJ53" s="3">
        <v>2.3039999999999998</v>
      </c>
      <c r="BK53" s="9">
        <v>44757</v>
      </c>
      <c r="BL53" s="3">
        <v>2.0710000000000002</v>
      </c>
    </row>
    <row r="54" spans="1:64" x14ac:dyDescent="0.2">
      <c r="A54" s="9">
        <v>44755</v>
      </c>
      <c r="B54" s="7">
        <v>1.53</v>
      </c>
      <c r="C54" s="9">
        <v>44756</v>
      </c>
      <c r="D54" s="4">
        <v>1.526</v>
      </c>
      <c r="E54" s="9">
        <v>44756</v>
      </c>
      <c r="F54" s="3">
        <v>1.7665999999999999</v>
      </c>
      <c r="G54" s="9">
        <v>44756</v>
      </c>
      <c r="H54" s="3">
        <v>1.9635</v>
      </c>
      <c r="I54" s="9">
        <v>44756</v>
      </c>
      <c r="J54" s="3">
        <v>2.0914999999999999</v>
      </c>
      <c r="K54" s="9">
        <v>44756</v>
      </c>
      <c r="L54" s="3">
        <v>2.2296</v>
      </c>
      <c r="M54" s="9">
        <v>44756</v>
      </c>
      <c r="N54" s="3">
        <v>2.4693000000000001</v>
      </c>
      <c r="O54" s="9">
        <v>44757</v>
      </c>
      <c r="P54" s="3">
        <v>2.633</v>
      </c>
      <c r="Q54" s="9">
        <v>44756</v>
      </c>
      <c r="R54" s="3">
        <v>2.8159999999999998</v>
      </c>
      <c r="S54" s="9">
        <v>44756</v>
      </c>
      <c r="T54" s="3">
        <v>2.9359999999999999</v>
      </c>
      <c r="U54" s="9">
        <v>44756</v>
      </c>
      <c r="V54" s="3">
        <v>3.0350000000000001</v>
      </c>
      <c r="W54" s="9">
        <v>44756</v>
      </c>
      <c r="X54" s="3">
        <v>3.097</v>
      </c>
      <c r="Y54" s="9">
        <v>44757</v>
      </c>
      <c r="Z54" s="3">
        <v>3.105</v>
      </c>
      <c r="AA54" s="9">
        <v>44756</v>
      </c>
      <c r="AB54" s="3">
        <v>3.1875</v>
      </c>
      <c r="AC54" s="9">
        <v>44756</v>
      </c>
      <c r="AD54" s="3">
        <v>3.2185000000000001</v>
      </c>
      <c r="AE54" s="9">
        <v>44756</v>
      </c>
      <c r="AF54" s="3">
        <v>3.2336999999999998</v>
      </c>
      <c r="AG54" s="9">
        <v>44756</v>
      </c>
      <c r="AH54" s="3">
        <v>3.1152000000000002</v>
      </c>
      <c r="AI54" s="9">
        <v>44756</v>
      </c>
      <c r="AJ54" s="3">
        <v>2.9363000000000001</v>
      </c>
      <c r="AK54" s="9">
        <v>44756</v>
      </c>
      <c r="AL54" s="3">
        <v>2.8365</v>
      </c>
      <c r="AM54" s="9">
        <v>44756</v>
      </c>
      <c r="AN54" s="3">
        <v>2.7856000000000001</v>
      </c>
      <c r="AO54" s="9">
        <v>44756</v>
      </c>
      <c r="AP54" s="3">
        <v>2.7623000000000002</v>
      </c>
      <c r="AQ54" s="9">
        <v>44756</v>
      </c>
      <c r="AR54" s="3">
        <v>2.7488000000000001</v>
      </c>
      <c r="AS54" s="9">
        <v>44756</v>
      </c>
      <c r="AT54" s="3">
        <v>2.7414999999999998</v>
      </c>
      <c r="AU54" s="9">
        <v>44756</v>
      </c>
      <c r="AV54" s="3">
        <v>2.7431999999999999</v>
      </c>
      <c r="AW54" s="9">
        <v>44757</v>
      </c>
      <c r="AX54" s="3">
        <v>2.7048000000000001</v>
      </c>
      <c r="AY54" s="9">
        <v>44756</v>
      </c>
      <c r="AZ54" s="3">
        <v>2.7845</v>
      </c>
      <c r="BA54" s="9">
        <v>44756</v>
      </c>
      <c r="BB54" s="3">
        <v>2.8149999999999999</v>
      </c>
      <c r="BC54" s="9">
        <v>44756</v>
      </c>
      <c r="BD54" s="3">
        <v>2.7875000000000001</v>
      </c>
      <c r="BE54" s="9">
        <v>44756</v>
      </c>
      <c r="BF54" s="3">
        <v>2.6760999999999999</v>
      </c>
      <c r="BG54" s="9">
        <v>44756</v>
      </c>
      <c r="BH54" s="3">
        <v>2.5686</v>
      </c>
      <c r="BI54" s="9">
        <v>44756</v>
      </c>
      <c r="BJ54" s="3">
        <v>2.3414999999999999</v>
      </c>
      <c r="BK54" s="9">
        <v>44756</v>
      </c>
      <c r="BL54" s="3">
        <v>2.109</v>
      </c>
    </row>
    <row r="55" spans="1:64" x14ac:dyDescent="0.2">
      <c r="A55" s="9">
        <v>44754</v>
      </c>
      <c r="B55" s="7">
        <v>1.54</v>
      </c>
      <c r="C55" s="9">
        <v>44755</v>
      </c>
      <c r="D55" s="4">
        <v>1.518</v>
      </c>
      <c r="E55" s="9">
        <v>44755</v>
      </c>
      <c r="F55" s="3">
        <v>1.5867</v>
      </c>
      <c r="G55" s="9">
        <v>44755</v>
      </c>
      <c r="H55" s="3">
        <v>1.8697999999999999</v>
      </c>
      <c r="I55" s="9">
        <v>44755</v>
      </c>
      <c r="J55" s="3">
        <v>2.0552000000000001</v>
      </c>
      <c r="K55" s="9">
        <v>44755</v>
      </c>
      <c r="L55" s="3">
        <v>2.2480000000000002</v>
      </c>
      <c r="M55" s="9">
        <v>44755</v>
      </c>
      <c r="N55" s="3">
        <v>2.5141</v>
      </c>
      <c r="O55" s="9">
        <v>44756</v>
      </c>
      <c r="P55" s="3">
        <v>2.6614</v>
      </c>
      <c r="Q55" s="9">
        <v>44755</v>
      </c>
      <c r="R55" s="3">
        <v>2.8742000000000001</v>
      </c>
      <c r="S55" s="9">
        <v>44755</v>
      </c>
      <c r="T55" s="3">
        <v>3.0194000000000001</v>
      </c>
      <c r="U55" s="9">
        <v>44755</v>
      </c>
      <c r="V55" s="3">
        <v>3.1145</v>
      </c>
      <c r="W55" s="9">
        <v>44755</v>
      </c>
      <c r="X55" s="3">
        <v>3.1755</v>
      </c>
      <c r="Y55" s="9">
        <v>44756</v>
      </c>
      <c r="Z55" s="3">
        <v>3.1493000000000002</v>
      </c>
      <c r="AA55" s="9">
        <v>44755</v>
      </c>
      <c r="AB55" s="3">
        <v>3.2610999999999999</v>
      </c>
      <c r="AC55" s="9">
        <v>44755</v>
      </c>
      <c r="AD55" s="3">
        <v>3.2850000000000001</v>
      </c>
      <c r="AE55" s="9">
        <v>44755</v>
      </c>
      <c r="AF55" s="3">
        <v>3.2955999999999999</v>
      </c>
      <c r="AG55" s="9">
        <v>44755</v>
      </c>
      <c r="AH55" s="3">
        <v>3.13</v>
      </c>
      <c r="AI55" s="9">
        <v>44755</v>
      </c>
      <c r="AJ55" s="3">
        <v>2.9253999999999998</v>
      </c>
      <c r="AK55" s="9">
        <v>44755</v>
      </c>
      <c r="AL55" s="3">
        <v>2.8109999999999999</v>
      </c>
      <c r="AM55" s="9">
        <v>44755</v>
      </c>
      <c r="AN55" s="3">
        <v>2.7507999999999999</v>
      </c>
      <c r="AO55" s="9">
        <v>44755</v>
      </c>
      <c r="AP55" s="3">
        <v>2.7277999999999998</v>
      </c>
      <c r="AQ55" s="9">
        <v>44755</v>
      </c>
      <c r="AR55" s="3">
        <v>2.7178</v>
      </c>
      <c r="AS55" s="9">
        <v>44755</v>
      </c>
      <c r="AT55" s="3">
        <v>2.7147999999999999</v>
      </c>
      <c r="AU55" s="9">
        <v>44755</v>
      </c>
      <c r="AV55" s="3">
        <v>2.7191999999999998</v>
      </c>
      <c r="AW55" s="9">
        <v>44756</v>
      </c>
      <c r="AX55" s="3">
        <v>2.7534999999999998</v>
      </c>
      <c r="AY55" s="9">
        <v>44755</v>
      </c>
      <c r="AZ55" s="3">
        <v>2.7749999999999999</v>
      </c>
      <c r="BA55" s="9">
        <v>44755</v>
      </c>
      <c r="BB55" s="3">
        <v>2.8140000000000001</v>
      </c>
      <c r="BC55" s="9">
        <v>44755</v>
      </c>
      <c r="BD55" s="3">
        <v>2.7997000000000001</v>
      </c>
      <c r="BE55" s="9">
        <v>44755</v>
      </c>
      <c r="BF55" s="3">
        <v>2.6957</v>
      </c>
      <c r="BG55" s="9">
        <v>44755</v>
      </c>
      <c r="BH55" s="3">
        <v>2.5939999999999999</v>
      </c>
      <c r="BI55" s="9">
        <v>44755</v>
      </c>
      <c r="BJ55" s="3">
        <v>2.3656999999999999</v>
      </c>
      <c r="BK55" s="9">
        <v>44755</v>
      </c>
      <c r="BL55" s="3">
        <v>2.129</v>
      </c>
    </row>
    <row r="56" spans="1:64" x14ac:dyDescent="0.2">
      <c r="A56" s="9">
        <v>44753</v>
      </c>
      <c r="B56" s="7">
        <v>1.53</v>
      </c>
      <c r="C56" s="9">
        <v>44754</v>
      </c>
      <c r="D56" s="4">
        <v>1.5195000000000001</v>
      </c>
      <c r="E56" s="9">
        <v>44754</v>
      </c>
      <c r="F56" s="3">
        <v>1.52</v>
      </c>
      <c r="G56" s="9">
        <v>44754</v>
      </c>
      <c r="H56" s="3">
        <v>1.7713000000000001</v>
      </c>
      <c r="I56" s="9">
        <v>44754</v>
      </c>
      <c r="J56" s="3">
        <v>1.9444999999999999</v>
      </c>
      <c r="K56" s="9">
        <v>44754</v>
      </c>
      <c r="L56" s="3">
        <v>2.1044999999999998</v>
      </c>
      <c r="M56" s="9">
        <v>44754</v>
      </c>
      <c r="N56" s="3">
        <v>2.3022999999999998</v>
      </c>
      <c r="O56" s="9">
        <v>44755</v>
      </c>
      <c r="P56" s="3">
        <v>2.7073999999999998</v>
      </c>
      <c r="Q56" s="9">
        <v>44754</v>
      </c>
      <c r="R56" s="3">
        <v>2.6269999999999998</v>
      </c>
      <c r="S56" s="9">
        <v>44754</v>
      </c>
      <c r="T56" s="3">
        <v>2.7686000000000002</v>
      </c>
      <c r="U56" s="9">
        <v>44754</v>
      </c>
      <c r="V56" s="3">
        <v>2.8544999999999998</v>
      </c>
      <c r="W56" s="9">
        <v>44754</v>
      </c>
      <c r="X56" s="3">
        <v>2.9241000000000001</v>
      </c>
      <c r="Y56" s="9">
        <v>44755</v>
      </c>
      <c r="Z56" s="3">
        <v>3.2290999999999999</v>
      </c>
      <c r="AA56" s="9">
        <v>44754</v>
      </c>
      <c r="AB56" s="3">
        <v>3.0310000000000001</v>
      </c>
      <c r="AC56" s="9">
        <v>44754</v>
      </c>
      <c r="AD56" s="3">
        <v>3.0648</v>
      </c>
      <c r="AE56" s="9">
        <v>44754</v>
      </c>
      <c r="AF56" s="3">
        <v>3.0851999999999999</v>
      </c>
      <c r="AG56" s="9">
        <v>44754</v>
      </c>
      <c r="AH56" s="3">
        <v>3.0017</v>
      </c>
      <c r="AI56" s="9">
        <v>44754</v>
      </c>
      <c r="AJ56" s="3">
        <v>2.8515000000000001</v>
      </c>
      <c r="AK56" s="9">
        <v>44754</v>
      </c>
      <c r="AL56" s="3">
        <v>2.7759999999999998</v>
      </c>
      <c r="AM56" s="9">
        <v>44754</v>
      </c>
      <c r="AN56" s="3">
        <v>2.7463000000000002</v>
      </c>
      <c r="AO56" s="9">
        <v>44754</v>
      </c>
      <c r="AP56" s="3">
        <v>2.7402000000000002</v>
      </c>
      <c r="AQ56" s="9">
        <v>44754</v>
      </c>
      <c r="AR56" s="3">
        <v>2.7378</v>
      </c>
      <c r="AS56" s="9">
        <v>44754</v>
      </c>
      <c r="AT56" s="3">
        <v>2.7412999999999998</v>
      </c>
      <c r="AU56" s="9">
        <v>44754</v>
      </c>
      <c r="AV56" s="3">
        <v>2.7498999999999998</v>
      </c>
      <c r="AW56" s="9">
        <v>44755</v>
      </c>
      <c r="AX56" s="3">
        <v>2.734</v>
      </c>
      <c r="AY56" s="9">
        <v>44754</v>
      </c>
      <c r="AZ56" s="3">
        <v>2.8094999999999999</v>
      </c>
      <c r="BA56" s="9">
        <v>44754</v>
      </c>
      <c r="BB56" s="3">
        <v>2.8527999999999998</v>
      </c>
      <c r="BC56" s="9">
        <v>44754</v>
      </c>
      <c r="BD56" s="3">
        <v>2.8374999999999999</v>
      </c>
      <c r="BE56" s="9">
        <v>44754</v>
      </c>
      <c r="BF56" s="3">
        <v>2.7324999999999999</v>
      </c>
      <c r="BG56" s="9">
        <v>44754</v>
      </c>
      <c r="BH56" s="3">
        <v>2.6318999999999999</v>
      </c>
      <c r="BI56" s="9">
        <v>44754</v>
      </c>
      <c r="BJ56" s="3">
        <v>2.4056000000000002</v>
      </c>
      <c r="BK56" s="9">
        <v>44754</v>
      </c>
      <c r="BL56" s="3">
        <v>2.1760000000000002</v>
      </c>
    </row>
    <row r="57" spans="1:64" x14ac:dyDescent="0.2">
      <c r="A57" s="9">
        <v>44750</v>
      </c>
      <c r="B57" s="7">
        <v>1.53</v>
      </c>
      <c r="C57" s="9">
        <v>44753</v>
      </c>
      <c r="D57" s="4">
        <v>1.5207999999999999</v>
      </c>
      <c r="E57" s="9">
        <v>44753</v>
      </c>
      <c r="F57" s="3">
        <v>1.5209999999999999</v>
      </c>
      <c r="G57" s="9">
        <v>44753</v>
      </c>
      <c r="H57" s="3">
        <v>1.7347999999999999</v>
      </c>
      <c r="I57" s="9">
        <v>44753</v>
      </c>
      <c r="J57" s="3">
        <v>1.931</v>
      </c>
      <c r="K57" s="9">
        <v>44753</v>
      </c>
      <c r="L57" s="3">
        <v>2.0922000000000001</v>
      </c>
      <c r="M57" s="9">
        <v>44753</v>
      </c>
      <c r="N57" s="3">
        <v>2.2860999999999998</v>
      </c>
      <c r="O57" s="9">
        <v>44754</v>
      </c>
      <c r="P57" s="3">
        <v>2.4780000000000002</v>
      </c>
      <c r="Q57" s="9">
        <v>44753</v>
      </c>
      <c r="R57" s="3">
        <v>2.6177999999999999</v>
      </c>
      <c r="S57" s="9">
        <v>44753</v>
      </c>
      <c r="T57" s="3">
        <v>2.7557</v>
      </c>
      <c r="U57" s="9">
        <v>44753</v>
      </c>
      <c r="V57" s="3">
        <v>2.8582999999999998</v>
      </c>
      <c r="W57" s="9">
        <v>44753</v>
      </c>
      <c r="X57" s="3">
        <v>2.9340000000000002</v>
      </c>
      <c r="Y57" s="9">
        <v>44754</v>
      </c>
      <c r="Z57" s="3">
        <v>2.9834999999999998</v>
      </c>
      <c r="AA57" s="9">
        <v>44753</v>
      </c>
      <c r="AB57" s="3">
        <v>3.0567000000000002</v>
      </c>
      <c r="AC57" s="9">
        <v>44753</v>
      </c>
      <c r="AD57" s="3">
        <v>3.0950000000000002</v>
      </c>
      <c r="AE57" s="9">
        <v>44753</v>
      </c>
      <c r="AF57" s="3">
        <v>3.1208</v>
      </c>
      <c r="AG57" s="9">
        <v>44753</v>
      </c>
      <c r="AH57" s="3">
        <v>3.0459000000000001</v>
      </c>
      <c r="AI57" s="9">
        <v>44753</v>
      </c>
      <c r="AJ57" s="3">
        <v>2.8956</v>
      </c>
      <c r="AK57" s="9">
        <v>44753</v>
      </c>
      <c r="AL57" s="3">
        <v>2.8218999999999999</v>
      </c>
      <c r="AM57" s="9">
        <v>44753</v>
      </c>
      <c r="AN57" s="3">
        <v>2.7925</v>
      </c>
      <c r="AO57" s="9">
        <v>44753</v>
      </c>
      <c r="AP57" s="3">
        <v>2.7822</v>
      </c>
      <c r="AQ57" s="9">
        <v>44753</v>
      </c>
      <c r="AR57" s="3">
        <v>2.7755000000000001</v>
      </c>
      <c r="AS57" s="9">
        <v>44753</v>
      </c>
      <c r="AT57" s="3">
        <v>2.7736000000000001</v>
      </c>
      <c r="AU57" s="9">
        <v>44753</v>
      </c>
      <c r="AV57" s="3">
        <v>2.7787000000000002</v>
      </c>
      <c r="AW57" s="9">
        <v>44754</v>
      </c>
      <c r="AX57" s="3">
        <v>2.7673000000000001</v>
      </c>
      <c r="AY57" s="9">
        <v>44753</v>
      </c>
      <c r="AZ57" s="3">
        <v>2.8327</v>
      </c>
      <c r="BA57" s="9">
        <v>44753</v>
      </c>
      <c r="BB57" s="3">
        <v>2.8721999999999999</v>
      </c>
      <c r="BC57" s="9">
        <v>44753</v>
      </c>
      <c r="BD57" s="3">
        <v>2.8530000000000002</v>
      </c>
      <c r="BE57" s="9">
        <v>44753</v>
      </c>
      <c r="BF57" s="3">
        <v>2.7473000000000001</v>
      </c>
      <c r="BG57" s="9">
        <v>44753</v>
      </c>
      <c r="BH57" s="3">
        <v>2.6438999999999999</v>
      </c>
      <c r="BI57" s="9">
        <v>44753</v>
      </c>
      <c r="BJ57" s="3">
        <v>2.4184999999999999</v>
      </c>
      <c r="BK57" s="9">
        <v>44753</v>
      </c>
      <c r="BL57" s="3">
        <v>2.1869999999999998</v>
      </c>
    </row>
    <row r="58" spans="1:64" x14ac:dyDescent="0.2">
      <c r="A58" s="9">
        <v>44749</v>
      </c>
      <c r="B58" s="7">
        <v>1.54</v>
      </c>
      <c r="C58" s="9">
        <v>44750</v>
      </c>
      <c r="D58" s="4">
        <v>1.5212000000000001</v>
      </c>
      <c r="E58" s="9">
        <v>44750</v>
      </c>
      <c r="F58" s="3">
        <v>1.5215000000000001</v>
      </c>
      <c r="G58" s="9">
        <v>44750</v>
      </c>
      <c r="H58" s="3">
        <v>1.6984999999999999</v>
      </c>
      <c r="I58" s="9">
        <v>44750</v>
      </c>
      <c r="J58" s="3">
        <v>1.8855</v>
      </c>
      <c r="K58" s="9">
        <v>44750</v>
      </c>
      <c r="L58" s="3">
        <v>2.0785</v>
      </c>
      <c r="M58" s="9">
        <v>44750</v>
      </c>
      <c r="N58" s="3">
        <v>2.2685</v>
      </c>
      <c r="O58" s="9">
        <v>44753</v>
      </c>
      <c r="P58" s="3">
        <v>2.4704999999999999</v>
      </c>
      <c r="Q58" s="9">
        <v>44750</v>
      </c>
      <c r="R58" s="3">
        <v>2.6074999999999999</v>
      </c>
      <c r="S58" s="9">
        <v>44750</v>
      </c>
      <c r="T58" s="3">
        <v>2.7509999999999999</v>
      </c>
      <c r="U58" s="9">
        <v>44750</v>
      </c>
      <c r="V58" s="3">
        <v>2.8635000000000002</v>
      </c>
      <c r="W58" s="9">
        <v>44750</v>
      </c>
      <c r="X58" s="3">
        <v>2.9449999999999998</v>
      </c>
      <c r="Y58" s="9">
        <v>44753</v>
      </c>
      <c r="Z58" s="3">
        <v>3.0034999999999998</v>
      </c>
      <c r="AA58" s="9">
        <v>44750</v>
      </c>
      <c r="AB58" s="3">
        <v>3.0771000000000002</v>
      </c>
      <c r="AC58" s="9">
        <v>44750</v>
      </c>
      <c r="AD58" s="3">
        <v>3.1269999999999998</v>
      </c>
      <c r="AE58" s="9">
        <v>44750</v>
      </c>
      <c r="AF58" s="3">
        <v>3.16</v>
      </c>
      <c r="AG58" s="9">
        <v>44750</v>
      </c>
      <c r="AH58" s="3">
        <v>3.109</v>
      </c>
      <c r="AI58" s="9">
        <v>44750</v>
      </c>
      <c r="AJ58" s="3">
        <v>2.9613</v>
      </c>
      <c r="AK58" s="9">
        <v>44750</v>
      </c>
      <c r="AL58" s="3">
        <v>2.8980999999999999</v>
      </c>
      <c r="AM58" s="9">
        <v>44750</v>
      </c>
      <c r="AN58" s="3">
        <v>2.8784999999999998</v>
      </c>
      <c r="AO58" s="9">
        <v>44750</v>
      </c>
      <c r="AP58" s="3">
        <v>2.8723000000000001</v>
      </c>
      <c r="AQ58" s="9">
        <v>44750</v>
      </c>
      <c r="AR58" s="3">
        <v>2.8677999999999999</v>
      </c>
      <c r="AS58" s="9">
        <v>44750</v>
      </c>
      <c r="AT58" s="3">
        <v>2.8677999999999999</v>
      </c>
      <c r="AU58" s="9">
        <v>44750</v>
      </c>
      <c r="AV58" s="3">
        <v>2.8751000000000002</v>
      </c>
      <c r="AW58" s="9">
        <v>44753</v>
      </c>
      <c r="AX58" s="3">
        <v>2.794</v>
      </c>
      <c r="AY58" s="9">
        <v>44750</v>
      </c>
      <c r="AZ58" s="3">
        <v>2.9249999999999998</v>
      </c>
      <c r="BA58" s="9">
        <v>44750</v>
      </c>
      <c r="BB58" s="3">
        <v>2.9580000000000002</v>
      </c>
      <c r="BC58" s="9">
        <v>44750</v>
      </c>
      <c r="BD58" s="3">
        <v>2.9321999999999999</v>
      </c>
      <c r="BE58" s="9">
        <v>44750</v>
      </c>
      <c r="BF58" s="3">
        <v>2.8206000000000002</v>
      </c>
      <c r="BG58" s="9">
        <v>44750</v>
      </c>
      <c r="BH58" s="3">
        <v>2.7130000000000001</v>
      </c>
      <c r="BI58" s="9">
        <v>44750</v>
      </c>
      <c r="BJ58" s="3">
        <v>2.4870000000000001</v>
      </c>
      <c r="BK58" s="9">
        <v>44750</v>
      </c>
      <c r="BL58" s="3">
        <v>2.2509999999999999</v>
      </c>
    </row>
    <row r="59" spans="1:64" x14ac:dyDescent="0.2">
      <c r="A59" s="9">
        <v>44748</v>
      </c>
      <c r="B59" s="7">
        <v>1.54</v>
      </c>
      <c r="C59" s="9">
        <v>44749</v>
      </c>
      <c r="D59" s="4">
        <v>1.5126999999999999</v>
      </c>
      <c r="E59" s="9">
        <v>44749</v>
      </c>
      <c r="F59" s="3">
        <v>1.516</v>
      </c>
      <c r="G59" s="9">
        <v>44749</v>
      </c>
      <c r="H59" s="3">
        <v>1.6495</v>
      </c>
      <c r="I59" s="9">
        <v>44749</v>
      </c>
      <c r="J59" s="3">
        <v>1.8420000000000001</v>
      </c>
      <c r="K59" s="9">
        <v>44749</v>
      </c>
      <c r="L59" s="3">
        <v>2.0448</v>
      </c>
      <c r="M59" s="9">
        <v>44749</v>
      </c>
      <c r="N59" s="3">
        <v>2.2201</v>
      </c>
      <c r="O59" s="9">
        <v>44750</v>
      </c>
      <c r="P59" s="3">
        <v>2.46</v>
      </c>
      <c r="Q59" s="9">
        <v>44749</v>
      </c>
      <c r="R59" s="3">
        <v>2.5470000000000002</v>
      </c>
      <c r="S59" s="9">
        <v>44749</v>
      </c>
      <c r="T59" s="3">
        <v>2.6770999999999998</v>
      </c>
      <c r="U59" s="9">
        <v>44749</v>
      </c>
      <c r="V59" s="3">
        <v>2.7869999999999999</v>
      </c>
      <c r="W59" s="9">
        <v>44749</v>
      </c>
      <c r="X59" s="3">
        <v>2.8639999999999999</v>
      </c>
      <c r="Y59" s="9">
        <v>44750</v>
      </c>
      <c r="Z59" s="3">
        <v>3.0179999999999998</v>
      </c>
      <c r="AA59" s="9">
        <v>44749</v>
      </c>
      <c r="AB59" s="3">
        <v>2.984</v>
      </c>
      <c r="AC59" s="9">
        <v>44749</v>
      </c>
      <c r="AD59" s="3">
        <v>3.0285000000000002</v>
      </c>
      <c r="AE59" s="9">
        <v>44749</v>
      </c>
      <c r="AF59" s="3">
        <v>3.0568</v>
      </c>
      <c r="AG59" s="9">
        <v>44749</v>
      </c>
      <c r="AH59" s="3">
        <v>3.0049999999999999</v>
      </c>
      <c r="AI59" s="9">
        <v>44749</v>
      </c>
      <c r="AJ59" s="3">
        <v>2.8658000000000001</v>
      </c>
      <c r="AK59" s="9">
        <v>44749</v>
      </c>
      <c r="AL59" s="3">
        <v>2.8047</v>
      </c>
      <c r="AM59" s="9">
        <v>44749</v>
      </c>
      <c r="AN59" s="3">
        <v>2.7843</v>
      </c>
      <c r="AO59" s="9">
        <v>44749</v>
      </c>
      <c r="AP59" s="3">
        <v>2.7785000000000002</v>
      </c>
      <c r="AQ59" s="9">
        <v>44749</v>
      </c>
      <c r="AR59" s="3">
        <v>2.7761999999999998</v>
      </c>
      <c r="AS59" s="9">
        <v>44749</v>
      </c>
      <c r="AT59" s="3">
        <v>2.7768999999999999</v>
      </c>
      <c r="AU59" s="9">
        <v>44749</v>
      </c>
      <c r="AV59" s="3">
        <v>2.7856000000000001</v>
      </c>
      <c r="AW59" s="9">
        <v>44750</v>
      </c>
      <c r="AX59" s="3">
        <v>2.8906999999999998</v>
      </c>
      <c r="AY59" s="9">
        <v>44749</v>
      </c>
      <c r="AZ59" s="3">
        <v>2.8416999999999999</v>
      </c>
      <c r="BA59" s="9">
        <v>44749</v>
      </c>
      <c r="BB59" s="3">
        <v>2.8784000000000001</v>
      </c>
      <c r="BC59" s="9">
        <v>44749</v>
      </c>
      <c r="BD59" s="3">
        <v>2.8584000000000001</v>
      </c>
      <c r="BE59" s="9">
        <v>44749</v>
      </c>
      <c r="BF59" s="3">
        <v>2.7496</v>
      </c>
      <c r="BG59" s="9">
        <v>44749</v>
      </c>
      <c r="BH59" s="3">
        <v>2.645</v>
      </c>
      <c r="BI59" s="9">
        <v>44749</v>
      </c>
      <c r="BJ59" s="3">
        <v>2.4209999999999998</v>
      </c>
      <c r="BK59" s="9">
        <v>44749</v>
      </c>
      <c r="BL59" s="3">
        <v>2.1905000000000001</v>
      </c>
    </row>
    <row r="60" spans="1:64" x14ac:dyDescent="0.2">
      <c r="A60" s="9">
        <v>44747</v>
      </c>
      <c r="B60" s="7">
        <v>1.54</v>
      </c>
      <c r="C60" s="9">
        <v>44748</v>
      </c>
      <c r="D60" s="4">
        <v>1.512</v>
      </c>
      <c r="E60" s="9">
        <v>44748</v>
      </c>
      <c r="F60" s="3">
        <v>1.5125</v>
      </c>
      <c r="G60" s="9">
        <v>44748</v>
      </c>
      <c r="H60" s="3">
        <v>1.5469999999999999</v>
      </c>
      <c r="I60" s="9">
        <v>44748</v>
      </c>
      <c r="J60" s="3">
        <v>1.7709999999999999</v>
      </c>
      <c r="K60" s="9">
        <v>44748</v>
      </c>
      <c r="L60" s="3">
        <v>2.0055000000000001</v>
      </c>
      <c r="M60" s="9">
        <v>44748</v>
      </c>
      <c r="N60" s="3">
        <v>2.2019000000000002</v>
      </c>
      <c r="O60" s="9">
        <v>44749</v>
      </c>
      <c r="P60" s="3">
        <v>2.4075000000000002</v>
      </c>
      <c r="Q60" s="9">
        <v>44748</v>
      </c>
      <c r="R60" s="3">
        <v>2.5194999999999999</v>
      </c>
      <c r="S60" s="9">
        <v>44748</v>
      </c>
      <c r="T60" s="3">
        <v>2.6579999999999999</v>
      </c>
      <c r="U60" s="9">
        <v>44748</v>
      </c>
      <c r="V60" s="3">
        <v>2.7585000000000002</v>
      </c>
      <c r="W60" s="9">
        <v>44748</v>
      </c>
      <c r="X60" s="3">
        <v>2.8370000000000002</v>
      </c>
      <c r="Y60" s="9">
        <v>44749</v>
      </c>
      <c r="Z60" s="3">
        <v>2.9279999999999999</v>
      </c>
      <c r="AA60" s="9">
        <v>44748</v>
      </c>
      <c r="AB60" s="3">
        <v>2.96</v>
      </c>
      <c r="AC60" s="9">
        <v>44748</v>
      </c>
      <c r="AD60" s="3">
        <v>3.0005000000000002</v>
      </c>
      <c r="AE60" s="9">
        <v>44748</v>
      </c>
      <c r="AF60" s="3">
        <v>3.0295000000000001</v>
      </c>
      <c r="AG60" s="9">
        <v>44748</v>
      </c>
      <c r="AH60" s="3">
        <v>2.9704000000000002</v>
      </c>
      <c r="AI60" s="9">
        <v>44748</v>
      </c>
      <c r="AJ60" s="3">
        <v>2.8239999999999998</v>
      </c>
      <c r="AK60" s="9">
        <v>44748</v>
      </c>
      <c r="AL60" s="3">
        <v>2.7574000000000001</v>
      </c>
      <c r="AM60" s="9">
        <v>44748</v>
      </c>
      <c r="AN60" s="3">
        <v>2.7315</v>
      </c>
      <c r="AO60" s="9">
        <v>44748</v>
      </c>
      <c r="AP60" s="3">
        <v>2.72</v>
      </c>
      <c r="AQ60" s="9">
        <v>44748</v>
      </c>
      <c r="AR60" s="3">
        <v>2.7120000000000002</v>
      </c>
      <c r="AS60" s="9">
        <v>44748</v>
      </c>
      <c r="AT60" s="3">
        <v>2.7090999999999998</v>
      </c>
      <c r="AU60" s="9">
        <v>44748</v>
      </c>
      <c r="AV60" s="3">
        <v>2.7147000000000001</v>
      </c>
      <c r="AW60" s="9">
        <v>44749</v>
      </c>
      <c r="AX60" s="3">
        <v>2.8029999999999999</v>
      </c>
      <c r="AY60" s="9">
        <v>44748</v>
      </c>
      <c r="AZ60" s="3">
        <v>2.7690000000000001</v>
      </c>
      <c r="BA60" s="9">
        <v>44748</v>
      </c>
      <c r="BB60" s="3">
        <v>2.8073000000000001</v>
      </c>
      <c r="BC60" s="9">
        <v>44748</v>
      </c>
      <c r="BD60" s="3">
        <v>2.7860999999999998</v>
      </c>
      <c r="BE60" s="9">
        <v>44748</v>
      </c>
      <c r="BF60" s="3">
        <v>2.6789000000000001</v>
      </c>
      <c r="BG60" s="9">
        <v>44748</v>
      </c>
      <c r="BH60" s="3">
        <v>2.5760000000000001</v>
      </c>
      <c r="BI60" s="9">
        <v>44748</v>
      </c>
      <c r="BJ60" s="3">
        <v>2.3538000000000001</v>
      </c>
      <c r="BK60" s="9">
        <v>44748</v>
      </c>
      <c r="BL60" s="3">
        <v>2.1309999999999998</v>
      </c>
    </row>
    <row r="61" spans="1:64" x14ac:dyDescent="0.2">
      <c r="A61" s="9">
        <v>44743</v>
      </c>
      <c r="B61" s="7">
        <v>1.52</v>
      </c>
      <c r="C61" s="9">
        <v>44747</v>
      </c>
      <c r="D61" s="4">
        <v>1.4974000000000001</v>
      </c>
      <c r="E61" s="9">
        <v>44747</v>
      </c>
      <c r="F61" s="3">
        <v>1.5013000000000001</v>
      </c>
      <c r="G61" s="9">
        <v>44747</v>
      </c>
      <c r="H61" s="3">
        <v>1.4976</v>
      </c>
      <c r="I61" s="9">
        <v>44747</v>
      </c>
      <c r="J61" s="3">
        <v>1.738</v>
      </c>
      <c r="K61" s="9">
        <v>44747</v>
      </c>
      <c r="L61" s="3">
        <v>1.9628000000000001</v>
      </c>
      <c r="M61" s="9">
        <v>44747</v>
      </c>
      <c r="N61" s="3">
        <v>2.1259999999999999</v>
      </c>
      <c r="O61" s="9">
        <v>44748</v>
      </c>
      <c r="P61" s="3">
        <v>2.3567</v>
      </c>
      <c r="Q61" s="9">
        <v>44747</v>
      </c>
      <c r="R61" s="3">
        <v>2.448</v>
      </c>
      <c r="S61" s="9">
        <v>44747</v>
      </c>
      <c r="T61" s="3">
        <v>2.5844999999999998</v>
      </c>
      <c r="U61" s="9">
        <v>44747</v>
      </c>
      <c r="V61" s="3">
        <v>2.6779999999999999</v>
      </c>
      <c r="W61" s="9">
        <v>44747</v>
      </c>
      <c r="X61" s="3">
        <v>2.7517999999999998</v>
      </c>
      <c r="Y61" s="9">
        <v>44748</v>
      </c>
      <c r="Z61" s="3">
        <v>2.9085000000000001</v>
      </c>
      <c r="AA61" s="9">
        <v>44747</v>
      </c>
      <c r="AB61" s="3">
        <v>2.8687</v>
      </c>
      <c r="AC61" s="9">
        <v>44747</v>
      </c>
      <c r="AD61" s="3">
        <v>2.9039999999999999</v>
      </c>
      <c r="AE61" s="9">
        <v>44747</v>
      </c>
      <c r="AF61" s="3">
        <v>2.927</v>
      </c>
      <c r="AG61" s="9">
        <v>44747</v>
      </c>
      <c r="AH61" s="3">
        <v>2.8096000000000001</v>
      </c>
      <c r="AI61" s="9">
        <v>44747</v>
      </c>
      <c r="AJ61" s="3">
        <v>2.6453000000000002</v>
      </c>
      <c r="AK61" s="9">
        <v>44747</v>
      </c>
      <c r="AL61" s="3">
        <v>2.5840999999999998</v>
      </c>
      <c r="AM61" s="9">
        <v>44747</v>
      </c>
      <c r="AN61" s="3">
        <v>2.5676000000000001</v>
      </c>
      <c r="AO61" s="9">
        <v>44747</v>
      </c>
      <c r="AP61" s="3">
        <v>2.5646</v>
      </c>
      <c r="AQ61" s="9">
        <v>44747</v>
      </c>
      <c r="AR61" s="3">
        <v>2.5628000000000002</v>
      </c>
      <c r="AS61" s="9">
        <v>44747</v>
      </c>
      <c r="AT61" s="3">
        <v>2.5680999999999998</v>
      </c>
      <c r="AU61" s="9">
        <v>44747</v>
      </c>
      <c r="AV61" s="3">
        <v>2.5802999999999998</v>
      </c>
      <c r="AW61" s="9">
        <v>44748</v>
      </c>
      <c r="AX61" s="3">
        <v>2.7302</v>
      </c>
      <c r="AY61" s="9">
        <v>44747</v>
      </c>
      <c r="AZ61" s="3">
        <v>2.6560000000000001</v>
      </c>
      <c r="BA61" s="9">
        <v>44747</v>
      </c>
      <c r="BB61" s="3">
        <v>2.7120000000000002</v>
      </c>
      <c r="BC61" s="9">
        <v>44747</v>
      </c>
      <c r="BD61" s="3">
        <v>2.7101000000000002</v>
      </c>
      <c r="BE61" s="9">
        <v>44747</v>
      </c>
      <c r="BF61" s="3">
        <v>2.6143000000000001</v>
      </c>
      <c r="BG61" s="9">
        <v>44747</v>
      </c>
      <c r="BH61" s="3">
        <v>2.5209000000000001</v>
      </c>
      <c r="BI61" s="9">
        <v>44747</v>
      </c>
      <c r="BJ61" s="3">
        <v>2.2989999999999999</v>
      </c>
      <c r="BK61" s="9">
        <v>44747</v>
      </c>
      <c r="BL61" s="3">
        <v>2.073</v>
      </c>
    </row>
    <row r="62" spans="1:64" x14ac:dyDescent="0.2">
      <c r="A62" s="9">
        <v>44742</v>
      </c>
      <c r="B62" s="7">
        <v>1.5</v>
      </c>
      <c r="C62" s="9">
        <v>44743</v>
      </c>
      <c r="D62" s="4">
        <v>1.4928999999999999</v>
      </c>
      <c r="E62" s="9">
        <v>44746</v>
      </c>
      <c r="F62" s="3">
        <v>1.4850000000000001</v>
      </c>
      <c r="G62" s="9">
        <v>44746</v>
      </c>
      <c r="H62" s="3">
        <v>1.4877</v>
      </c>
      <c r="I62" s="9">
        <v>44746</v>
      </c>
      <c r="J62" s="3">
        <v>1.74</v>
      </c>
      <c r="K62" s="9">
        <v>44743</v>
      </c>
      <c r="L62" s="3">
        <v>1.9443999999999999</v>
      </c>
      <c r="M62" s="9">
        <v>44746</v>
      </c>
      <c r="N62" s="3">
        <v>2.1396999999999999</v>
      </c>
      <c r="O62" s="9">
        <v>44747</v>
      </c>
      <c r="P62" s="3">
        <v>2.2907000000000002</v>
      </c>
      <c r="Q62" s="9">
        <v>44743</v>
      </c>
      <c r="R62" s="3">
        <v>2.4500000000000002</v>
      </c>
      <c r="S62" s="9">
        <v>44746</v>
      </c>
      <c r="T62" s="3">
        <v>2.6930000000000001</v>
      </c>
      <c r="U62" s="9">
        <v>44743</v>
      </c>
      <c r="V62" s="3">
        <v>2.6869999999999998</v>
      </c>
      <c r="W62" s="9">
        <v>44743</v>
      </c>
      <c r="X62" s="3">
        <v>2.7665000000000002</v>
      </c>
      <c r="Y62" s="9">
        <v>44747</v>
      </c>
      <c r="Z62" s="3">
        <v>2.8170000000000002</v>
      </c>
      <c r="AA62" s="9">
        <v>44746</v>
      </c>
      <c r="AB62" s="3">
        <v>2.9005000000000001</v>
      </c>
      <c r="AC62" s="9">
        <v>44746</v>
      </c>
      <c r="AD62" s="3">
        <v>2.972</v>
      </c>
      <c r="AE62" s="9">
        <v>44746</v>
      </c>
      <c r="AF62" s="3">
        <v>3.004</v>
      </c>
      <c r="AG62" s="9">
        <v>44746</v>
      </c>
      <c r="AH62" s="3">
        <v>2.859</v>
      </c>
      <c r="AI62" s="9">
        <v>44746</v>
      </c>
      <c r="AJ62" s="3">
        <v>2.7010000000000001</v>
      </c>
      <c r="AK62" s="9">
        <v>44746</v>
      </c>
      <c r="AL62" s="3">
        <v>2.6345999999999998</v>
      </c>
      <c r="AM62" s="9">
        <v>44746</v>
      </c>
      <c r="AN62" s="3">
        <v>2.6269999999999998</v>
      </c>
      <c r="AO62" s="9">
        <v>44743</v>
      </c>
      <c r="AP62" s="3">
        <v>2.6318999999999999</v>
      </c>
      <c r="AQ62" s="9">
        <v>44746</v>
      </c>
      <c r="AR62" s="3">
        <v>2.6309999999999998</v>
      </c>
      <c r="AS62" s="9">
        <v>44743</v>
      </c>
      <c r="AT62" s="3">
        <v>2.6404000000000001</v>
      </c>
      <c r="AU62" s="9">
        <v>44743</v>
      </c>
      <c r="AV62" s="3">
        <v>2.6554000000000002</v>
      </c>
      <c r="AW62" s="9">
        <v>44747</v>
      </c>
      <c r="AX62" s="3">
        <v>2.6021000000000001</v>
      </c>
      <c r="AY62" s="9">
        <v>44743</v>
      </c>
      <c r="AZ62" s="3">
        <v>2.73</v>
      </c>
      <c r="BA62" s="9">
        <v>44743</v>
      </c>
      <c r="BB62" s="3">
        <v>2.786</v>
      </c>
      <c r="BC62" s="9">
        <v>44746</v>
      </c>
      <c r="BD62" s="3">
        <v>2.7808999999999999</v>
      </c>
      <c r="BE62" s="9">
        <v>44746</v>
      </c>
      <c r="BF62" s="3">
        <v>2.6840000000000002</v>
      </c>
      <c r="BG62" s="9">
        <v>44746</v>
      </c>
      <c r="BH62" s="3">
        <v>2.5897000000000001</v>
      </c>
      <c r="BI62" s="9">
        <v>44743</v>
      </c>
      <c r="BJ62" s="3">
        <v>2.3580000000000001</v>
      </c>
      <c r="BK62" s="9">
        <v>44746</v>
      </c>
      <c r="BL62" s="3">
        <v>2.117</v>
      </c>
    </row>
    <row r="63" spans="1:64" x14ac:dyDescent="0.2">
      <c r="A63" s="9">
        <v>44741</v>
      </c>
      <c r="B63" s="7">
        <v>1.51</v>
      </c>
      <c r="C63" s="9">
        <v>44742</v>
      </c>
      <c r="D63" s="4">
        <v>1.4955000000000001</v>
      </c>
      <c r="E63" s="9">
        <v>44743</v>
      </c>
      <c r="F63" s="3">
        <v>1.4864999999999999</v>
      </c>
      <c r="G63" s="9">
        <v>44743</v>
      </c>
      <c r="H63" s="3">
        <v>1.4930000000000001</v>
      </c>
      <c r="I63" s="9">
        <v>44743</v>
      </c>
      <c r="J63" s="3">
        <v>1.7297</v>
      </c>
      <c r="K63" s="9">
        <v>44742</v>
      </c>
      <c r="L63" s="3">
        <v>1.9379999999999999</v>
      </c>
      <c r="M63" s="9">
        <v>44743</v>
      </c>
      <c r="N63" s="3">
        <v>2.113</v>
      </c>
      <c r="O63" s="9">
        <v>44746</v>
      </c>
      <c r="P63" s="3">
        <v>2.3119999999999998</v>
      </c>
      <c r="Q63" s="9">
        <v>44742</v>
      </c>
      <c r="R63" s="3">
        <v>2.4445000000000001</v>
      </c>
      <c r="S63" s="9">
        <v>44743</v>
      </c>
      <c r="T63" s="3">
        <v>2.585</v>
      </c>
      <c r="U63" s="9">
        <v>44742</v>
      </c>
      <c r="V63" s="3">
        <v>2.7014999999999998</v>
      </c>
      <c r="W63" s="9">
        <v>44742</v>
      </c>
      <c r="X63" s="3">
        <v>2.7869999999999999</v>
      </c>
      <c r="Y63" s="9">
        <v>44746</v>
      </c>
      <c r="Z63" s="3">
        <v>2.8839999999999999</v>
      </c>
      <c r="AA63" s="9">
        <v>44743</v>
      </c>
      <c r="AB63" s="3">
        <v>2.8845000000000001</v>
      </c>
      <c r="AC63" s="9">
        <v>44743</v>
      </c>
      <c r="AD63" s="3">
        <v>2.9135</v>
      </c>
      <c r="AE63" s="9">
        <v>44743</v>
      </c>
      <c r="AF63" s="3">
        <v>2.9470000000000001</v>
      </c>
      <c r="AG63" s="9">
        <v>44743</v>
      </c>
      <c r="AH63" s="3">
        <v>2.8424999999999998</v>
      </c>
      <c r="AI63" s="9">
        <v>44743</v>
      </c>
      <c r="AJ63" s="3">
        <v>2.6698</v>
      </c>
      <c r="AK63" s="9">
        <v>44743</v>
      </c>
      <c r="AL63" s="3">
        <v>2.6269999999999998</v>
      </c>
      <c r="AM63" s="9">
        <v>44743</v>
      </c>
      <c r="AN63" s="3">
        <v>2.6297000000000001</v>
      </c>
      <c r="AO63" s="9">
        <v>44742</v>
      </c>
      <c r="AP63" s="3">
        <v>2.7865000000000002</v>
      </c>
      <c r="AQ63" s="9">
        <v>44743</v>
      </c>
      <c r="AR63" s="3">
        <v>2.6309</v>
      </c>
      <c r="AS63" s="9">
        <v>44742</v>
      </c>
      <c r="AT63" s="3">
        <v>2.7827999999999999</v>
      </c>
      <c r="AU63" s="9">
        <v>44742</v>
      </c>
      <c r="AV63" s="3">
        <v>2.7925</v>
      </c>
      <c r="AW63" s="9">
        <v>44746</v>
      </c>
      <c r="AX63" s="3">
        <v>2.6789999999999998</v>
      </c>
      <c r="AY63" s="9">
        <v>44742</v>
      </c>
      <c r="AZ63" s="3">
        <v>2.8502999999999998</v>
      </c>
      <c r="BA63" s="9">
        <v>44742</v>
      </c>
      <c r="BB63" s="3">
        <v>2.8902999999999999</v>
      </c>
      <c r="BC63" s="9">
        <v>44743</v>
      </c>
      <c r="BD63" s="3">
        <v>2.7829999999999999</v>
      </c>
      <c r="BE63" s="9">
        <v>44743</v>
      </c>
      <c r="BF63" s="3">
        <v>2.6836000000000002</v>
      </c>
      <c r="BG63" s="9">
        <v>44743</v>
      </c>
      <c r="BH63" s="3">
        <v>2.5893000000000002</v>
      </c>
      <c r="BI63" s="9">
        <v>44742</v>
      </c>
      <c r="BJ63" s="3">
        <v>2.4325000000000001</v>
      </c>
      <c r="BK63" s="9">
        <v>44743</v>
      </c>
      <c r="BL63" s="3">
        <v>2.117</v>
      </c>
    </row>
    <row r="64" spans="1:64" x14ac:dyDescent="0.2">
      <c r="A64" s="9">
        <v>44740</v>
      </c>
      <c r="B64" s="7">
        <v>1.52</v>
      </c>
      <c r="C64" s="9">
        <v>44741</v>
      </c>
      <c r="D64" s="4">
        <v>1.4930000000000001</v>
      </c>
      <c r="E64" s="9">
        <v>44742</v>
      </c>
      <c r="F64" s="3">
        <v>1.496</v>
      </c>
      <c r="G64" s="9">
        <v>44742</v>
      </c>
      <c r="H64" s="3">
        <v>1.496</v>
      </c>
      <c r="I64" s="9">
        <v>44742</v>
      </c>
      <c r="J64" s="3">
        <v>1.6759999999999999</v>
      </c>
      <c r="K64" s="9">
        <v>44741</v>
      </c>
      <c r="L64" s="3">
        <v>1.8919999999999999</v>
      </c>
      <c r="M64" s="9">
        <v>44742</v>
      </c>
      <c r="N64" s="3">
        <v>2.0988000000000002</v>
      </c>
      <c r="O64" s="9">
        <v>44743</v>
      </c>
      <c r="P64" s="3">
        <v>2.2909999999999999</v>
      </c>
      <c r="Q64" s="9">
        <v>44741</v>
      </c>
      <c r="R64" s="3">
        <v>2.4224999999999999</v>
      </c>
      <c r="S64" s="9">
        <v>44742</v>
      </c>
      <c r="T64" s="3">
        <v>2.5865</v>
      </c>
      <c r="U64" s="9">
        <v>44741</v>
      </c>
      <c r="V64" s="3">
        <v>2.6991000000000001</v>
      </c>
      <c r="W64" s="9">
        <v>44741</v>
      </c>
      <c r="X64" s="3">
        <v>2.7970000000000002</v>
      </c>
      <c r="Y64" s="9">
        <v>44743</v>
      </c>
      <c r="Z64" s="3">
        <v>2.8332999999999999</v>
      </c>
      <c r="AA64" s="9">
        <v>44742</v>
      </c>
      <c r="AB64" s="3">
        <v>2.9272</v>
      </c>
      <c r="AC64" s="9">
        <v>44742</v>
      </c>
      <c r="AD64" s="3">
        <v>2.9788000000000001</v>
      </c>
      <c r="AE64" s="9">
        <v>44742</v>
      </c>
      <c r="AF64" s="3">
        <v>3.0145</v>
      </c>
      <c r="AG64" s="9">
        <v>44742</v>
      </c>
      <c r="AH64" s="3">
        <v>2.992</v>
      </c>
      <c r="AI64" s="9">
        <v>44742</v>
      </c>
      <c r="AJ64" s="3">
        <v>2.8605</v>
      </c>
      <c r="AK64" s="9">
        <v>44742</v>
      </c>
      <c r="AL64" s="3">
        <v>2.8089</v>
      </c>
      <c r="AM64" s="9">
        <v>44742</v>
      </c>
      <c r="AN64" s="3">
        <v>2.794</v>
      </c>
      <c r="AO64" s="9">
        <v>44741</v>
      </c>
      <c r="AP64" s="3">
        <v>2.8885999999999998</v>
      </c>
      <c r="AQ64" s="9">
        <v>44742</v>
      </c>
      <c r="AR64" s="3">
        <v>2.7814999999999999</v>
      </c>
      <c r="AS64" s="9">
        <v>44741</v>
      </c>
      <c r="AT64" s="3">
        <v>2.8719000000000001</v>
      </c>
      <c r="AU64" s="9">
        <v>44741</v>
      </c>
      <c r="AV64" s="3">
        <v>2.8765000000000001</v>
      </c>
      <c r="AW64" s="9">
        <v>44743</v>
      </c>
      <c r="AX64" s="3">
        <v>2.6772</v>
      </c>
      <c r="AY64" s="9">
        <v>44741</v>
      </c>
      <c r="AZ64" s="3">
        <v>2.919</v>
      </c>
      <c r="BA64" s="9">
        <v>44741</v>
      </c>
      <c r="BB64" s="3">
        <v>2.9487000000000001</v>
      </c>
      <c r="BC64" s="9">
        <v>44742</v>
      </c>
      <c r="BD64" s="3">
        <v>2.8702000000000001</v>
      </c>
      <c r="BE64" s="9">
        <v>44742</v>
      </c>
      <c r="BF64" s="3">
        <v>2.7650000000000001</v>
      </c>
      <c r="BG64" s="9">
        <v>44742</v>
      </c>
      <c r="BH64" s="3">
        <v>2.6648000000000001</v>
      </c>
      <c r="BI64" s="9">
        <v>44741</v>
      </c>
      <c r="BJ64" s="3">
        <v>2.4702000000000002</v>
      </c>
      <c r="BK64" s="9">
        <v>44742</v>
      </c>
      <c r="BL64" s="3">
        <v>2.1909999999999998</v>
      </c>
    </row>
    <row r="65" spans="1:64" x14ac:dyDescent="0.2">
      <c r="A65" s="9">
        <v>44739</v>
      </c>
      <c r="B65" s="7">
        <v>1.5</v>
      </c>
      <c r="C65" s="9">
        <v>44740</v>
      </c>
      <c r="D65" s="4">
        <v>1.5129999999999999</v>
      </c>
      <c r="E65" s="9">
        <v>44741</v>
      </c>
      <c r="F65" s="3">
        <v>1.4930000000000001</v>
      </c>
      <c r="G65" s="9">
        <v>44741</v>
      </c>
      <c r="H65" s="3">
        <v>1.4930000000000001</v>
      </c>
      <c r="I65" s="9">
        <v>44741</v>
      </c>
      <c r="J65" s="3">
        <v>1.5884</v>
      </c>
      <c r="K65" s="9">
        <v>44740</v>
      </c>
      <c r="L65" s="3">
        <v>1.8867</v>
      </c>
      <c r="M65" s="9">
        <v>44741</v>
      </c>
      <c r="N65" s="3">
        <v>2.0684</v>
      </c>
      <c r="O65" s="9">
        <v>44742</v>
      </c>
      <c r="P65" s="3">
        <v>2.2869999999999999</v>
      </c>
      <c r="Q65" s="9">
        <v>44740</v>
      </c>
      <c r="R65" s="3">
        <v>2.4260000000000002</v>
      </c>
      <c r="S65" s="9">
        <v>44741</v>
      </c>
      <c r="T65" s="3">
        <v>2.5844999999999998</v>
      </c>
      <c r="U65" s="9">
        <v>44740</v>
      </c>
      <c r="V65" s="3">
        <v>2.7054999999999998</v>
      </c>
      <c r="W65" s="9">
        <v>44740</v>
      </c>
      <c r="X65" s="3">
        <v>2.8035000000000001</v>
      </c>
      <c r="Y65" s="9">
        <v>44742</v>
      </c>
      <c r="Z65" s="3">
        <v>2.8622000000000001</v>
      </c>
      <c r="AA65" s="9">
        <v>44741</v>
      </c>
      <c r="AB65" s="3">
        <v>2.9594999999999998</v>
      </c>
      <c r="AC65" s="9">
        <v>44741</v>
      </c>
      <c r="AD65" s="3">
        <v>3.0190000000000001</v>
      </c>
      <c r="AE65" s="9">
        <v>44741</v>
      </c>
      <c r="AF65" s="3">
        <v>3.0669</v>
      </c>
      <c r="AG65" s="9">
        <v>44741</v>
      </c>
      <c r="AH65" s="3">
        <v>3.0979999999999999</v>
      </c>
      <c r="AI65" s="9">
        <v>44741</v>
      </c>
      <c r="AJ65" s="3">
        <v>2.9862000000000002</v>
      </c>
      <c r="AK65" s="9">
        <v>44741</v>
      </c>
      <c r="AL65" s="3">
        <v>2.9281999999999999</v>
      </c>
      <c r="AM65" s="9">
        <v>44741</v>
      </c>
      <c r="AN65" s="3">
        <v>2.9043000000000001</v>
      </c>
      <c r="AO65" s="9">
        <v>44740</v>
      </c>
      <c r="AP65" s="3">
        <v>2.9702999999999999</v>
      </c>
      <c r="AQ65" s="9">
        <v>44741</v>
      </c>
      <c r="AR65" s="3">
        <v>2.8759999999999999</v>
      </c>
      <c r="AS65" s="9">
        <v>44740</v>
      </c>
      <c r="AT65" s="3">
        <v>2.9514</v>
      </c>
      <c r="AU65" s="9">
        <v>44740</v>
      </c>
      <c r="AV65" s="3">
        <v>2.9550000000000001</v>
      </c>
      <c r="AW65" s="9">
        <v>44742</v>
      </c>
      <c r="AX65" s="3">
        <v>2.8109999999999999</v>
      </c>
      <c r="AY65" s="9">
        <v>44740</v>
      </c>
      <c r="AZ65" s="3">
        <v>2.9922</v>
      </c>
      <c r="BA65" s="9">
        <v>44740</v>
      </c>
      <c r="BB65" s="3">
        <v>3.0146999999999999</v>
      </c>
      <c r="BC65" s="9">
        <v>44741</v>
      </c>
      <c r="BD65" s="3">
        <v>2.9182999999999999</v>
      </c>
      <c r="BE65" s="9">
        <v>44741</v>
      </c>
      <c r="BF65" s="3">
        <v>2.8090000000000002</v>
      </c>
      <c r="BG65" s="9">
        <v>44741</v>
      </c>
      <c r="BH65" s="3">
        <v>2.7052</v>
      </c>
      <c r="BI65" s="9">
        <v>44740</v>
      </c>
      <c r="BJ65" s="3">
        <v>2.5234999999999999</v>
      </c>
      <c r="BK65" s="9">
        <v>44741</v>
      </c>
      <c r="BL65" s="3">
        <v>2.2320000000000002</v>
      </c>
    </row>
    <row r="66" spans="1:64" x14ac:dyDescent="0.2">
      <c r="A66" s="9">
        <v>44736</v>
      </c>
      <c r="B66" s="7">
        <v>1.46</v>
      </c>
      <c r="C66" s="9">
        <v>44739</v>
      </c>
      <c r="D66" s="4">
        <v>1.4970000000000001</v>
      </c>
      <c r="E66" s="9">
        <v>44740</v>
      </c>
      <c r="F66" s="3">
        <v>1.5065</v>
      </c>
      <c r="G66" s="9">
        <v>44740</v>
      </c>
      <c r="H66" s="3">
        <v>1.5044999999999999</v>
      </c>
      <c r="I66" s="9">
        <v>44740</v>
      </c>
      <c r="J66" s="3">
        <v>1.528</v>
      </c>
      <c r="K66" s="9">
        <v>44739</v>
      </c>
      <c r="L66" s="3">
        <v>1.8801000000000001</v>
      </c>
      <c r="M66" s="9">
        <v>44740</v>
      </c>
      <c r="N66" s="3">
        <v>2.048</v>
      </c>
      <c r="O66" s="9">
        <v>44741</v>
      </c>
      <c r="P66" s="3">
        <v>2.2387000000000001</v>
      </c>
      <c r="Q66" s="9">
        <v>44739</v>
      </c>
      <c r="R66" s="3">
        <v>2.423</v>
      </c>
      <c r="S66" s="9">
        <v>44740</v>
      </c>
      <c r="T66" s="3">
        <v>2.5762999999999998</v>
      </c>
      <c r="U66" s="9">
        <v>44739</v>
      </c>
      <c r="V66" s="3">
        <v>2.6974999999999998</v>
      </c>
      <c r="W66" s="9">
        <v>44739</v>
      </c>
      <c r="X66" s="3">
        <v>2.7959999999999998</v>
      </c>
      <c r="Y66" s="9">
        <v>44741</v>
      </c>
      <c r="Z66" s="3">
        <v>2.891</v>
      </c>
      <c r="AA66" s="9">
        <v>44740</v>
      </c>
      <c r="AB66" s="3">
        <v>2.96</v>
      </c>
      <c r="AC66" s="9">
        <v>44740</v>
      </c>
      <c r="AD66" s="3">
        <v>3.024</v>
      </c>
      <c r="AE66" s="9">
        <v>44740</v>
      </c>
      <c r="AF66" s="3">
        <v>3.0720000000000001</v>
      </c>
      <c r="AG66" s="9">
        <v>44740</v>
      </c>
      <c r="AH66" s="3">
        <v>3.1549</v>
      </c>
      <c r="AI66" s="9">
        <v>44740</v>
      </c>
      <c r="AJ66" s="3">
        <v>3.0731000000000002</v>
      </c>
      <c r="AK66" s="9">
        <v>44740</v>
      </c>
      <c r="AL66" s="3">
        <v>3.0171000000000001</v>
      </c>
      <c r="AM66" s="9">
        <v>44740</v>
      </c>
      <c r="AN66" s="3">
        <v>2.9876</v>
      </c>
      <c r="AO66" s="9">
        <v>44739</v>
      </c>
      <c r="AP66" s="3">
        <v>2.9923999999999999</v>
      </c>
      <c r="AQ66" s="9">
        <v>44740</v>
      </c>
      <c r="AR66" s="3">
        <v>2.9567000000000001</v>
      </c>
      <c r="AS66" s="9">
        <v>44739</v>
      </c>
      <c r="AT66" s="3">
        <v>2.9765999999999999</v>
      </c>
      <c r="AU66" s="9">
        <v>44739</v>
      </c>
      <c r="AV66" s="3">
        <v>2.9809000000000001</v>
      </c>
      <c r="AW66" s="9">
        <v>44741</v>
      </c>
      <c r="AX66" s="3">
        <v>2.8896999999999999</v>
      </c>
      <c r="AY66" s="9">
        <v>44739</v>
      </c>
      <c r="AZ66" s="3">
        <v>3.0230000000000001</v>
      </c>
      <c r="BA66" s="9">
        <v>44739</v>
      </c>
      <c r="BB66" s="3">
        <v>3.0470999999999999</v>
      </c>
      <c r="BC66" s="9">
        <v>44740</v>
      </c>
      <c r="BD66" s="3">
        <v>2.9777999999999998</v>
      </c>
      <c r="BE66" s="9">
        <v>44740</v>
      </c>
      <c r="BF66" s="3">
        <v>2.8653</v>
      </c>
      <c r="BG66" s="9">
        <v>44740</v>
      </c>
      <c r="BH66" s="3">
        <v>2.7572000000000001</v>
      </c>
      <c r="BI66" s="9">
        <v>44739</v>
      </c>
      <c r="BJ66" s="3">
        <v>2.5552999999999999</v>
      </c>
      <c r="BK66" s="9">
        <v>44740</v>
      </c>
      <c r="BL66" s="3">
        <v>2.282</v>
      </c>
    </row>
    <row r="67" spans="1:64" x14ac:dyDescent="0.2">
      <c r="A67" s="9">
        <v>44735</v>
      </c>
      <c r="B67" s="7">
        <v>1.44</v>
      </c>
      <c r="C67" s="9">
        <v>44736</v>
      </c>
      <c r="D67" s="4">
        <v>1.4830000000000001</v>
      </c>
      <c r="E67" s="9">
        <v>44739</v>
      </c>
      <c r="F67" s="3">
        <v>1.5009999999999999</v>
      </c>
      <c r="G67" s="9">
        <v>44739</v>
      </c>
      <c r="H67" s="3">
        <v>1.502</v>
      </c>
      <c r="I67" s="9">
        <v>44739</v>
      </c>
      <c r="J67" s="3">
        <v>1.5264</v>
      </c>
      <c r="K67" s="9">
        <v>44736</v>
      </c>
      <c r="L67" s="3">
        <v>1.857</v>
      </c>
      <c r="M67" s="9">
        <v>44739</v>
      </c>
      <c r="N67" s="3">
        <v>2.0425</v>
      </c>
      <c r="O67" s="9">
        <v>44740</v>
      </c>
      <c r="P67" s="3">
        <v>2.2400000000000002</v>
      </c>
      <c r="Q67" s="9">
        <v>44736</v>
      </c>
      <c r="R67" s="3">
        <v>2.3839999999999999</v>
      </c>
      <c r="S67" s="9">
        <v>44739</v>
      </c>
      <c r="T67" s="3">
        <v>2.5697000000000001</v>
      </c>
      <c r="U67" s="9">
        <v>44736</v>
      </c>
      <c r="V67" s="3">
        <v>2.6570999999999998</v>
      </c>
      <c r="W67" s="9">
        <v>44736</v>
      </c>
      <c r="X67" s="3">
        <v>2.754</v>
      </c>
      <c r="Y67" s="9">
        <v>44740</v>
      </c>
      <c r="Z67" s="3">
        <v>2.8895</v>
      </c>
      <c r="AA67" s="9">
        <v>44739</v>
      </c>
      <c r="AB67" s="3">
        <v>2.9495</v>
      </c>
      <c r="AC67" s="9">
        <v>44739</v>
      </c>
      <c r="AD67" s="3">
        <v>3.0127000000000002</v>
      </c>
      <c r="AE67" s="9">
        <v>44739</v>
      </c>
      <c r="AF67" s="3">
        <v>3.0602999999999998</v>
      </c>
      <c r="AG67" s="9">
        <v>44739</v>
      </c>
      <c r="AH67" s="3">
        <v>3.1589999999999998</v>
      </c>
      <c r="AI67" s="9">
        <v>44739</v>
      </c>
      <c r="AJ67" s="3">
        <v>3.0832000000000002</v>
      </c>
      <c r="AK67" s="9">
        <v>44739</v>
      </c>
      <c r="AL67" s="3">
        <v>3.0327999999999999</v>
      </c>
      <c r="AM67" s="9">
        <v>44739</v>
      </c>
      <c r="AN67" s="3">
        <v>3.0070999999999999</v>
      </c>
      <c r="AO67" s="9">
        <v>44736</v>
      </c>
      <c r="AP67" s="3">
        <v>2.9297</v>
      </c>
      <c r="AQ67" s="9">
        <v>44739</v>
      </c>
      <c r="AR67" s="3">
        <v>2.9801000000000002</v>
      </c>
      <c r="AS67" s="9">
        <v>44736</v>
      </c>
      <c r="AT67" s="3">
        <v>2.9142000000000001</v>
      </c>
      <c r="AU67" s="9">
        <v>44736</v>
      </c>
      <c r="AV67" s="3">
        <v>2.9194</v>
      </c>
      <c r="AW67" s="9">
        <v>44740</v>
      </c>
      <c r="AX67" s="3">
        <v>2.9664999999999999</v>
      </c>
      <c r="AY67" s="9">
        <v>44736</v>
      </c>
      <c r="AZ67" s="3">
        <v>2.9634</v>
      </c>
      <c r="BA67" s="9">
        <v>44736</v>
      </c>
      <c r="BB67" s="3">
        <v>2.9914999999999998</v>
      </c>
      <c r="BC67" s="9">
        <v>44739</v>
      </c>
      <c r="BD67" s="3">
        <v>3.0095000000000001</v>
      </c>
      <c r="BE67" s="9">
        <v>44739</v>
      </c>
      <c r="BF67" s="3">
        <v>2.8976999999999999</v>
      </c>
      <c r="BG67" s="9">
        <v>44739</v>
      </c>
      <c r="BH67" s="3">
        <v>2.7902999999999998</v>
      </c>
      <c r="BI67" s="9">
        <v>44736</v>
      </c>
      <c r="BJ67" s="3">
        <v>2.5101</v>
      </c>
      <c r="BK67" s="9">
        <v>44739</v>
      </c>
      <c r="BL67" s="3">
        <v>2.319</v>
      </c>
    </row>
    <row r="68" spans="1:64" x14ac:dyDescent="0.2">
      <c r="A68" s="9">
        <v>44734</v>
      </c>
      <c r="B68" s="7">
        <v>1.45</v>
      </c>
      <c r="C68" s="9">
        <v>44735</v>
      </c>
      <c r="D68" s="4">
        <v>1.4689000000000001</v>
      </c>
      <c r="E68" s="9">
        <v>44736</v>
      </c>
      <c r="F68" s="3">
        <v>1.4942</v>
      </c>
      <c r="G68" s="9">
        <v>44736</v>
      </c>
      <c r="H68" s="3">
        <v>1.4944</v>
      </c>
      <c r="I68" s="9">
        <v>44736</v>
      </c>
      <c r="J68" s="3">
        <v>1.4984999999999999</v>
      </c>
      <c r="K68" s="9">
        <v>44735</v>
      </c>
      <c r="L68" s="3">
        <v>1.8580000000000001</v>
      </c>
      <c r="M68" s="9">
        <v>44736</v>
      </c>
      <c r="N68" s="3">
        <v>2.0074999999999998</v>
      </c>
      <c r="O68" s="9">
        <v>44739</v>
      </c>
      <c r="P68" s="3">
        <v>2.2450000000000001</v>
      </c>
      <c r="Q68" s="9">
        <v>44735</v>
      </c>
      <c r="R68" s="3">
        <v>2.4039999999999999</v>
      </c>
      <c r="S68" s="9">
        <v>44736</v>
      </c>
      <c r="T68" s="3">
        <v>2.5289999999999999</v>
      </c>
      <c r="U68" s="9">
        <v>44735</v>
      </c>
      <c r="V68" s="3">
        <v>2.677</v>
      </c>
      <c r="W68" s="9">
        <v>44735</v>
      </c>
      <c r="X68" s="3">
        <v>2.7795000000000001</v>
      </c>
      <c r="Y68" s="9">
        <v>44739</v>
      </c>
      <c r="Z68" s="3">
        <v>2.8757999999999999</v>
      </c>
      <c r="AA68" s="9">
        <v>44736</v>
      </c>
      <c r="AB68" s="3">
        <v>2.9022999999999999</v>
      </c>
      <c r="AC68" s="9">
        <v>44736</v>
      </c>
      <c r="AD68" s="3">
        <v>2.9649000000000001</v>
      </c>
      <c r="AE68" s="9">
        <v>44736</v>
      </c>
      <c r="AF68" s="3">
        <v>3.0106999999999999</v>
      </c>
      <c r="AG68" s="9">
        <v>44736</v>
      </c>
      <c r="AH68" s="3">
        <v>3.1135000000000002</v>
      </c>
      <c r="AI68" s="9">
        <v>44736</v>
      </c>
      <c r="AJ68" s="3">
        <v>3.0306000000000002</v>
      </c>
      <c r="AK68" s="9">
        <v>44736</v>
      </c>
      <c r="AL68" s="3">
        <v>2.9750000000000001</v>
      </c>
      <c r="AM68" s="9">
        <v>44736</v>
      </c>
      <c r="AN68" s="3">
        <v>2.9472</v>
      </c>
      <c r="AO68" s="9">
        <v>44735</v>
      </c>
      <c r="AP68" s="3">
        <v>2.8801999999999999</v>
      </c>
      <c r="AQ68" s="9">
        <v>44736</v>
      </c>
      <c r="AR68" s="3">
        <v>2.9177</v>
      </c>
      <c r="AS68" s="9">
        <v>44735</v>
      </c>
      <c r="AT68" s="3">
        <v>2.8654000000000002</v>
      </c>
      <c r="AU68" s="9">
        <v>44735</v>
      </c>
      <c r="AV68" s="3">
        <v>2.8693</v>
      </c>
      <c r="AW68" s="9">
        <v>44739</v>
      </c>
      <c r="AX68" s="3">
        <v>2.9948000000000001</v>
      </c>
      <c r="AY68" s="9">
        <v>44735</v>
      </c>
      <c r="AZ68" s="3">
        <v>2.9112</v>
      </c>
      <c r="BA68" s="9">
        <v>44735</v>
      </c>
      <c r="BB68" s="3">
        <v>2.9392999999999998</v>
      </c>
      <c r="BC68" s="9">
        <v>44736</v>
      </c>
      <c r="BD68" s="3">
        <v>2.9575</v>
      </c>
      <c r="BE68" s="9">
        <v>44736</v>
      </c>
      <c r="BF68" s="3">
        <v>2.8489</v>
      </c>
      <c r="BG68" s="9">
        <v>44736</v>
      </c>
      <c r="BH68" s="3">
        <v>2.7427000000000001</v>
      </c>
      <c r="BI68" s="9">
        <v>44735</v>
      </c>
      <c r="BJ68" s="3">
        <v>2.4422000000000001</v>
      </c>
      <c r="BK68" s="9">
        <v>44736</v>
      </c>
      <c r="BL68" s="3">
        <v>2.218</v>
      </c>
    </row>
    <row r="69" spans="1:64" x14ac:dyDescent="0.2">
      <c r="A69" s="9">
        <v>44733</v>
      </c>
      <c r="B69" s="7">
        <v>1.45</v>
      </c>
      <c r="C69" s="9">
        <v>44734</v>
      </c>
      <c r="D69" s="4">
        <v>1.4610000000000001</v>
      </c>
      <c r="E69" s="9">
        <v>44735</v>
      </c>
      <c r="F69" s="3">
        <v>1.4770000000000001</v>
      </c>
      <c r="G69" s="9">
        <v>44735</v>
      </c>
      <c r="H69" s="3">
        <v>1.4833000000000001</v>
      </c>
      <c r="I69" s="9">
        <v>44735</v>
      </c>
      <c r="J69" s="3">
        <v>1.486</v>
      </c>
      <c r="K69" s="9">
        <v>44734</v>
      </c>
      <c r="L69" s="3">
        <v>1.8091999999999999</v>
      </c>
      <c r="M69" s="9">
        <v>44735</v>
      </c>
      <c r="N69" s="3">
        <v>2.0057</v>
      </c>
      <c r="O69" s="9">
        <v>44736</v>
      </c>
      <c r="P69" s="3">
        <v>2.2010999999999998</v>
      </c>
      <c r="Q69" s="9">
        <v>44734</v>
      </c>
      <c r="R69" s="3">
        <v>2.3849999999999998</v>
      </c>
      <c r="S69" s="9">
        <v>44735</v>
      </c>
      <c r="T69" s="3">
        <v>2.5485000000000002</v>
      </c>
      <c r="U69" s="9">
        <v>44734</v>
      </c>
      <c r="V69" s="3">
        <v>2.6755</v>
      </c>
      <c r="W69" s="9">
        <v>44734</v>
      </c>
      <c r="X69" s="3">
        <v>2.786</v>
      </c>
      <c r="Y69" s="9">
        <v>44736</v>
      </c>
      <c r="Z69" s="3">
        <v>2.8298000000000001</v>
      </c>
      <c r="AA69" s="9">
        <v>44735</v>
      </c>
      <c r="AB69" s="3">
        <v>2.9258000000000002</v>
      </c>
      <c r="AC69" s="9">
        <v>44735</v>
      </c>
      <c r="AD69" s="3">
        <v>2.9841000000000002</v>
      </c>
      <c r="AE69" s="9">
        <v>44735</v>
      </c>
      <c r="AF69" s="3">
        <v>3.0249999999999999</v>
      </c>
      <c r="AG69" s="9">
        <v>44735</v>
      </c>
      <c r="AH69" s="3">
        <v>3.0939999999999999</v>
      </c>
      <c r="AI69" s="9">
        <v>44735</v>
      </c>
      <c r="AJ69" s="3">
        <v>2.9948000000000001</v>
      </c>
      <c r="AK69" s="9">
        <v>44735</v>
      </c>
      <c r="AL69" s="3">
        <v>2.9312999999999998</v>
      </c>
      <c r="AM69" s="9">
        <v>44735</v>
      </c>
      <c r="AN69" s="3">
        <v>2.8993000000000002</v>
      </c>
      <c r="AO69" s="9">
        <v>44734</v>
      </c>
      <c r="AP69" s="3">
        <v>2.9661</v>
      </c>
      <c r="AQ69" s="9">
        <v>44735</v>
      </c>
      <c r="AR69" s="3">
        <v>2.8692000000000002</v>
      </c>
      <c r="AS69" s="9">
        <v>44734</v>
      </c>
      <c r="AT69" s="3">
        <v>2.9422000000000001</v>
      </c>
      <c r="AU69" s="9">
        <v>44734</v>
      </c>
      <c r="AV69" s="3">
        <v>2.9413999999999998</v>
      </c>
      <c r="AW69" s="9">
        <v>44736</v>
      </c>
      <c r="AX69" s="3">
        <v>2.9335</v>
      </c>
      <c r="AY69" s="9">
        <v>44734</v>
      </c>
      <c r="AZ69" s="3">
        <v>2.9756</v>
      </c>
      <c r="BA69" s="9">
        <v>44734</v>
      </c>
      <c r="BB69" s="3">
        <v>2.9990000000000001</v>
      </c>
      <c r="BC69" s="9">
        <v>44735</v>
      </c>
      <c r="BD69" s="3">
        <v>2.8944000000000001</v>
      </c>
      <c r="BE69" s="9">
        <v>44735</v>
      </c>
      <c r="BF69" s="3">
        <v>2.7818999999999998</v>
      </c>
      <c r="BG69" s="9">
        <v>44735</v>
      </c>
      <c r="BH69" s="3">
        <v>2.6728000000000001</v>
      </c>
      <c r="BI69" s="9">
        <v>44734</v>
      </c>
      <c r="BJ69" s="3">
        <v>2.4773999999999998</v>
      </c>
      <c r="BK69" s="9">
        <v>44735</v>
      </c>
      <c r="BL69" s="3">
        <v>2.2029999999999998</v>
      </c>
    </row>
    <row r="70" spans="1:64" x14ac:dyDescent="0.2">
      <c r="A70" s="9">
        <v>44729</v>
      </c>
      <c r="B70" s="7">
        <v>1.45</v>
      </c>
      <c r="C70" s="9">
        <v>44733</v>
      </c>
      <c r="D70" s="4">
        <v>1.474</v>
      </c>
      <c r="E70" s="9">
        <v>44734</v>
      </c>
      <c r="F70" s="3">
        <v>1.48</v>
      </c>
      <c r="G70" s="9">
        <v>44734</v>
      </c>
      <c r="H70" s="3">
        <v>1.4815</v>
      </c>
      <c r="I70" s="9">
        <v>44734</v>
      </c>
      <c r="J70" s="3">
        <v>1.4841</v>
      </c>
      <c r="K70" s="9">
        <v>44733</v>
      </c>
      <c r="L70" s="3">
        <v>1.8205</v>
      </c>
      <c r="M70" s="9">
        <v>44734</v>
      </c>
      <c r="N70" s="3">
        <v>1.9815</v>
      </c>
      <c r="O70" s="9">
        <v>44735</v>
      </c>
      <c r="P70" s="3">
        <v>2.2103000000000002</v>
      </c>
      <c r="Q70" s="9">
        <v>44733</v>
      </c>
      <c r="R70" s="3">
        <v>2.3997999999999999</v>
      </c>
      <c r="S70" s="9">
        <v>44734</v>
      </c>
      <c r="T70" s="3">
        <v>2.552</v>
      </c>
      <c r="U70" s="9">
        <v>44733</v>
      </c>
      <c r="V70" s="3">
        <v>2.7189999999999999</v>
      </c>
      <c r="W70" s="9">
        <v>44733</v>
      </c>
      <c r="X70" s="3">
        <v>2.8454999999999999</v>
      </c>
      <c r="Y70" s="9">
        <v>44735</v>
      </c>
      <c r="Z70" s="3">
        <v>2.8544999999999998</v>
      </c>
      <c r="AA70" s="9">
        <v>44734</v>
      </c>
      <c r="AB70" s="3">
        <v>2.9468999999999999</v>
      </c>
      <c r="AC70" s="9">
        <v>44734</v>
      </c>
      <c r="AD70" s="3">
        <v>3.0085000000000002</v>
      </c>
      <c r="AE70" s="9">
        <v>44734</v>
      </c>
      <c r="AF70" s="3">
        <v>3.0640999999999998</v>
      </c>
      <c r="AG70" s="9">
        <v>44734</v>
      </c>
      <c r="AH70" s="3">
        <v>3.1655000000000002</v>
      </c>
      <c r="AI70" s="9">
        <v>44734</v>
      </c>
      <c r="AJ70" s="3">
        <v>3.0815999999999999</v>
      </c>
      <c r="AK70" s="9">
        <v>44734</v>
      </c>
      <c r="AL70" s="3">
        <v>3.0215000000000001</v>
      </c>
      <c r="AM70" s="9">
        <v>44734</v>
      </c>
      <c r="AN70" s="3">
        <v>2.9874999999999998</v>
      </c>
      <c r="AO70" s="9">
        <v>44733</v>
      </c>
      <c r="AP70" s="3">
        <v>3.0975000000000001</v>
      </c>
      <c r="AQ70" s="9">
        <v>44734</v>
      </c>
      <c r="AR70" s="3">
        <v>2.9512999999999998</v>
      </c>
      <c r="AS70" s="9">
        <v>44733</v>
      </c>
      <c r="AT70" s="3">
        <v>3.0653999999999999</v>
      </c>
      <c r="AU70" s="9">
        <v>44733</v>
      </c>
      <c r="AV70" s="3">
        <v>3.0611999999999999</v>
      </c>
      <c r="AW70" s="9">
        <v>44735</v>
      </c>
      <c r="AX70" s="3">
        <v>2.8820000000000001</v>
      </c>
      <c r="AY70" s="9">
        <v>44733</v>
      </c>
      <c r="AZ70" s="3">
        <v>3.081</v>
      </c>
      <c r="BA70" s="9">
        <v>44733</v>
      </c>
      <c r="BB70" s="3">
        <v>3.0920000000000001</v>
      </c>
      <c r="BC70" s="9">
        <v>44734</v>
      </c>
      <c r="BD70" s="3">
        <v>2.9458000000000002</v>
      </c>
      <c r="BE70" s="9">
        <v>44734</v>
      </c>
      <c r="BF70" s="3">
        <v>2.8296000000000001</v>
      </c>
      <c r="BG70" s="9">
        <v>44734</v>
      </c>
      <c r="BH70" s="3">
        <v>2.7168000000000001</v>
      </c>
      <c r="BI70" s="9">
        <v>44733</v>
      </c>
      <c r="BJ70" s="3">
        <v>2.5369999999999999</v>
      </c>
      <c r="BK70" s="9">
        <v>44734</v>
      </c>
      <c r="BL70" s="3">
        <v>2.2389999999999999</v>
      </c>
    </row>
    <row r="71" spans="1:64" x14ac:dyDescent="0.2">
      <c r="A71" s="9">
        <v>44728</v>
      </c>
      <c r="B71" s="7">
        <v>1.45</v>
      </c>
      <c r="C71" s="9">
        <v>44729</v>
      </c>
      <c r="D71" s="4">
        <v>1.4770000000000001</v>
      </c>
      <c r="E71" s="9">
        <v>44733</v>
      </c>
      <c r="F71" s="3">
        <v>1.49</v>
      </c>
      <c r="G71" s="9">
        <v>44733</v>
      </c>
      <c r="H71" s="3">
        <v>1.498</v>
      </c>
      <c r="I71" s="9">
        <v>44733</v>
      </c>
      <c r="J71" s="3">
        <v>1.5029999999999999</v>
      </c>
      <c r="K71" s="9">
        <v>44732</v>
      </c>
      <c r="L71" s="3">
        <v>1.804</v>
      </c>
      <c r="M71" s="9">
        <v>44733</v>
      </c>
      <c r="N71" s="3">
        <v>1.9710000000000001</v>
      </c>
      <c r="O71" s="9">
        <v>44734</v>
      </c>
      <c r="P71" s="3">
        <v>2.1833</v>
      </c>
      <c r="Q71" s="9">
        <v>44729</v>
      </c>
      <c r="R71" s="3">
        <v>2.3580000000000001</v>
      </c>
      <c r="S71" s="9">
        <v>44733</v>
      </c>
      <c r="T71" s="3">
        <v>2.5670999999999999</v>
      </c>
      <c r="U71" s="9">
        <v>44732</v>
      </c>
      <c r="V71" s="3">
        <v>2.6909000000000001</v>
      </c>
      <c r="W71" s="9">
        <v>44729</v>
      </c>
      <c r="X71" s="3">
        <v>2.7959999999999998</v>
      </c>
      <c r="Y71" s="9">
        <v>44734</v>
      </c>
      <c r="Z71" s="3">
        <v>2.8690000000000002</v>
      </c>
      <c r="AA71" s="9">
        <v>44733</v>
      </c>
      <c r="AB71" s="3">
        <v>3.0350000000000001</v>
      </c>
      <c r="AC71" s="9">
        <v>44733</v>
      </c>
      <c r="AD71" s="3">
        <v>3.1025999999999998</v>
      </c>
      <c r="AE71" s="9">
        <v>44733</v>
      </c>
      <c r="AF71" s="3">
        <v>3.165</v>
      </c>
      <c r="AG71" s="9">
        <v>44733</v>
      </c>
      <c r="AH71" s="3">
        <v>3.3170000000000002</v>
      </c>
      <c r="AI71" s="9">
        <v>44733</v>
      </c>
      <c r="AJ71" s="3">
        <v>3.2412000000000001</v>
      </c>
      <c r="AK71" s="9">
        <v>44733</v>
      </c>
      <c r="AL71" s="3">
        <v>3.17</v>
      </c>
      <c r="AM71" s="9">
        <v>44733</v>
      </c>
      <c r="AN71" s="3">
        <v>3.1242000000000001</v>
      </c>
      <c r="AO71" s="9">
        <v>44729</v>
      </c>
      <c r="AP71" s="3">
        <v>3.0663</v>
      </c>
      <c r="AQ71" s="9">
        <v>44733</v>
      </c>
      <c r="AR71" s="3">
        <v>3.0790999999999999</v>
      </c>
      <c r="AS71" s="9">
        <v>44729</v>
      </c>
      <c r="AT71" s="3">
        <v>3.0192000000000001</v>
      </c>
      <c r="AU71" s="9">
        <v>44729</v>
      </c>
      <c r="AV71" s="3">
        <v>3.0085000000000002</v>
      </c>
      <c r="AW71" s="9">
        <v>44734</v>
      </c>
      <c r="AX71" s="3">
        <v>2.9499</v>
      </c>
      <c r="AY71" s="9">
        <v>44732</v>
      </c>
      <c r="AZ71" s="3">
        <v>3.0217999999999998</v>
      </c>
      <c r="BA71" s="9">
        <v>44732</v>
      </c>
      <c r="BB71" s="3">
        <v>2.9235000000000002</v>
      </c>
      <c r="BC71" s="9">
        <v>44733</v>
      </c>
      <c r="BD71" s="3">
        <v>3.0295000000000001</v>
      </c>
      <c r="BE71" s="9">
        <v>44733</v>
      </c>
      <c r="BF71" s="3">
        <v>2.9054000000000002</v>
      </c>
      <c r="BG71" s="9">
        <v>44733</v>
      </c>
      <c r="BH71" s="3">
        <v>2.7867000000000002</v>
      </c>
      <c r="BI71" s="9">
        <v>44729</v>
      </c>
      <c r="BJ71" s="3">
        <v>2.4687999999999999</v>
      </c>
      <c r="BK71" s="9">
        <v>44733</v>
      </c>
      <c r="BL71" s="3">
        <v>2.282</v>
      </c>
    </row>
    <row r="72" spans="1:64" x14ac:dyDescent="0.2">
      <c r="A72" s="9">
        <v>44727</v>
      </c>
      <c r="B72" s="7">
        <v>0.7</v>
      </c>
      <c r="C72" s="9">
        <v>44728</v>
      </c>
      <c r="D72" s="4">
        <v>1.478</v>
      </c>
      <c r="E72" s="9">
        <v>44732</v>
      </c>
      <c r="F72" s="3">
        <v>1.4890000000000001</v>
      </c>
      <c r="G72" s="9">
        <v>44729</v>
      </c>
      <c r="H72" s="3">
        <v>1.496</v>
      </c>
      <c r="I72" s="9">
        <v>44732</v>
      </c>
      <c r="J72" s="3">
        <v>1.4943</v>
      </c>
      <c r="K72" s="9">
        <v>44729</v>
      </c>
      <c r="L72" s="3">
        <v>1.7969999999999999</v>
      </c>
      <c r="M72" s="9">
        <v>44732</v>
      </c>
      <c r="N72" s="3">
        <v>1.9510000000000001</v>
      </c>
      <c r="O72" s="9">
        <v>44733</v>
      </c>
      <c r="P72" s="3">
        <v>2.2056</v>
      </c>
      <c r="Q72" s="9">
        <v>44728</v>
      </c>
      <c r="R72" s="3">
        <v>2.3370000000000002</v>
      </c>
      <c r="S72" s="9">
        <v>44732</v>
      </c>
      <c r="T72" s="3">
        <v>2.5379999999999998</v>
      </c>
      <c r="U72" s="9">
        <v>44729</v>
      </c>
      <c r="V72" s="3">
        <v>2.6753999999999998</v>
      </c>
      <c r="W72" s="9">
        <v>44728</v>
      </c>
      <c r="X72" s="3">
        <v>2.778</v>
      </c>
      <c r="Y72" s="9">
        <v>44733</v>
      </c>
      <c r="Z72" s="3">
        <v>2.9399000000000002</v>
      </c>
      <c r="AA72" s="9">
        <v>44732</v>
      </c>
      <c r="AB72" s="3">
        <v>3.0219999999999998</v>
      </c>
      <c r="AC72" s="9">
        <v>44729</v>
      </c>
      <c r="AD72" s="3">
        <v>3.0602</v>
      </c>
      <c r="AE72" s="9">
        <v>44732</v>
      </c>
      <c r="AF72" s="3">
        <v>3.1859999999999999</v>
      </c>
      <c r="AG72" s="9">
        <v>44732</v>
      </c>
      <c r="AH72" s="3">
        <v>3.34</v>
      </c>
      <c r="AI72" s="9">
        <v>44732</v>
      </c>
      <c r="AJ72" s="3">
        <v>3.2509999999999999</v>
      </c>
      <c r="AK72" s="9">
        <v>44732</v>
      </c>
      <c r="AL72" s="3">
        <v>3.1734</v>
      </c>
      <c r="AM72" s="9">
        <v>44729</v>
      </c>
      <c r="AN72" s="3">
        <v>3.1040000000000001</v>
      </c>
      <c r="AO72" s="9">
        <v>44728</v>
      </c>
      <c r="AP72" s="3">
        <v>3.0072000000000001</v>
      </c>
      <c r="AQ72" s="9">
        <v>44732</v>
      </c>
      <c r="AR72" s="3">
        <v>3.044</v>
      </c>
      <c r="AS72" s="9">
        <v>44728</v>
      </c>
      <c r="AT72" s="3">
        <v>2.9664999999999999</v>
      </c>
      <c r="AU72" s="9">
        <v>44728</v>
      </c>
      <c r="AV72" s="3">
        <v>2.9580000000000002</v>
      </c>
      <c r="AW72" s="9">
        <v>44733</v>
      </c>
      <c r="AX72" s="3">
        <v>3.0649999999999999</v>
      </c>
      <c r="AY72" s="9">
        <v>44729</v>
      </c>
      <c r="AZ72" s="3">
        <v>3.0200999999999998</v>
      </c>
      <c r="BA72" s="9">
        <v>44729</v>
      </c>
      <c r="BB72" s="3">
        <v>3.028</v>
      </c>
      <c r="BC72" s="9">
        <v>44732</v>
      </c>
      <c r="BD72" s="3">
        <v>2.9592000000000001</v>
      </c>
      <c r="BE72" s="9">
        <v>44732</v>
      </c>
      <c r="BF72" s="3">
        <v>2.8626999999999998</v>
      </c>
      <c r="BG72" s="9">
        <v>44732</v>
      </c>
      <c r="BH72" s="3">
        <v>2.76</v>
      </c>
      <c r="BI72" s="9">
        <v>44728</v>
      </c>
      <c r="BJ72" s="3">
        <v>2.3997999999999999</v>
      </c>
      <c r="BK72" s="9">
        <v>44729</v>
      </c>
      <c r="BL72" s="3">
        <v>2.2149999999999999</v>
      </c>
    </row>
    <row r="73" spans="1:64" x14ac:dyDescent="0.2">
      <c r="A73" s="9">
        <v>44726</v>
      </c>
      <c r="B73" s="7">
        <v>0.69</v>
      </c>
      <c r="C73" s="9">
        <v>44727</v>
      </c>
      <c r="D73" s="4">
        <v>1.5085</v>
      </c>
      <c r="E73" s="9">
        <v>44729</v>
      </c>
      <c r="F73" s="3">
        <v>1.4890000000000001</v>
      </c>
      <c r="G73" s="9">
        <v>44728</v>
      </c>
      <c r="H73" s="3">
        <v>1.494</v>
      </c>
      <c r="I73" s="9">
        <v>44729</v>
      </c>
      <c r="J73" s="3">
        <v>1.4970000000000001</v>
      </c>
      <c r="K73" s="9">
        <v>44728</v>
      </c>
      <c r="L73" s="3">
        <v>1.7873000000000001</v>
      </c>
      <c r="M73" s="9">
        <v>44729</v>
      </c>
      <c r="N73" s="3">
        <v>1.9393</v>
      </c>
      <c r="O73" s="9">
        <v>44732</v>
      </c>
      <c r="P73" s="3">
        <v>2.2450000000000001</v>
      </c>
      <c r="Q73" s="9">
        <v>44727</v>
      </c>
      <c r="R73" s="3">
        <v>2.2793000000000001</v>
      </c>
      <c r="S73" s="9">
        <v>44729</v>
      </c>
      <c r="T73" s="3">
        <v>2.5190000000000001</v>
      </c>
      <c r="U73" s="9">
        <v>44728</v>
      </c>
      <c r="V73" s="3">
        <v>2.6604999999999999</v>
      </c>
      <c r="W73" s="9">
        <v>44727</v>
      </c>
      <c r="X73" s="3">
        <v>2.7320000000000002</v>
      </c>
      <c r="Y73" s="9">
        <v>44732</v>
      </c>
      <c r="Z73" s="3">
        <v>2.6280000000000001</v>
      </c>
      <c r="AA73" s="9">
        <v>44729</v>
      </c>
      <c r="AB73" s="3">
        <v>2.9910000000000001</v>
      </c>
      <c r="AC73" s="9">
        <v>44728</v>
      </c>
      <c r="AD73" s="3">
        <v>3.0430000000000001</v>
      </c>
      <c r="AE73" s="9">
        <v>44729</v>
      </c>
      <c r="AF73" s="3">
        <v>3.125</v>
      </c>
      <c r="AG73" s="9">
        <v>44729</v>
      </c>
      <c r="AH73" s="3">
        <v>3.319</v>
      </c>
      <c r="AI73" s="9">
        <v>44729</v>
      </c>
      <c r="AJ73" s="3">
        <v>3.2507999999999999</v>
      </c>
      <c r="AK73" s="9">
        <v>44729</v>
      </c>
      <c r="AL73" s="3">
        <v>3.1671999999999998</v>
      </c>
      <c r="AM73" s="9">
        <v>44728</v>
      </c>
      <c r="AN73" s="3">
        <v>3.0394999999999999</v>
      </c>
      <c r="AO73" s="9">
        <v>44727</v>
      </c>
      <c r="AP73" s="3">
        <v>3.0985999999999998</v>
      </c>
      <c r="AQ73" s="9">
        <v>44729</v>
      </c>
      <c r="AR73" s="3">
        <v>3.0390000000000001</v>
      </c>
      <c r="AS73" s="9">
        <v>44727</v>
      </c>
      <c r="AT73" s="3">
        <v>3.0648</v>
      </c>
      <c r="AU73" s="9">
        <v>44727</v>
      </c>
      <c r="AV73" s="3">
        <v>3.0596000000000001</v>
      </c>
      <c r="AW73" s="9">
        <v>44732</v>
      </c>
      <c r="AX73" s="3">
        <v>3.0129999999999999</v>
      </c>
      <c r="AY73" s="9">
        <v>44728</v>
      </c>
      <c r="AZ73" s="3">
        <v>2.9670000000000001</v>
      </c>
      <c r="BA73" s="9">
        <v>44728</v>
      </c>
      <c r="BB73" s="3">
        <v>2.97</v>
      </c>
      <c r="BC73" s="9">
        <v>44729</v>
      </c>
      <c r="BD73" s="3">
        <v>2.9605000000000001</v>
      </c>
      <c r="BE73" s="9">
        <v>44729</v>
      </c>
      <c r="BF73" s="3">
        <v>2.8371</v>
      </c>
      <c r="BG73" s="9">
        <v>44729</v>
      </c>
      <c r="BH73" s="3">
        <v>2.7179000000000002</v>
      </c>
      <c r="BI73" s="9">
        <v>44727</v>
      </c>
      <c r="BJ73" s="3">
        <v>2.5072999999999999</v>
      </c>
      <c r="BK73" s="9">
        <v>44728</v>
      </c>
      <c r="BL73" s="3">
        <v>2.1459999999999999</v>
      </c>
    </row>
    <row r="74" spans="1:64" x14ac:dyDescent="0.2">
      <c r="A74" s="9">
        <v>44725</v>
      </c>
      <c r="B74" s="7">
        <v>0.73</v>
      </c>
      <c r="C74" s="9">
        <v>44726</v>
      </c>
      <c r="D74" s="4">
        <v>1.4635</v>
      </c>
      <c r="E74" s="9">
        <v>44728</v>
      </c>
      <c r="F74" s="3">
        <v>1.4870000000000001</v>
      </c>
      <c r="G74" s="9">
        <v>44727</v>
      </c>
      <c r="H74" s="3">
        <v>1.4835</v>
      </c>
      <c r="I74" s="9">
        <v>44728</v>
      </c>
      <c r="J74" s="3">
        <v>1.4994000000000001</v>
      </c>
      <c r="K74" s="9">
        <v>44727</v>
      </c>
      <c r="L74" s="3">
        <v>1.7392000000000001</v>
      </c>
      <c r="M74" s="9">
        <v>44728</v>
      </c>
      <c r="N74" s="3">
        <v>1.929</v>
      </c>
      <c r="O74" s="9">
        <v>44729</v>
      </c>
      <c r="P74" s="3">
        <v>2.1760000000000002</v>
      </c>
      <c r="Q74" s="9">
        <v>44726</v>
      </c>
      <c r="R74" s="3">
        <v>2.3014999999999999</v>
      </c>
      <c r="S74" s="9">
        <v>44728</v>
      </c>
      <c r="T74" s="3">
        <v>2.5005000000000002</v>
      </c>
      <c r="U74" s="9">
        <v>44727</v>
      </c>
      <c r="V74" s="3">
        <v>2.6025</v>
      </c>
      <c r="W74" s="9">
        <v>44726</v>
      </c>
      <c r="X74" s="3">
        <v>2.8065000000000002</v>
      </c>
      <c r="Y74" s="9">
        <v>44729</v>
      </c>
      <c r="Z74" s="3">
        <v>2.8938999999999999</v>
      </c>
      <c r="AA74" s="9">
        <v>44728</v>
      </c>
      <c r="AB74" s="3">
        <v>2.968</v>
      </c>
      <c r="AC74" s="9">
        <v>44727</v>
      </c>
      <c r="AD74" s="3">
        <v>3.0184000000000002</v>
      </c>
      <c r="AE74" s="9">
        <v>44728</v>
      </c>
      <c r="AF74" s="3">
        <v>3.1034999999999999</v>
      </c>
      <c r="AG74" s="9">
        <v>44728</v>
      </c>
      <c r="AH74" s="3">
        <v>3.2585000000000002</v>
      </c>
      <c r="AI74" s="9">
        <v>44728</v>
      </c>
      <c r="AJ74" s="3">
        <v>3.1835</v>
      </c>
      <c r="AK74" s="9">
        <v>44728</v>
      </c>
      <c r="AL74" s="3">
        <v>3.0983999999999998</v>
      </c>
      <c r="AM74" s="9">
        <v>44727</v>
      </c>
      <c r="AN74" s="3">
        <v>3.1265999999999998</v>
      </c>
      <c r="AO74" s="9">
        <v>44726</v>
      </c>
      <c r="AP74" s="3">
        <v>3.3208000000000002</v>
      </c>
      <c r="AQ74" s="9">
        <v>44728</v>
      </c>
      <c r="AR74" s="3">
        <v>2.9834000000000001</v>
      </c>
      <c r="AS74" s="9">
        <v>44726</v>
      </c>
      <c r="AT74" s="3">
        <v>3.2751999999999999</v>
      </c>
      <c r="AU74" s="9">
        <v>44726</v>
      </c>
      <c r="AV74" s="3">
        <v>3.2635000000000001</v>
      </c>
      <c r="AW74" s="9">
        <v>44729</v>
      </c>
      <c r="AX74" s="3">
        <v>3.0089999999999999</v>
      </c>
      <c r="AY74" s="9">
        <v>44727</v>
      </c>
      <c r="AZ74" s="3">
        <v>3.0712000000000002</v>
      </c>
      <c r="BA74" s="9">
        <v>44727</v>
      </c>
      <c r="BB74" s="3">
        <v>3.0739999999999998</v>
      </c>
      <c r="BC74" s="9">
        <v>44728</v>
      </c>
      <c r="BD74" s="3">
        <v>2.8973</v>
      </c>
      <c r="BE74" s="9">
        <v>44728</v>
      </c>
      <c r="BF74" s="3">
        <v>2.7709999999999999</v>
      </c>
      <c r="BG74" s="9">
        <v>44728</v>
      </c>
      <c r="BH74" s="3">
        <v>2.6505000000000001</v>
      </c>
      <c r="BI74" s="9">
        <v>44726</v>
      </c>
      <c r="BJ74" s="3">
        <v>2.6535000000000002</v>
      </c>
      <c r="BK74" s="9">
        <v>44727</v>
      </c>
      <c r="BL74" s="3">
        <v>2.2400000000000002</v>
      </c>
    </row>
    <row r="75" spans="1:64" x14ac:dyDescent="0.2">
      <c r="A75" s="9">
        <v>44722</v>
      </c>
      <c r="B75" s="7">
        <v>0.75</v>
      </c>
      <c r="C75" s="9">
        <v>44725</v>
      </c>
      <c r="D75" s="4">
        <v>1.3414999999999999</v>
      </c>
      <c r="E75" s="9">
        <v>44727</v>
      </c>
      <c r="F75" s="3">
        <v>1.5213000000000001</v>
      </c>
      <c r="G75" s="9">
        <v>44726</v>
      </c>
      <c r="H75" s="3">
        <v>1.4822</v>
      </c>
      <c r="I75" s="9">
        <v>44727</v>
      </c>
      <c r="J75" s="3">
        <v>1.4994000000000001</v>
      </c>
      <c r="K75" s="9">
        <v>44726</v>
      </c>
      <c r="L75" s="3">
        <v>1.7222</v>
      </c>
      <c r="M75" s="9">
        <v>44727</v>
      </c>
      <c r="N75" s="3">
        <v>1.8995</v>
      </c>
      <c r="O75" s="9">
        <v>44728</v>
      </c>
      <c r="P75" s="3">
        <v>2.1480000000000001</v>
      </c>
      <c r="Q75" s="9">
        <v>44725</v>
      </c>
      <c r="R75" s="3">
        <v>2.2111999999999998</v>
      </c>
      <c r="S75" s="9">
        <v>44727</v>
      </c>
      <c r="T75" s="3">
        <v>2.4535</v>
      </c>
      <c r="U75" s="9">
        <v>44726</v>
      </c>
      <c r="V75" s="3">
        <v>2.6644999999999999</v>
      </c>
      <c r="W75" s="9">
        <v>44725</v>
      </c>
      <c r="X75" s="3">
        <v>2.7170000000000001</v>
      </c>
      <c r="Y75" s="9">
        <v>44728</v>
      </c>
      <c r="Z75" s="3">
        <v>2.8744999999999998</v>
      </c>
      <c r="AA75" s="9">
        <v>44727</v>
      </c>
      <c r="AB75" s="3">
        <v>2.9350000000000001</v>
      </c>
      <c r="AC75" s="9">
        <v>44726</v>
      </c>
      <c r="AD75" s="3">
        <v>3.1415000000000002</v>
      </c>
      <c r="AE75" s="9">
        <v>44727</v>
      </c>
      <c r="AF75" s="3">
        <v>3.0983000000000001</v>
      </c>
      <c r="AG75" s="9">
        <v>44727</v>
      </c>
      <c r="AH75" s="3">
        <v>3.2964000000000002</v>
      </c>
      <c r="AI75" s="9">
        <v>44727</v>
      </c>
      <c r="AJ75" s="3">
        <v>3.2378</v>
      </c>
      <c r="AK75" s="9">
        <v>44727</v>
      </c>
      <c r="AL75" s="3">
        <v>3.1720000000000002</v>
      </c>
      <c r="AM75" s="9">
        <v>44726</v>
      </c>
      <c r="AN75" s="3">
        <v>3.3542999999999998</v>
      </c>
      <c r="AO75" s="9">
        <v>44725</v>
      </c>
      <c r="AP75" s="3">
        <v>3.2159</v>
      </c>
      <c r="AQ75" s="9">
        <v>44727</v>
      </c>
      <c r="AR75" s="3">
        <v>3.0790999999999999</v>
      </c>
      <c r="AS75" s="9">
        <v>44725</v>
      </c>
      <c r="AT75" s="3">
        <v>3.1696</v>
      </c>
      <c r="AU75" s="9">
        <v>44725</v>
      </c>
      <c r="AV75" s="3">
        <v>3.1587999999999998</v>
      </c>
      <c r="AW75" s="9">
        <v>44728</v>
      </c>
      <c r="AX75" s="3">
        <v>2.9580000000000002</v>
      </c>
      <c r="AY75" s="9">
        <v>44726</v>
      </c>
      <c r="AZ75" s="3">
        <v>3.2519999999999998</v>
      </c>
      <c r="BA75" s="9">
        <v>44726</v>
      </c>
      <c r="BB75" s="3">
        <v>3.2320000000000002</v>
      </c>
      <c r="BC75" s="9">
        <v>44727</v>
      </c>
      <c r="BD75" s="3">
        <v>3.0057999999999998</v>
      </c>
      <c r="BE75" s="9">
        <v>44727</v>
      </c>
      <c r="BF75" s="3">
        <v>2.8834</v>
      </c>
      <c r="BG75" s="9">
        <v>44727</v>
      </c>
      <c r="BH75" s="3">
        <v>2.7648000000000001</v>
      </c>
      <c r="BI75" s="9">
        <v>44725</v>
      </c>
      <c r="BJ75" s="3">
        <v>2.6065</v>
      </c>
      <c r="BK75" s="9">
        <v>44726</v>
      </c>
      <c r="BL75" s="3">
        <v>2.4409999999999998</v>
      </c>
    </row>
    <row r="76" spans="1:64" x14ac:dyDescent="0.2">
      <c r="A76" s="9">
        <v>44721</v>
      </c>
      <c r="B76" s="7">
        <v>0.75</v>
      </c>
      <c r="C76" s="9">
        <v>44722</v>
      </c>
      <c r="D76" s="4">
        <v>1.1415</v>
      </c>
      <c r="E76" s="9">
        <v>44726</v>
      </c>
      <c r="F76" s="3">
        <v>1.4901</v>
      </c>
      <c r="G76" s="9">
        <v>44725</v>
      </c>
      <c r="H76" s="3">
        <v>1.4325000000000001</v>
      </c>
      <c r="I76" s="9">
        <v>44726</v>
      </c>
      <c r="J76" s="3">
        <v>1.4790000000000001</v>
      </c>
      <c r="K76" s="9">
        <v>44725</v>
      </c>
      <c r="L76" s="3">
        <v>1.6563000000000001</v>
      </c>
      <c r="M76" s="9">
        <v>44726</v>
      </c>
      <c r="N76" s="3">
        <v>1.8935</v>
      </c>
      <c r="O76" s="9">
        <v>44727</v>
      </c>
      <c r="P76" s="3">
        <v>2.093</v>
      </c>
      <c r="Q76" s="9">
        <v>44722</v>
      </c>
      <c r="R76" s="3">
        <v>1.9444999999999999</v>
      </c>
      <c r="S76" s="9">
        <v>44726</v>
      </c>
      <c r="T76" s="3">
        <v>2.4805999999999999</v>
      </c>
      <c r="U76" s="9">
        <v>44725</v>
      </c>
      <c r="V76" s="3">
        <v>2.5749</v>
      </c>
      <c r="W76" s="9">
        <v>44722</v>
      </c>
      <c r="X76" s="3">
        <v>2.3955000000000002</v>
      </c>
      <c r="Y76" s="9">
        <v>44727</v>
      </c>
      <c r="Z76" s="3">
        <v>2.8317000000000001</v>
      </c>
      <c r="AA76" s="9">
        <v>44726</v>
      </c>
      <c r="AB76" s="3">
        <v>3.0476999999999999</v>
      </c>
      <c r="AC76" s="9">
        <v>44725</v>
      </c>
      <c r="AD76" s="3">
        <v>3.0709</v>
      </c>
      <c r="AE76" s="9">
        <v>44726</v>
      </c>
      <c r="AF76" s="3">
        <v>3.2271000000000001</v>
      </c>
      <c r="AG76" s="9">
        <v>44726</v>
      </c>
      <c r="AH76" s="3">
        <v>3.5110000000000001</v>
      </c>
      <c r="AI76" s="9">
        <v>44726</v>
      </c>
      <c r="AJ76" s="3">
        <v>3.4735</v>
      </c>
      <c r="AK76" s="9">
        <v>44726</v>
      </c>
      <c r="AL76" s="3">
        <v>3.4073000000000002</v>
      </c>
      <c r="AM76" s="9">
        <v>44725</v>
      </c>
      <c r="AN76" s="3">
        <v>3.2532999999999999</v>
      </c>
      <c r="AO76" s="9">
        <v>44722</v>
      </c>
      <c r="AP76" s="3">
        <v>2.9868000000000001</v>
      </c>
      <c r="AQ76" s="9">
        <v>44726</v>
      </c>
      <c r="AR76" s="3">
        <v>3.2942</v>
      </c>
      <c r="AS76" s="9">
        <v>44722</v>
      </c>
      <c r="AT76" s="3">
        <v>2.9481999999999999</v>
      </c>
      <c r="AU76" s="9">
        <v>44722</v>
      </c>
      <c r="AV76" s="3">
        <v>2.9401999999999999</v>
      </c>
      <c r="AW76" s="9">
        <v>44727</v>
      </c>
      <c r="AX76" s="3">
        <v>3.0627</v>
      </c>
      <c r="AY76" s="9">
        <v>44725</v>
      </c>
      <c r="AZ76" s="3">
        <v>3.1536</v>
      </c>
      <c r="BA76" s="9">
        <v>44725</v>
      </c>
      <c r="BB76" s="3">
        <v>3.1440000000000001</v>
      </c>
      <c r="BC76" s="9">
        <v>44726</v>
      </c>
      <c r="BD76" s="3">
        <v>3.1408999999999998</v>
      </c>
      <c r="BE76" s="9">
        <v>44726</v>
      </c>
      <c r="BF76" s="3">
        <v>3.0026000000000002</v>
      </c>
      <c r="BG76" s="9">
        <v>44726</v>
      </c>
      <c r="BH76" s="3">
        <v>2.8702999999999999</v>
      </c>
      <c r="BI76" s="9">
        <v>44722</v>
      </c>
      <c r="BJ76" s="3">
        <v>2.4660000000000002</v>
      </c>
      <c r="BK76" s="9">
        <v>44725</v>
      </c>
      <c r="BL76" s="3">
        <v>2.383</v>
      </c>
    </row>
    <row r="77" spans="1:64" x14ac:dyDescent="0.2">
      <c r="A77" s="9">
        <v>44720</v>
      </c>
      <c r="B77" s="7">
        <v>0.76</v>
      </c>
      <c r="C77" s="9">
        <v>44721</v>
      </c>
      <c r="D77" s="4">
        <v>1.091</v>
      </c>
      <c r="E77" s="9">
        <v>44725</v>
      </c>
      <c r="F77" s="3">
        <v>1.4148000000000001</v>
      </c>
      <c r="G77" s="9">
        <v>44722</v>
      </c>
      <c r="H77" s="3">
        <v>1.2470000000000001</v>
      </c>
      <c r="I77" s="9">
        <v>44725</v>
      </c>
      <c r="J77" s="3">
        <v>1.4370000000000001</v>
      </c>
      <c r="K77" s="9">
        <v>44722</v>
      </c>
      <c r="L77" s="3">
        <v>1.4644999999999999</v>
      </c>
      <c r="M77" s="9">
        <v>44725</v>
      </c>
      <c r="N77" s="3">
        <v>1.8267</v>
      </c>
      <c r="O77" s="9">
        <v>44726</v>
      </c>
      <c r="P77" s="3">
        <v>2.1105999999999998</v>
      </c>
      <c r="Q77" s="9">
        <v>44721</v>
      </c>
      <c r="R77" s="3">
        <v>1.8294999999999999</v>
      </c>
      <c r="S77" s="9">
        <v>44725</v>
      </c>
      <c r="T77" s="3">
        <v>2.379</v>
      </c>
      <c r="U77" s="9">
        <v>44722</v>
      </c>
      <c r="V77" s="3">
        <v>2.2725</v>
      </c>
      <c r="W77" s="9">
        <v>44721</v>
      </c>
      <c r="X77" s="3">
        <v>2.1960000000000002</v>
      </c>
      <c r="Y77" s="9">
        <v>44726</v>
      </c>
      <c r="Z77" s="3">
        <v>2.9251999999999998</v>
      </c>
      <c r="AA77" s="9">
        <v>44725</v>
      </c>
      <c r="AB77" s="3">
        <v>2.9752000000000001</v>
      </c>
      <c r="AC77" s="9">
        <v>44722</v>
      </c>
      <c r="AD77" s="3">
        <v>2.7195</v>
      </c>
      <c r="AE77" s="9">
        <v>44725</v>
      </c>
      <c r="AF77" s="3">
        <v>3.1615000000000002</v>
      </c>
      <c r="AG77" s="9">
        <v>44725</v>
      </c>
      <c r="AH77" s="3">
        <v>3.4672000000000001</v>
      </c>
      <c r="AI77" s="9">
        <v>44725</v>
      </c>
      <c r="AJ77" s="3">
        <v>3.4070999999999998</v>
      </c>
      <c r="AK77" s="9">
        <v>44725</v>
      </c>
      <c r="AL77" s="3">
        <v>3.3197000000000001</v>
      </c>
      <c r="AM77" s="9">
        <v>44722</v>
      </c>
      <c r="AN77" s="3">
        <v>3.0202</v>
      </c>
      <c r="AO77" s="9">
        <v>44721</v>
      </c>
      <c r="AP77" s="3">
        <v>2.8220999999999998</v>
      </c>
      <c r="AQ77" s="9">
        <v>44725</v>
      </c>
      <c r="AR77" s="3">
        <v>3.1894999999999998</v>
      </c>
      <c r="AS77" s="9">
        <v>44721</v>
      </c>
      <c r="AT77" s="3">
        <v>2.8140000000000001</v>
      </c>
      <c r="AU77" s="9">
        <v>44721</v>
      </c>
      <c r="AV77" s="3">
        <v>2.8180000000000001</v>
      </c>
      <c r="AW77" s="9">
        <v>44726</v>
      </c>
      <c r="AX77" s="3">
        <v>3.26</v>
      </c>
      <c r="AY77" s="9">
        <v>44722</v>
      </c>
      <c r="AZ77" s="3">
        <v>2.9478</v>
      </c>
      <c r="BA77" s="9">
        <v>44722</v>
      </c>
      <c r="BB77" s="3">
        <v>2.95</v>
      </c>
      <c r="BC77" s="9">
        <v>44725</v>
      </c>
      <c r="BD77" s="3">
        <v>3.0670999999999999</v>
      </c>
      <c r="BE77" s="9">
        <v>44725</v>
      </c>
      <c r="BF77" s="3">
        <v>2.9407000000000001</v>
      </c>
      <c r="BG77" s="9">
        <v>44725</v>
      </c>
      <c r="BH77" s="3">
        <v>2.8182999999999998</v>
      </c>
      <c r="BI77" s="9">
        <v>44721</v>
      </c>
      <c r="BJ77" s="3">
        <v>2.472</v>
      </c>
      <c r="BK77" s="9">
        <v>44722</v>
      </c>
      <c r="BL77" s="3">
        <v>2.2835000000000001</v>
      </c>
    </row>
    <row r="78" spans="1:64" x14ac:dyDescent="0.2">
      <c r="A78" s="9">
        <v>44719</v>
      </c>
      <c r="B78" s="7">
        <v>0.77</v>
      </c>
      <c r="C78" s="9">
        <v>44720</v>
      </c>
      <c r="D78" s="4">
        <v>0.84450000000000003</v>
      </c>
      <c r="E78" s="9">
        <v>44722</v>
      </c>
      <c r="F78" s="3">
        <v>1.2195</v>
      </c>
      <c r="G78" s="9">
        <v>44721</v>
      </c>
      <c r="H78" s="3">
        <v>1.2173</v>
      </c>
      <c r="I78" s="9">
        <v>44722</v>
      </c>
      <c r="J78" s="3">
        <v>1.2686999999999999</v>
      </c>
      <c r="K78" s="9">
        <v>44721</v>
      </c>
      <c r="L78" s="3">
        <v>1.4159999999999999</v>
      </c>
      <c r="M78" s="9">
        <v>44722</v>
      </c>
      <c r="N78" s="3">
        <v>1.6093</v>
      </c>
      <c r="O78" s="9">
        <v>44725</v>
      </c>
      <c r="P78" s="3">
        <v>2.0354999999999999</v>
      </c>
      <c r="Q78" s="9">
        <v>44720</v>
      </c>
      <c r="R78" s="3">
        <v>1.7825</v>
      </c>
      <c r="S78" s="9">
        <v>44722</v>
      </c>
      <c r="T78" s="3">
        <v>2.0990000000000002</v>
      </c>
      <c r="U78" s="9">
        <v>44721</v>
      </c>
      <c r="V78" s="3">
        <v>2.0857999999999999</v>
      </c>
      <c r="W78" s="9">
        <v>44720</v>
      </c>
      <c r="X78" s="3">
        <v>2.1522999999999999</v>
      </c>
      <c r="Y78" s="9">
        <v>44725</v>
      </c>
      <c r="Z78" s="3">
        <v>2.84</v>
      </c>
      <c r="AA78" s="9">
        <v>44722</v>
      </c>
      <c r="AB78" s="3">
        <v>2.6204999999999998</v>
      </c>
      <c r="AC78" s="9">
        <v>44721</v>
      </c>
      <c r="AD78" s="3">
        <v>2.4807000000000001</v>
      </c>
      <c r="AE78" s="9">
        <v>44722</v>
      </c>
      <c r="AF78" s="3">
        <v>2.8045</v>
      </c>
      <c r="AG78" s="9">
        <v>44722</v>
      </c>
      <c r="AH78" s="3">
        <v>3.1617999999999999</v>
      </c>
      <c r="AI78" s="9">
        <v>44722</v>
      </c>
      <c r="AJ78" s="3">
        <v>3.1488</v>
      </c>
      <c r="AK78" s="9">
        <v>44722</v>
      </c>
      <c r="AL78" s="3">
        <v>3.0794999999999999</v>
      </c>
      <c r="AM78" s="9">
        <v>44721</v>
      </c>
      <c r="AN78" s="3">
        <v>2.8340000000000001</v>
      </c>
      <c r="AO78" s="9">
        <v>44720</v>
      </c>
      <c r="AP78" s="3">
        <v>2.7909999999999999</v>
      </c>
      <c r="AQ78" s="9">
        <v>44722</v>
      </c>
      <c r="AR78" s="3">
        <v>2.964</v>
      </c>
      <c r="AS78" s="9">
        <v>44720</v>
      </c>
      <c r="AT78" s="3">
        <v>2.7907999999999999</v>
      </c>
      <c r="AU78" s="9">
        <v>44720</v>
      </c>
      <c r="AV78" s="3">
        <v>2.7982999999999998</v>
      </c>
      <c r="AW78" s="9">
        <v>44725</v>
      </c>
      <c r="AX78" s="3">
        <v>3.1558999999999999</v>
      </c>
      <c r="AY78" s="9">
        <v>44721</v>
      </c>
      <c r="AZ78" s="3">
        <v>2.8576999999999999</v>
      </c>
      <c r="BA78" s="9">
        <v>44721</v>
      </c>
      <c r="BB78" s="3">
        <v>2.8809999999999998</v>
      </c>
      <c r="BC78" s="9">
        <v>44722</v>
      </c>
      <c r="BD78" s="3">
        <v>2.8935</v>
      </c>
      <c r="BE78" s="9">
        <v>44722</v>
      </c>
      <c r="BF78" s="3">
        <v>2.7822</v>
      </c>
      <c r="BG78" s="9">
        <v>44722</v>
      </c>
      <c r="BH78" s="3">
        <v>2.6732</v>
      </c>
      <c r="BI78" s="9">
        <v>44720</v>
      </c>
      <c r="BJ78" s="3">
        <v>2.4851999999999999</v>
      </c>
      <c r="BK78" s="9">
        <v>44721</v>
      </c>
      <c r="BL78" s="3">
        <v>2.278</v>
      </c>
    </row>
    <row r="79" spans="1:64" x14ac:dyDescent="0.2">
      <c r="A79" s="9">
        <v>44718</v>
      </c>
      <c r="B79" s="7">
        <v>0.78</v>
      </c>
      <c r="C79" s="9">
        <v>44719</v>
      </c>
      <c r="D79" s="4">
        <v>0.78</v>
      </c>
      <c r="E79" s="9">
        <v>44721</v>
      </c>
      <c r="F79" s="3">
        <v>1.1759999999999999</v>
      </c>
      <c r="G79" s="9">
        <v>44720</v>
      </c>
      <c r="H79" s="3">
        <v>1.145</v>
      </c>
      <c r="I79" s="9">
        <v>44721</v>
      </c>
      <c r="J79" s="3">
        <v>1.2376</v>
      </c>
      <c r="K79" s="9">
        <v>44720</v>
      </c>
      <c r="L79" s="3">
        <v>1.3547</v>
      </c>
      <c r="M79" s="9">
        <v>44721</v>
      </c>
      <c r="N79" s="3">
        <v>1.5434000000000001</v>
      </c>
      <c r="O79" s="9">
        <v>44722</v>
      </c>
      <c r="P79" s="3">
        <v>1.7822</v>
      </c>
      <c r="Q79" s="9">
        <v>44719</v>
      </c>
      <c r="R79" s="3">
        <v>1.7645</v>
      </c>
      <c r="S79" s="9">
        <v>44721</v>
      </c>
      <c r="T79" s="3">
        <v>1.95</v>
      </c>
      <c r="U79" s="9">
        <v>44720</v>
      </c>
      <c r="V79" s="3">
        <v>2.0432000000000001</v>
      </c>
      <c r="W79" s="9">
        <v>44719</v>
      </c>
      <c r="X79" s="3">
        <v>2.1273</v>
      </c>
      <c r="Y79" s="9">
        <v>44722</v>
      </c>
      <c r="Z79" s="3">
        <v>2.5034999999999998</v>
      </c>
      <c r="AA79" s="9">
        <v>44721</v>
      </c>
      <c r="AB79" s="3">
        <v>2.39</v>
      </c>
      <c r="AC79" s="9">
        <v>44720</v>
      </c>
      <c r="AD79" s="3">
        <v>2.4224999999999999</v>
      </c>
      <c r="AE79" s="9">
        <v>44721</v>
      </c>
      <c r="AF79" s="3">
        <v>2.5529999999999999</v>
      </c>
      <c r="AG79" s="9">
        <v>44721</v>
      </c>
      <c r="AH79" s="3">
        <v>2.8925000000000001</v>
      </c>
      <c r="AI79" s="9">
        <v>44721</v>
      </c>
      <c r="AJ79" s="3">
        <v>2.8963000000000001</v>
      </c>
      <c r="AK79" s="9">
        <v>44721</v>
      </c>
      <c r="AL79" s="3">
        <v>2.863</v>
      </c>
      <c r="AM79" s="9">
        <v>44720</v>
      </c>
      <c r="AN79" s="3">
        <v>2.7984</v>
      </c>
      <c r="AO79" s="9">
        <v>44719</v>
      </c>
      <c r="AP79" s="3">
        <v>2.7515999999999998</v>
      </c>
      <c r="AQ79" s="9">
        <v>44721</v>
      </c>
      <c r="AR79" s="3">
        <v>2.8155999999999999</v>
      </c>
      <c r="AS79" s="9">
        <v>44719</v>
      </c>
      <c r="AT79" s="3">
        <v>2.7522000000000002</v>
      </c>
      <c r="AU79" s="9">
        <v>44719</v>
      </c>
      <c r="AV79" s="3">
        <v>2.7593999999999999</v>
      </c>
      <c r="AW79" s="9">
        <v>44722</v>
      </c>
      <c r="AX79" s="3">
        <v>2.9397000000000002</v>
      </c>
      <c r="AY79" s="9">
        <v>44720</v>
      </c>
      <c r="AZ79" s="3">
        <v>2.8468</v>
      </c>
      <c r="BA79" s="9">
        <v>44720</v>
      </c>
      <c r="BB79" s="3">
        <v>2.8786999999999998</v>
      </c>
      <c r="BC79" s="9">
        <v>44721</v>
      </c>
      <c r="BD79" s="3">
        <v>2.8483999999999998</v>
      </c>
      <c r="BE79" s="9">
        <v>44721</v>
      </c>
      <c r="BF79" s="3">
        <v>2.7544</v>
      </c>
      <c r="BG79" s="9">
        <v>44721</v>
      </c>
      <c r="BH79" s="3">
        <v>2.6587999999999998</v>
      </c>
      <c r="BI79" s="9">
        <v>44719</v>
      </c>
      <c r="BJ79" s="3">
        <v>2.4449999999999998</v>
      </c>
      <c r="BK79" s="9">
        <v>44720</v>
      </c>
      <c r="BL79" s="3">
        <v>2.2930000000000001</v>
      </c>
    </row>
    <row r="80" spans="1:64" x14ac:dyDescent="0.2">
      <c r="A80" s="9">
        <v>44715</v>
      </c>
      <c r="B80" s="7">
        <v>0.78</v>
      </c>
      <c r="C80" s="9">
        <v>44718</v>
      </c>
      <c r="D80" s="4">
        <v>0.78</v>
      </c>
      <c r="E80" s="9">
        <v>44720</v>
      </c>
      <c r="F80" s="3">
        <v>1.069</v>
      </c>
      <c r="G80" s="9">
        <v>44719</v>
      </c>
      <c r="H80" s="3">
        <v>1.123</v>
      </c>
      <c r="I80" s="9">
        <v>44720</v>
      </c>
      <c r="J80" s="3">
        <v>1.1949000000000001</v>
      </c>
      <c r="K80" s="9">
        <v>44719</v>
      </c>
      <c r="L80" s="3">
        <v>1.3394999999999999</v>
      </c>
      <c r="M80" s="9">
        <v>44720</v>
      </c>
      <c r="N80" s="3">
        <v>1.5163</v>
      </c>
      <c r="O80" s="9">
        <v>44721</v>
      </c>
      <c r="P80" s="3">
        <v>1.6860999999999999</v>
      </c>
      <c r="Q80" s="9">
        <v>44718</v>
      </c>
      <c r="R80" s="3">
        <v>1.7609999999999999</v>
      </c>
      <c r="S80" s="9">
        <v>44720</v>
      </c>
      <c r="T80" s="3">
        <v>1.9195</v>
      </c>
      <c r="U80" s="9">
        <v>44719</v>
      </c>
      <c r="V80" s="3">
        <v>2.0194999999999999</v>
      </c>
      <c r="W80" s="9">
        <v>44718</v>
      </c>
      <c r="X80" s="3">
        <v>2.1284999999999998</v>
      </c>
      <c r="Y80" s="9">
        <v>44721</v>
      </c>
      <c r="Z80" s="3">
        <v>2.2892000000000001</v>
      </c>
      <c r="AA80" s="9">
        <v>44720</v>
      </c>
      <c r="AB80" s="3">
        <v>2.3424999999999998</v>
      </c>
      <c r="AC80" s="9">
        <v>44719</v>
      </c>
      <c r="AD80" s="3">
        <v>2.3923000000000001</v>
      </c>
      <c r="AE80" s="9">
        <v>44720</v>
      </c>
      <c r="AF80" s="3">
        <v>2.504</v>
      </c>
      <c r="AG80" s="9">
        <v>44720</v>
      </c>
      <c r="AH80" s="3">
        <v>2.8376999999999999</v>
      </c>
      <c r="AI80" s="9">
        <v>44720</v>
      </c>
      <c r="AJ80" s="3">
        <v>2.8513000000000002</v>
      </c>
      <c r="AK80" s="9">
        <v>44720</v>
      </c>
      <c r="AL80" s="3">
        <v>2.8224999999999998</v>
      </c>
      <c r="AM80" s="9">
        <v>44719</v>
      </c>
      <c r="AN80" s="3">
        <v>2.7585000000000002</v>
      </c>
      <c r="AO80" s="9">
        <v>44718</v>
      </c>
      <c r="AP80" s="3">
        <v>2.8081999999999998</v>
      </c>
      <c r="AQ80" s="9">
        <v>44720</v>
      </c>
      <c r="AR80" s="3">
        <v>2.7892000000000001</v>
      </c>
      <c r="AS80" s="9">
        <v>44718</v>
      </c>
      <c r="AT80" s="3">
        <v>2.8178999999999998</v>
      </c>
      <c r="AU80" s="9">
        <v>44718</v>
      </c>
      <c r="AV80" s="3">
        <v>2.8290000000000002</v>
      </c>
      <c r="AW80" s="9">
        <v>44721</v>
      </c>
      <c r="AX80" s="3">
        <v>2.8302999999999998</v>
      </c>
      <c r="AY80" s="9">
        <v>44719</v>
      </c>
      <c r="AZ80" s="3">
        <v>2.8073999999999999</v>
      </c>
      <c r="BA80" s="9">
        <v>44719</v>
      </c>
      <c r="BB80" s="3">
        <v>2.8397000000000001</v>
      </c>
      <c r="BC80" s="9">
        <v>44720</v>
      </c>
      <c r="BD80" s="3">
        <v>2.8557999999999999</v>
      </c>
      <c r="BE80" s="9">
        <v>44720</v>
      </c>
      <c r="BF80" s="3">
        <v>2.7654999999999998</v>
      </c>
      <c r="BG80" s="9">
        <v>44720</v>
      </c>
      <c r="BH80" s="3">
        <v>2.6726000000000001</v>
      </c>
      <c r="BI80" s="9">
        <v>44718</v>
      </c>
      <c r="BJ80" s="3">
        <v>2.5270000000000001</v>
      </c>
      <c r="BK80" s="9">
        <v>44719</v>
      </c>
      <c r="BL80" s="3">
        <v>2.2519999999999998</v>
      </c>
    </row>
    <row r="81" spans="1:64" x14ac:dyDescent="0.2">
      <c r="A81" s="9">
        <v>44714</v>
      </c>
      <c r="B81" s="7">
        <v>0.79</v>
      </c>
      <c r="C81" s="9">
        <v>44715</v>
      </c>
      <c r="D81" s="4">
        <v>0.79</v>
      </c>
      <c r="E81" s="9">
        <v>44719</v>
      </c>
      <c r="F81" s="3">
        <v>1.0369999999999999</v>
      </c>
      <c r="G81" s="9">
        <v>44718</v>
      </c>
      <c r="H81" s="3">
        <v>1.097</v>
      </c>
      <c r="I81" s="9">
        <v>44719</v>
      </c>
      <c r="J81" s="3">
        <v>1.1855</v>
      </c>
      <c r="K81" s="9">
        <v>44718</v>
      </c>
      <c r="L81" s="3">
        <v>1.3245</v>
      </c>
      <c r="M81" s="9">
        <v>44719</v>
      </c>
      <c r="N81" s="3">
        <v>1.4972000000000001</v>
      </c>
      <c r="O81" s="9">
        <v>44720</v>
      </c>
      <c r="P81" s="3">
        <v>1.6527000000000001</v>
      </c>
      <c r="Q81" s="9">
        <v>44715</v>
      </c>
      <c r="R81" s="3">
        <v>1.74</v>
      </c>
      <c r="S81" s="9">
        <v>44719</v>
      </c>
      <c r="T81" s="3">
        <v>1.8933</v>
      </c>
      <c r="U81" s="9">
        <v>44718</v>
      </c>
      <c r="V81" s="3">
        <v>2.024</v>
      </c>
      <c r="W81" s="9">
        <v>44715</v>
      </c>
      <c r="X81" s="3">
        <v>2.1032000000000002</v>
      </c>
      <c r="Y81" s="9">
        <v>44720</v>
      </c>
      <c r="Z81" s="3">
        <v>2.2458999999999998</v>
      </c>
      <c r="AA81" s="9">
        <v>44719</v>
      </c>
      <c r="AB81" s="3">
        <v>2.3149999999999999</v>
      </c>
      <c r="AC81" s="9">
        <v>44718</v>
      </c>
      <c r="AD81" s="3">
        <v>2.3975</v>
      </c>
      <c r="AE81" s="9">
        <v>44719</v>
      </c>
      <c r="AF81" s="3">
        <v>2.4670000000000001</v>
      </c>
      <c r="AG81" s="9">
        <v>44719</v>
      </c>
      <c r="AH81" s="3">
        <v>2.7997000000000001</v>
      </c>
      <c r="AI81" s="9">
        <v>44719</v>
      </c>
      <c r="AJ81" s="3">
        <v>2.8111999999999999</v>
      </c>
      <c r="AK81" s="9">
        <v>44719</v>
      </c>
      <c r="AL81" s="3">
        <v>2.7829999999999999</v>
      </c>
      <c r="AM81" s="9">
        <v>44718</v>
      </c>
      <c r="AN81" s="3">
        <v>2.8064</v>
      </c>
      <c r="AO81" s="9">
        <v>44715</v>
      </c>
      <c r="AP81" s="3">
        <v>2.7004000000000001</v>
      </c>
      <c r="AQ81" s="9">
        <v>44719</v>
      </c>
      <c r="AR81" s="3">
        <v>2.7503000000000002</v>
      </c>
      <c r="AS81" s="9">
        <v>44715</v>
      </c>
      <c r="AT81" s="3">
        <v>2.7084000000000001</v>
      </c>
      <c r="AU81" s="9">
        <v>44715</v>
      </c>
      <c r="AV81" s="3">
        <v>2.718</v>
      </c>
      <c r="AW81" s="9">
        <v>44720</v>
      </c>
      <c r="AX81" s="3">
        <v>2.8121</v>
      </c>
      <c r="AY81" s="9">
        <v>44718</v>
      </c>
      <c r="AZ81" s="3">
        <v>2.8820999999999999</v>
      </c>
      <c r="BA81" s="9">
        <v>44718</v>
      </c>
      <c r="BB81" s="3">
        <v>2.9173</v>
      </c>
      <c r="BC81" s="9">
        <v>44719</v>
      </c>
      <c r="BD81" s="3">
        <v>2.8165</v>
      </c>
      <c r="BE81" s="9">
        <v>44719</v>
      </c>
      <c r="BF81" s="3">
        <v>2.7263000000000002</v>
      </c>
      <c r="BG81" s="9">
        <v>44719</v>
      </c>
      <c r="BH81" s="3">
        <v>2.633</v>
      </c>
      <c r="BI81" s="9">
        <v>44715</v>
      </c>
      <c r="BJ81" s="3">
        <v>2.4066999999999998</v>
      </c>
      <c r="BK81" s="9">
        <v>44718</v>
      </c>
      <c r="BL81" s="3">
        <v>2.33</v>
      </c>
    </row>
    <row r="82" spans="1:64" x14ac:dyDescent="0.2">
      <c r="A82" s="9">
        <v>44713</v>
      </c>
      <c r="B82" s="7">
        <v>0.8</v>
      </c>
      <c r="C82" s="9">
        <v>44714</v>
      </c>
      <c r="D82" s="4">
        <v>0.79</v>
      </c>
      <c r="E82" s="9">
        <v>44718</v>
      </c>
      <c r="F82" s="3">
        <v>0.99950000000000006</v>
      </c>
      <c r="G82" s="9">
        <v>44715</v>
      </c>
      <c r="H82" s="3">
        <v>1.0742</v>
      </c>
      <c r="I82" s="9">
        <v>44718</v>
      </c>
      <c r="J82" s="3">
        <v>1.1603000000000001</v>
      </c>
      <c r="K82" s="9">
        <v>44715</v>
      </c>
      <c r="L82" s="3">
        <v>1.3131999999999999</v>
      </c>
      <c r="M82" s="9">
        <v>44718</v>
      </c>
      <c r="N82" s="3">
        <v>1.4899</v>
      </c>
      <c r="O82" s="9">
        <v>44719</v>
      </c>
      <c r="P82" s="3">
        <v>1.6414</v>
      </c>
      <c r="Q82" s="9">
        <v>44714</v>
      </c>
      <c r="R82" s="3">
        <v>1.7304999999999999</v>
      </c>
      <c r="S82" s="9">
        <v>44718</v>
      </c>
      <c r="T82" s="3">
        <v>1.8919999999999999</v>
      </c>
      <c r="U82" s="9">
        <v>44715</v>
      </c>
      <c r="V82" s="3">
        <v>2.0049999999999999</v>
      </c>
      <c r="W82" s="9">
        <v>44714</v>
      </c>
      <c r="X82" s="3">
        <v>2.0844999999999998</v>
      </c>
      <c r="Y82" s="9">
        <v>44719</v>
      </c>
      <c r="Z82" s="3">
        <v>2.2181000000000002</v>
      </c>
      <c r="AA82" s="9">
        <v>44718</v>
      </c>
      <c r="AB82" s="3">
        <v>2.3224999999999998</v>
      </c>
      <c r="AC82" s="9">
        <v>44715</v>
      </c>
      <c r="AD82" s="3">
        <v>2.3675000000000002</v>
      </c>
      <c r="AE82" s="9">
        <v>44718</v>
      </c>
      <c r="AF82" s="3">
        <v>2.4731000000000001</v>
      </c>
      <c r="AG82" s="9">
        <v>44718</v>
      </c>
      <c r="AH82" s="3">
        <v>2.8126000000000002</v>
      </c>
      <c r="AI82" s="9">
        <v>44718</v>
      </c>
      <c r="AJ82" s="3">
        <v>2.8319999999999999</v>
      </c>
      <c r="AK82" s="9">
        <v>44718</v>
      </c>
      <c r="AL82" s="3">
        <v>2.8180000000000001</v>
      </c>
      <c r="AM82" s="9">
        <v>44715</v>
      </c>
      <c r="AN82" s="3">
        <v>2.7012</v>
      </c>
      <c r="AO82" s="9">
        <v>44714</v>
      </c>
      <c r="AP82" s="3">
        <v>2.6724999999999999</v>
      </c>
      <c r="AQ82" s="9">
        <v>44718</v>
      </c>
      <c r="AR82" s="3">
        <v>2.8127</v>
      </c>
      <c r="AS82" s="9">
        <v>44714</v>
      </c>
      <c r="AT82" s="3">
        <v>2.6800999999999999</v>
      </c>
      <c r="AU82" s="9">
        <v>44714</v>
      </c>
      <c r="AV82" s="3">
        <v>2.6898</v>
      </c>
      <c r="AW82" s="9">
        <v>44719</v>
      </c>
      <c r="AX82" s="3">
        <v>2.7736000000000001</v>
      </c>
      <c r="AY82" s="9">
        <v>44715</v>
      </c>
      <c r="AZ82" s="3">
        <v>2.7671000000000001</v>
      </c>
      <c r="BA82" s="9">
        <v>44715</v>
      </c>
      <c r="BB82" s="3">
        <v>2.7970000000000002</v>
      </c>
      <c r="BC82" s="9">
        <v>44718</v>
      </c>
      <c r="BD82" s="3">
        <v>2.8957000000000002</v>
      </c>
      <c r="BE82" s="9">
        <v>44718</v>
      </c>
      <c r="BF82" s="3">
        <v>2.8058999999999998</v>
      </c>
      <c r="BG82" s="9">
        <v>44718</v>
      </c>
      <c r="BH82" s="3">
        <v>2.7132000000000001</v>
      </c>
      <c r="BI82" s="9">
        <v>44714</v>
      </c>
      <c r="BJ82" s="3">
        <v>2.399</v>
      </c>
      <c r="BK82" s="9">
        <v>44715</v>
      </c>
      <c r="BL82" s="3">
        <v>2.2109999999999999</v>
      </c>
    </row>
    <row r="83" spans="1:64" x14ac:dyDescent="0.2">
      <c r="A83" s="9">
        <v>44712</v>
      </c>
      <c r="B83" s="7">
        <v>0.79</v>
      </c>
      <c r="C83" s="9">
        <v>44713</v>
      </c>
      <c r="D83" s="4">
        <v>0.78480000000000005</v>
      </c>
      <c r="E83" s="9">
        <v>44715</v>
      </c>
      <c r="F83" s="3">
        <v>0.96750000000000003</v>
      </c>
      <c r="G83" s="9">
        <v>44714</v>
      </c>
      <c r="H83" s="3">
        <v>1.052</v>
      </c>
      <c r="I83" s="9">
        <v>44715</v>
      </c>
      <c r="J83" s="3">
        <v>1.1435</v>
      </c>
      <c r="K83" s="9">
        <v>44714</v>
      </c>
      <c r="L83" s="3">
        <v>1.3026</v>
      </c>
      <c r="M83" s="9">
        <v>44715</v>
      </c>
      <c r="N83" s="3">
        <v>1.4722999999999999</v>
      </c>
      <c r="O83" s="9">
        <v>44718</v>
      </c>
      <c r="P83" s="3">
        <v>1.6405000000000001</v>
      </c>
      <c r="Q83" s="9">
        <v>44713</v>
      </c>
      <c r="R83" s="3">
        <v>1.6919</v>
      </c>
      <c r="S83" s="9">
        <v>44715</v>
      </c>
      <c r="T83" s="3">
        <v>1.871</v>
      </c>
      <c r="U83" s="9">
        <v>44714</v>
      </c>
      <c r="V83" s="3">
        <v>1.9798</v>
      </c>
      <c r="W83" s="9">
        <v>44713</v>
      </c>
      <c r="X83" s="3">
        <v>2.0579999999999998</v>
      </c>
      <c r="Y83" s="9">
        <v>44718</v>
      </c>
      <c r="Z83" s="3">
        <v>2.222</v>
      </c>
      <c r="AA83" s="9">
        <v>44715</v>
      </c>
      <c r="AB83" s="3">
        <v>2.2863000000000002</v>
      </c>
      <c r="AC83" s="9">
        <v>44714</v>
      </c>
      <c r="AD83" s="3">
        <v>2.3460000000000001</v>
      </c>
      <c r="AE83" s="9">
        <v>44715</v>
      </c>
      <c r="AF83" s="3">
        <v>2.4380000000000002</v>
      </c>
      <c r="AG83" s="9">
        <v>44715</v>
      </c>
      <c r="AH83" s="3">
        <v>2.7465000000000002</v>
      </c>
      <c r="AI83" s="9">
        <v>44715</v>
      </c>
      <c r="AJ83" s="3">
        <v>2.7473999999999998</v>
      </c>
      <c r="AK83" s="9">
        <v>44715</v>
      </c>
      <c r="AL83" s="3">
        <v>2.7212999999999998</v>
      </c>
      <c r="AM83" s="9">
        <v>44714</v>
      </c>
      <c r="AN83" s="3">
        <v>2.6739999999999999</v>
      </c>
      <c r="AO83" s="9">
        <v>44713</v>
      </c>
      <c r="AP83" s="3">
        <v>2.669</v>
      </c>
      <c r="AQ83" s="9">
        <v>44715</v>
      </c>
      <c r="AR83" s="3">
        <v>2.7031000000000001</v>
      </c>
      <c r="AS83" s="9">
        <v>44713</v>
      </c>
      <c r="AT83" s="3">
        <v>2.6720999999999999</v>
      </c>
      <c r="AU83" s="9">
        <v>44713</v>
      </c>
      <c r="AV83" s="3">
        <v>2.6798999999999999</v>
      </c>
      <c r="AW83" s="9">
        <v>44718</v>
      </c>
      <c r="AX83" s="3">
        <v>2.8458999999999999</v>
      </c>
      <c r="AY83" s="9">
        <v>44714</v>
      </c>
      <c r="AZ83" s="3">
        <v>2.7416</v>
      </c>
      <c r="BA83" s="9">
        <v>44714</v>
      </c>
      <c r="BB83" s="3">
        <v>2.7749999999999999</v>
      </c>
      <c r="BC83" s="9">
        <v>44715</v>
      </c>
      <c r="BD83" s="3">
        <v>2.7755000000000001</v>
      </c>
      <c r="BE83" s="9">
        <v>44715</v>
      </c>
      <c r="BF83" s="3">
        <v>2.6867000000000001</v>
      </c>
      <c r="BG83" s="9">
        <v>44715</v>
      </c>
      <c r="BH83" s="3">
        <v>2.5950000000000002</v>
      </c>
      <c r="BI83" s="9">
        <v>44713</v>
      </c>
      <c r="BJ83" s="3">
        <v>2.375</v>
      </c>
      <c r="BK83" s="9">
        <v>44714</v>
      </c>
      <c r="BL83" s="3">
        <v>2.2109999999999999</v>
      </c>
    </row>
    <row r="84" spans="1:64" x14ac:dyDescent="0.2">
      <c r="A84" s="9">
        <v>44708</v>
      </c>
      <c r="B84" s="7">
        <v>0.78</v>
      </c>
      <c r="C84" s="9">
        <v>44712</v>
      </c>
      <c r="D84" s="4">
        <v>0.78559999999999997</v>
      </c>
      <c r="E84" s="9">
        <v>44714</v>
      </c>
      <c r="F84" s="3">
        <v>0.95850000000000002</v>
      </c>
      <c r="G84" s="9">
        <v>44713</v>
      </c>
      <c r="H84" s="3">
        <v>0.97770000000000001</v>
      </c>
      <c r="I84" s="9">
        <v>44714</v>
      </c>
      <c r="J84" s="3">
        <v>1.1252</v>
      </c>
      <c r="K84" s="9">
        <v>44713</v>
      </c>
      <c r="L84" s="3">
        <v>1.2366999999999999</v>
      </c>
      <c r="M84" s="9">
        <v>44714</v>
      </c>
      <c r="N84" s="3">
        <v>1.4610000000000001</v>
      </c>
      <c r="O84" s="9">
        <v>44715</v>
      </c>
      <c r="P84" s="3">
        <v>1.6064000000000001</v>
      </c>
      <c r="Q84" s="9">
        <v>44712</v>
      </c>
      <c r="R84" s="3">
        <v>1.6702999999999999</v>
      </c>
      <c r="S84" s="9">
        <v>44714</v>
      </c>
      <c r="T84" s="3">
        <v>1.8560000000000001</v>
      </c>
      <c r="U84" s="9">
        <v>44713</v>
      </c>
      <c r="V84" s="3">
        <v>1.9522999999999999</v>
      </c>
      <c r="W84" s="9">
        <v>44712</v>
      </c>
      <c r="X84" s="3">
        <v>2.0205000000000002</v>
      </c>
      <c r="Y84" s="9">
        <v>44715</v>
      </c>
      <c r="Z84" s="3">
        <v>2.194</v>
      </c>
      <c r="AA84" s="9">
        <v>44714</v>
      </c>
      <c r="AB84" s="3">
        <v>2.2639999999999998</v>
      </c>
      <c r="AC84" s="9">
        <v>44713</v>
      </c>
      <c r="AD84" s="3">
        <v>2.3180000000000001</v>
      </c>
      <c r="AE84" s="9">
        <v>44714</v>
      </c>
      <c r="AF84" s="3">
        <v>2.4129</v>
      </c>
      <c r="AG84" s="9">
        <v>44714</v>
      </c>
      <c r="AH84" s="3">
        <v>2.714</v>
      </c>
      <c r="AI84" s="9">
        <v>44714</v>
      </c>
      <c r="AJ84" s="3">
        <v>2.7166000000000001</v>
      </c>
      <c r="AK84" s="9">
        <v>44714</v>
      </c>
      <c r="AL84" s="3">
        <v>2.6920000000000002</v>
      </c>
      <c r="AM84" s="9">
        <v>44713</v>
      </c>
      <c r="AN84" s="3">
        <v>2.673</v>
      </c>
      <c r="AO84" s="9">
        <v>44712</v>
      </c>
      <c r="AP84" s="3">
        <v>2.5899000000000001</v>
      </c>
      <c r="AQ84" s="9">
        <v>44714</v>
      </c>
      <c r="AR84" s="3">
        <v>2.6753</v>
      </c>
      <c r="AS84" s="9">
        <v>44712</v>
      </c>
      <c r="AT84" s="3">
        <v>2.6097999999999999</v>
      </c>
      <c r="AU84" s="9">
        <v>44712</v>
      </c>
      <c r="AV84" s="3">
        <v>2.6244999999999998</v>
      </c>
      <c r="AW84" s="9">
        <v>44715</v>
      </c>
      <c r="AX84" s="3">
        <v>2.7343999999999999</v>
      </c>
      <c r="AY84" s="9">
        <v>44713</v>
      </c>
      <c r="AZ84" s="3">
        <v>2.7275</v>
      </c>
      <c r="BA84" s="9">
        <v>44713</v>
      </c>
      <c r="BB84" s="3">
        <v>2.7549999999999999</v>
      </c>
      <c r="BC84" s="9">
        <v>44714</v>
      </c>
      <c r="BD84" s="3">
        <v>2.7563</v>
      </c>
      <c r="BE84" s="9">
        <v>44714</v>
      </c>
      <c r="BF84" s="3">
        <v>2.6745000000000001</v>
      </c>
      <c r="BG84" s="9">
        <v>44714</v>
      </c>
      <c r="BH84" s="3">
        <v>2.5878999999999999</v>
      </c>
      <c r="BI84" s="9">
        <v>44712</v>
      </c>
      <c r="BJ84" s="3">
        <v>2.3650000000000002</v>
      </c>
      <c r="BK84" s="9">
        <v>44713</v>
      </c>
      <c r="BL84" s="3">
        <v>2.1829999999999998</v>
      </c>
    </row>
    <row r="85" spans="1:64" x14ac:dyDescent="0.2">
      <c r="A85" s="9">
        <v>44707</v>
      </c>
      <c r="B85" s="7">
        <v>0.78</v>
      </c>
      <c r="C85" s="9">
        <v>44708</v>
      </c>
      <c r="D85" s="4">
        <v>0.78169999999999995</v>
      </c>
      <c r="E85" s="9">
        <v>44713</v>
      </c>
      <c r="F85" s="3">
        <v>0.82140000000000002</v>
      </c>
      <c r="G85" s="9">
        <v>44712</v>
      </c>
      <c r="H85" s="3">
        <v>0.95399999999999996</v>
      </c>
      <c r="I85" s="9">
        <v>44713</v>
      </c>
      <c r="J85" s="3">
        <v>1.0878000000000001</v>
      </c>
      <c r="K85" s="9">
        <v>44712</v>
      </c>
      <c r="L85" s="3">
        <v>1.2195</v>
      </c>
      <c r="M85" s="9">
        <v>44713</v>
      </c>
      <c r="N85" s="3">
        <v>1.44</v>
      </c>
      <c r="O85" s="9">
        <v>44714</v>
      </c>
      <c r="P85" s="3">
        <v>1.5926</v>
      </c>
      <c r="Q85" s="9">
        <v>44708</v>
      </c>
      <c r="R85" s="3">
        <v>1.6339999999999999</v>
      </c>
      <c r="S85" s="9">
        <v>44713</v>
      </c>
      <c r="T85" s="3">
        <v>1.8368</v>
      </c>
      <c r="U85" s="9">
        <v>44712</v>
      </c>
      <c r="V85" s="3">
        <v>1.9215</v>
      </c>
      <c r="W85" s="9">
        <v>44708</v>
      </c>
      <c r="X85" s="3">
        <v>1.9615</v>
      </c>
      <c r="Y85" s="9">
        <v>44714</v>
      </c>
      <c r="Z85" s="3">
        <v>2.1747000000000001</v>
      </c>
      <c r="AA85" s="9">
        <v>44713</v>
      </c>
      <c r="AB85" s="3">
        <v>2.2414000000000001</v>
      </c>
      <c r="AC85" s="9">
        <v>44712</v>
      </c>
      <c r="AD85" s="3">
        <v>2.2658999999999998</v>
      </c>
      <c r="AE85" s="9">
        <v>44713</v>
      </c>
      <c r="AF85" s="3">
        <v>2.3984000000000001</v>
      </c>
      <c r="AG85" s="9">
        <v>44713</v>
      </c>
      <c r="AH85" s="3">
        <v>2.7078000000000002</v>
      </c>
      <c r="AI85" s="9">
        <v>44713</v>
      </c>
      <c r="AJ85" s="3">
        <v>2.7124999999999999</v>
      </c>
      <c r="AK85" s="9">
        <v>44713</v>
      </c>
      <c r="AL85" s="3">
        <v>2.6901000000000002</v>
      </c>
      <c r="AM85" s="9">
        <v>44712</v>
      </c>
      <c r="AN85" s="3">
        <v>2.5849000000000002</v>
      </c>
      <c r="AO85" s="9">
        <v>44708</v>
      </c>
      <c r="AP85" s="3">
        <v>2.4941</v>
      </c>
      <c r="AQ85" s="9">
        <v>44713</v>
      </c>
      <c r="AR85" s="3">
        <v>2.6690999999999998</v>
      </c>
      <c r="AS85" s="9">
        <v>44708</v>
      </c>
      <c r="AT85" s="3">
        <v>2.5078</v>
      </c>
      <c r="AU85" s="9">
        <v>44708</v>
      </c>
      <c r="AV85" s="3">
        <v>2.5207000000000002</v>
      </c>
      <c r="AW85" s="9">
        <v>44714</v>
      </c>
      <c r="AX85" s="3">
        <v>2.7067000000000001</v>
      </c>
      <c r="AY85" s="9">
        <v>44712</v>
      </c>
      <c r="AZ85" s="3">
        <v>2.6855000000000002</v>
      </c>
      <c r="BA85" s="9">
        <v>44712</v>
      </c>
      <c r="BB85" s="3">
        <v>2.7221000000000002</v>
      </c>
      <c r="BC85" s="9">
        <v>44713</v>
      </c>
      <c r="BD85" s="3">
        <v>2.7336</v>
      </c>
      <c r="BE85" s="9">
        <v>44713</v>
      </c>
      <c r="BF85" s="3">
        <v>2.6509999999999998</v>
      </c>
      <c r="BG85" s="9">
        <v>44713</v>
      </c>
      <c r="BH85" s="3">
        <v>2.5632000000000001</v>
      </c>
      <c r="BI85" s="9">
        <v>44708</v>
      </c>
      <c r="BJ85" s="3">
        <v>2.2698999999999998</v>
      </c>
      <c r="BK85" s="9">
        <v>44712</v>
      </c>
      <c r="BL85" s="3">
        <v>2.173</v>
      </c>
    </row>
    <row r="86" spans="1:64" x14ac:dyDescent="0.2">
      <c r="A86" s="9">
        <v>44706</v>
      </c>
      <c r="B86" s="7">
        <v>0.78</v>
      </c>
      <c r="C86" s="9">
        <v>44707</v>
      </c>
      <c r="D86" s="4">
        <v>0.78190000000000004</v>
      </c>
      <c r="E86" s="9">
        <v>44712</v>
      </c>
      <c r="F86" s="3">
        <v>0.77</v>
      </c>
      <c r="G86" s="9">
        <v>44711</v>
      </c>
      <c r="H86" s="3">
        <v>0.93</v>
      </c>
      <c r="I86" s="9">
        <v>44712</v>
      </c>
      <c r="J86" s="3">
        <v>1.0794999999999999</v>
      </c>
      <c r="K86" s="9">
        <v>44711</v>
      </c>
      <c r="L86" s="3">
        <v>1.2030000000000001</v>
      </c>
      <c r="M86" s="9">
        <v>44712</v>
      </c>
      <c r="N86" s="3">
        <v>1.413</v>
      </c>
      <c r="O86" s="9">
        <v>44713</v>
      </c>
      <c r="P86" s="3">
        <v>1.5581</v>
      </c>
      <c r="Q86" s="9">
        <v>44707</v>
      </c>
      <c r="R86" s="3">
        <v>1.6339999999999999</v>
      </c>
      <c r="S86" s="9">
        <v>44712</v>
      </c>
      <c r="T86" s="3">
        <v>1.8</v>
      </c>
      <c r="U86" s="9">
        <v>44708</v>
      </c>
      <c r="V86" s="3">
        <v>1.8720000000000001</v>
      </c>
      <c r="W86" s="9">
        <v>44707</v>
      </c>
      <c r="X86" s="3">
        <v>1.958</v>
      </c>
      <c r="Y86" s="9">
        <v>44713</v>
      </c>
      <c r="Z86" s="3">
        <v>2.1495000000000002</v>
      </c>
      <c r="AA86" s="9">
        <v>44712</v>
      </c>
      <c r="AB86" s="3">
        <v>2.1959</v>
      </c>
      <c r="AC86" s="9">
        <v>44708</v>
      </c>
      <c r="AD86" s="3">
        <v>2.1949999999999998</v>
      </c>
      <c r="AE86" s="9">
        <v>44712</v>
      </c>
      <c r="AF86" s="3">
        <v>2.3325999999999998</v>
      </c>
      <c r="AG86" s="9">
        <v>44712</v>
      </c>
      <c r="AH86" s="3">
        <v>2.6084000000000001</v>
      </c>
      <c r="AI86" s="9">
        <v>44712</v>
      </c>
      <c r="AJ86" s="3">
        <v>2.6114999999999999</v>
      </c>
      <c r="AK86" s="9">
        <v>44712</v>
      </c>
      <c r="AL86" s="3">
        <v>2.5941999999999998</v>
      </c>
      <c r="AM86" s="9">
        <v>44708</v>
      </c>
      <c r="AN86" s="3">
        <v>2.4967000000000001</v>
      </c>
      <c r="AO86" s="9">
        <v>44707</v>
      </c>
      <c r="AP86" s="3">
        <v>2.4882</v>
      </c>
      <c r="AQ86" s="9">
        <v>44712</v>
      </c>
      <c r="AR86" s="3">
        <v>2.5985</v>
      </c>
      <c r="AS86" s="9">
        <v>44707</v>
      </c>
      <c r="AT86" s="3">
        <v>2.5082</v>
      </c>
      <c r="AU86" s="9">
        <v>44707</v>
      </c>
      <c r="AV86" s="3">
        <v>2.5226000000000002</v>
      </c>
      <c r="AW86" s="9">
        <v>44713</v>
      </c>
      <c r="AX86" s="3">
        <v>2.6962000000000002</v>
      </c>
      <c r="AY86" s="9">
        <v>44708</v>
      </c>
      <c r="AZ86" s="3">
        <v>2.5796000000000001</v>
      </c>
      <c r="BA86" s="9">
        <v>44711</v>
      </c>
      <c r="BB86" s="3">
        <v>2.617</v>
      </c>
      <c r="BC86" s="9">
        <v>44712</v>
      </c>
      <c r="BD86" s="3">
        <v>2.7107999999999999</v>
      </c>
      <c r="BE86" s="9">
        <v>44712</v>
      </c>
      <c r="BF86" s="3">
        <v>2.6349999999999998</v>
      </c>
      <c r="BG86" s="9">
        <v>44712</v>
      </c>
      <c r="BH86" s="3">
        <v>2.5535000000000001</v>
      </c>
      <c r="BI86" s="9">
        <v>44707</v>
      </c>
      <c r="BJ86" s="3">
        <v>2.2869999999999999</v>
      </c>
      <c r="BK86" s="9">
        <v>44711</v>
      </c>
      <c r="BL86" s="3">
        <v>2.06</v>
      </c>
    </row>
    <row r="87" spans="1:64" x14ac:dyDescent="0.2">
      <c r="A87" s="9">
        <v>44705</v>
      </c>
      <c r="B87" s="7">
        <v>0.78</v>
      </c>
      <c r="C87" s="9">
        <v>44706</v>
      </c>
      <c r="D87" s="4">
        <v>0.78600000000000003</v>
      </c>
      <c r="E87" s="9">
        <v>44711</v>
      </c>
      <c r="F87" s="3">
        <v>0.78200000000000003</v>
      </c>
      <c r="G87" s="9">
        <v>44708</v>
      </c>
      <c r="H87" s="3">
        <v>0.92849999999999999</v>
      </c>
      <c r="I87" s="9">
        <v>44708</v>
      </c>
      <c r="J87" s="3">
        <v>1.0404</v>
      </c>
      <c r="K87" s="9">
        <v>44708</v>
      </c>
      <c r="L87" s="3">
        <v>1.2016</v>
      </c>
      <c r="M87" s="9">
        <v>44708</v>
      </c>
      <c r="N87" s="3">
        <v>1.3928</v>
      </c>
      <c r="O87" s="9">
        <v>44712</v>
      </c>
      <c r="P87" s="3">
        <v>1.5429999999999999</v>
      </c>
      <c r="Q87" s="9">
        <v>44706</v>
      </c>
      <c r="R87" s="3">
        <v>1.603</v>
      </c>
      <c r="S87" s="9">
        <v>44711</v>
      </c>
      <c r="T87" s="3">
        <v>1.7856000000000001</v>
      </c>
      <c r="U87" s="9">
        <v>44707</v>
      </c>
      <c r="V87" s="3">
        <v>1.8580000000000001</v>
      </c>
      <c r="W87" s="9">
        <v>44706</v>
      </c>
      <c r="X87" s="3">
        <v>1.9329000000000001</v>
      </c>
      <c r="Y87" s="9">
        <v>44712</v>
      </c>
      <c r="Z87" s="3">
        <v>2.1084999999999998</v>
      </c>
      <c r="AA87" s="9">
        <v>44708</v>
      </c>
      <c r="AB87" s="3">
        <v>2.1305000000000001</v>
      </c>
      <c r="AC87" s="9">
        <v>44707</v>
      </c>
      <c r="AD87" s="3">
        <v>2.1865000000000001</v>
      </c>
      <c r="AE87" s="9">
        <v>44711</v>
      </c>
      <c r="AF87" s="3">
        <v>2.2610000000000001</v>
      </c>
      <c r="AG87" s="9">
        <v>44708</v>
      </c>
      <c r="AH87" s="3">
        <v>2.5345</v>
      </c>
      <c r="AI87" s="9">
        <v>44708</v>
      </c>
      <c r="AJ87" s="3">
        <v>2.5392000000000001</v>
      </c>
      <c r="AK87" s="9">
        <v>44708</v>
      </c>
      <c r="AL87" s="3">
        <v>2.5127000000000002</v>
      </c>
      <c r="AM87" s="9">
        <v>44707</v>
      </c>
      <c r="AN87" s="3">
        <v>2.4851000000000001</v>
      </c>
      <c r="AO87" s="9">
        <v>44706</v>
      </c>
      <c r="AP87" s="3">
        <v>2.4817999999999998</v>
      </c>
      <c r="AQ87" s="9">
        <v>44708</v>
      </c>
      <c r="AR87" s="3">
        <v>2.5001000000000002</v>
      </c>
      <c r="AS87" s="9">
        <v>44706</v>
      </c>
      <c r="AT87" s="3">
        <v>2.4988000000000001</v>
      </c>
      <c r="AU87" s="9">
        <v>44706</v>
      </c>
      <c r="AV87" s="3">
        <v>2.5125000000000002</v>
      </c>
      <c r="AW87" s="9">
        <v>44712</v>
      </c>
      <c r="AX87" s="3">
        <v>2.6459999999999999</v>
      </c>
      <c r="AY87" s="9">
        <v>44707</v>
      </c>
      <c r="AZ87" s="3">
        <v>2.5865</v>
      </c>
      <c r="BA87" s="9">
        <v>44708</v>
      </c>
      <c r="BB87" s="3">
        <v>2.6171000000000002</v>
      </c>
      <c r="BC87" s="9">
        <v>44711</v>
      </c>
      <c r="BD87" s="3">
        <v>2.61</v>
      </c>
      <c r="BE87" s="9">
        <v>44711</v>
      </c>
      <c r="BF87" s="3">
        <v>2.54</v>
      </c>
      <c r="BG87" s="9">
        <v>44711</v>
      </c>
      <c r="BH87" s="3">
        <v>2.4630000000000001</v>
      </c>
      <c r="BI87" s="9">
        <v>44706</v>
      </c>
      <c r="BJ87" s="3">
        <v>2.2645</v>
      </c>
      <c r="BK87" s="9">
        <v>44708</v>
      </c>
      <c r="BL87" s="3">
        <v>2.0750000000000002</v>
      </c>
    </row>
    <row r="88" spans="1:64" x14ac:dyDescent="0.2">
      <c r="A88" s="9">
        <v>44704</v>
      </c>
      <c r="B88" s="7">
        <v>0.78</v>
      </c>
      <c r="C88" s="9">
        <v>44705</v>
      </c>
      <c r="D88" s="4">
        <v>0.78600000000000003</v>
      </c>
      <c r="E88" s="9">
        <v>44708</v>
      </c>
      <c r="F88" s="3">
        <v>0.77210000000000001</v>
      </c>
      <c r="G88" s="9">
        <v>44707</v>
      </c>
      <c r="H88" s="3">
        <v>0.91369999999999996</v>
      </c>
      <c r="I88" s="9">
        <v>44707</v>
      </c>
      <c r="J88" s="3">
        <v>1.028</v>
      </c>
      <c r="K88" s="9">
        <v>44707</v>
      </c>
      <c r="L88" s="3">
        <v>1.1734</v>
      </c>
      <c r="M88" s="9">
        <v>44707</v>
      </c>
      <c r="N88" s="3">
        <v>1.391</v>
      </c>
      <c r="O88" s="9">
        <v>44711</v>
      </c>
      <c r="P88" s="3">
        <v>1.536</v>
      </c>
      <c r="Q88" s="9">
        <v>44705</v>
      </c>
      <c r="R88" s="3">
        <v>1.6019000000000001</v>
      </c>
      <c r="S88" s="9">
        <v>44708</v>
      </c>
      <c r="T88" s="3">
        <v>1.7549999999999999</v>
      </c>
      <c r="U88" s="9">
        <v>44706</v>
      </c>
      <c r="V88" s="3">
        <v>1.831</v>
      </c>
      <c r="W88" s="9">
        <v>44705</v>
      </c>
      <c r="X88" s="3">
        <v>1.9379999999999999</v>
      </c>
      <c r="Y88" s="9">
        <v>44708</v>
      </c>
      <c r="Z88" s="3">
        <v>2.0459999999999998</v>
      </c>
      <c r="AA88" s="9">
        <v>44707</v>
      </c>
      <c r="AB88" s="3">
        <v>2.1204999999999998</v>
      </c>
      <c r="AC88" s="9">
        <v>44706</v>
      </c>
      <c r="AD88" s="3">
        <v>2.1705999999999999</v>
      </c>
      <c r="AE88" s="9">
        <v>44708</v>
      </c>
      <c r="AF88" s="3">
        <v>2.2608000000000001</v>
      </c>
      <c r="AG88" s="9">
        <v>44707</v>
      </c>
      <c r="AH88" s="3">
        <v>2.5165999999999999</v>
      </c>
      <c r="AI88" s="9">
        <v>44707</v>
      </c>
      <c r="AJ88" s="3">
        <v>2.5205000000000002</v>
      </c>
      <c r="AK88" s="9">
        <v>44707</v>
      </c>
      <c r="AL88" s="3">
        <v>2.4982000000000002</v>
      </c>
      <c r="AM88" s="9">
        <v>44706</v>
      </c>
      <c r="AN88" s="3">
        <v>2.4794999999999998</v>
      </c>
      <c r="AO88" s="9">
        <v>44705</v>
      </c>
      <c r="AP88" s="3">
        <v>2.4883000000000002</v>
      </c>
      <c r="AQ88" s="9">
        <v>44707</v>
      </c>
      <c r="AR88" s="3">
        <v>2.4967000000000001</v>
      </c>
      <c r="AS88" s="9">
        <v>44705</v>
      </c>
      <c r="AT88" s="3">
        <v>2.4984999999999999</v>
      </c>
      <c r="AU88" s="9">
        <v>44705</v>
      </c>
      <c r="AV88" s="3">
        <v>2.5099</v>
      </c>
      <c r="AW88" s="9">
        <v>44708</v>
      </c>
      <c r="AX88" s="3">
        <v>2.5377000000000001</v>
      </c>
      <c r="AY88" s="9">
        <v>44706</v>
      </c>
      <c r="AZ88" s="3">
        <v>2.5712000000000002</v>
      </c>
      <c r="BA88" s="9">
        <v>44707</v>
      </c>
      <c r="BB88" s="3">
        <v>2.6280000000000001</v>
      </c>
      <c r="BC88" s="9">
        <v>44708</v>
      </c>
      <c r="BD88" s="3">
        <v>2.6126</v>
      </c>
      <c r="BE88" s="9">
        <v>44708</v>
      </c>
      <c r="BF88" s="3">
        <v>2.5396000000000001</v>
      </c>
      <c r="BG88" s="9">
        <v>44708</v>
      </c>
      <c r="BH88" s="3">
        <v>2.4626000000000001</v>
      </c>
      <c r="BI88" s="9">
        <v>44705</v>
      </c>
      <c r="BJ88" s="3">
        <v>2.2427999999999999</v>
      </c>
      <c r="BK88" s="9">
        <v>44707</v>
      </c>
      <c r="BL88" s="3">
        <v>2.089</v>
      </c>
    </row>
    <row r="89" spans="1:64" x14ac:dyDescent="0.2">
      <c r="A89" s="9">
        <v>44701</v>
      </c>
      <c r="B89" s="7">
        <v>0.78</v>
      </c>
      <c r="C89" s="9">
        <v>44704</v>
      </c>
      <c r="D89" s="4">
        <v>0.78359999999999996</v>
      </c>
      <c r="E89" s="9">
        <v>44707</v>
      </c>
      <c r="F89" s="3">
        <v>0.78280000000000005</v>
      </c>
      <c r="G89" s="9">
        <v>44706</v>
      </c>
      <c r="H89" s="3">
        <v>0.8236</v>
      </c>
      <c r="I89" s="9">
        <v>44706</v>
      </c>
      <c r="J89" s="3">
        <v>0.97219999999999995</v>
      </c>
      <c r="K89" s="9">
        <v>44706</v>
      </c>
      <c r="L89" s="3">
        <v>1.1393</v>
      </c>
      <c r="M89" s="9">
        <v>44706</v>
      </c>
      <c r="N89" s="3">
        <v>1.3637999999999999</v>
      </c>
      <c r="O89" s="9">
        <v>44708</v>
      </c>
      <c r="P89" s="3">
        <v>1.5196000000000001</v>
      </c>
      <c r="Q89" s="9">
        <v>44704</v>
      </c>
      <c r="R89" s="3">
        <v>1.623</v>
      </c>
      <c r="S89" s="9">
        <v>44707</v>
      </c>
      <c r="T89" s="3">
        <v>1.7529999999999999</v>
      </c>
      <c r="U89" s="9">
        <v>44705</v>
      </c>
      <c r="V89" s="3">
        <v>1.8366</v>
      </c>
      <c r="W89" s="9">
        <v>44704</v>
      </c>
      <c r="X89" s="3">
        <v>1.9872000000000001</v>
      </c>
      <c r="Y89" s="9">
        <v>44707</v>
      </c>
      <c r="Z89" s="3">
        <v>2.0400999999999998</v>
      </c>
      <c r="AA89" s="9">
        <v>44706</v>
      </c>
      <c r="AB89" s="3">
        <v>2.0966999999999998</v>
      </c>
      <c r="AC89" s="9">
        <v>44705</v>
      </c>
      <c r="AD89" s="3">
        <v>2.1819999999999999</v>
      </c>
      <c r="AE89" s="9">
        <v>44707</v>
      </c>
      <c r="AF89" s="3">
        <v>2.254</v>
      </c>
      <c r="AG89" s="9">
        <v>44706</v>
      </c>
      <c r="AH89" s="3">
        <v>2.504</v>
      </c>
      <c r="AI89" s="9">
        <v>44706</v>
      </c>
      <c r="AJ89" s="3">
        <v>2.5078999999999998</v>
      </c>
      <c r="AK89" s="9">
        <v>44706</v>
      </c>
      <c r="AL89" s="3">
        <v>2.4887000000000001</v>
      </c>
      <c r="AM89" s="9">
        <v>44705</v>
      </c>
      <c r="AN89" s="3">
        <v>2.4895</v>
      </c>
      <c r="AO89" s="9">
        <v>44704</v>
      </c>
      <c r="AP89" s="3">
        <v>2.6030000000000002</v>
      </c>
      <c r="AQ89" s="9">
        <v>44706</v>
      </c>
      <c r="AR89" s="3">
        <v>2.4893000000000001</v>
      </c>
      <c r="AS89" s="9">
        <v>44704</v>
      </c>
      <c r="AT89" s="3">
        <v>2.6021000000000001</v>
      </c>
      <c r="AU89" s="9">
        <v>44704</v>
      </c>
      <c r="AV89" s="3">
        <v>2.6065999999999998</v>
      </c>
      <c r="AW89" s="9">
        <v>44707</v>
      </c>
      <c r="AX89" s="3">
        <v>2.5445000000000002</v>
      </c>
      <c r="AY89" s="9">
        <v>44705</v>
      </c>
      <c r="AZ89" s="3">
        <v>2.5607000000000002</v>
      </c>
      <c r="BA89" s="9">
        <v>44706</v>
      </c>
      <c r="BB89" s="3">
        <v>2.609</v>
      </c>
      <c r="BC89" s="9">
        <v>44707</v>
      </c>
      <c r="BD89" s="3">
        <v>2.6248999999999998</v>
      </c>
      <c r="BE89" s="9">
        <v>44707</v>
      </c>
      <c r="BF89" s="3">
        <v>2.5565000000000002</v>
      </c>
      <c r="BG89" s="9">
        <v>44707</v>
      </c>
      <c r="BH89" s="3">
        <v>2.48</v>
      </c>
      <c r="BI89" s="9">
        <v>44704</v>
      </c>
      <c r="BJ89" s="3">
        <v>2.306</v>
      </c>
      <c r="BK89" s="9">
        <v>44706</v>
      </c>
      <c r="BL89" s="3">
        <v>2.0644999999999998</v>
      </c>
    </row>
    <row r="90" spans="1:64" x14ac:dyDescent="0.2">
      <c r="A90" s="9">
        <v>44700</v>
      </c>
      <c r="B90" s="7">
        <v>0.79</v>
      </c>
      <c r="C90" s="9">
        <v>44701</v>
      </c>
      <c r="D90" s="4">
        <v>0.78290000000000004</v>
      </c>
      <c r="E90" s="9">
        <v>44706</v>
      </c>
      <c r="F90" s="3">
        <v>0.78549999999999998</v>
      </c>
      <c r="G90" s="9">
        <v>44705</v>
      </c>
      <c r="H90" s="3">
        <v>0.79120000000000001</v>
      </c>
      <c r="I90" s="9">
        <v>44705</v>
      </c>
      <c r="J90" s="3">
        <v>0.96799999999999997</v>
      </c>
      <c r="K90" s="9">
        <v>44705</v>
      </c>
      <c r="L90" s="3">
        <v>1.1325000000000001</v>
      </c>
      <c r="M90" s="9">
        <v>44705</v>
      </c>
      <c r="N90" s="3">
        <v>1.3472</v>
      </c>
      <c r="O90" s="9">
        <v>44707</v>
      </c>
      <c r="P90" s="3">
        <v>1.5095000000000001</v>
      </c>
      <c r="Q90" s="9">
        <v>44701</v>
      </c>
      <c r="R90" s="3">
        <v>1.5934999999999999</v>
      </c>
      <c r="S90" s="9">
        <v>44706</v>
      </c>
      <c r="T90" s="3">
        <v>1.73</v>
      </c>
      <c r="U90" s="9">
        <v>44704</v>
      </c>
      <c r="V90" s="3">
        <v>1.8815</v>
      </c>
      <c r="W90" s="9">
        <v>44701</v>
      </c>
      <c r="X90" s="3">
        <v>1.9550000000000001</v>
      </c>
      <c r="Y90" s="9">
        <v>44706</v>
      </c>
      <c r="Z90" s="3">
        <v>2.0234999999999999</v>
      </c>
      <c r="AA90" s="9">
        <v>44705</v>
      </c>
      <c r="AB90" s="3">
        <v>2.1074000000000002</v>
      </c>
      <c r="AC90" s="9">
        <v>44704</v>
      </c>
      <c r="AD90" s="3">
        <v>2.2524999999999999</v>
      </c>
      <c r="AE90" s="9">
        <v>44706</v>
      </c>
      <c r="AF90" s="3">
        <v>2.2389000000000001</v>
      </c>
      <c r="AG90" s="9">
        <v>44705</v>
      </c>
      <c r="AH90" s="3">
        <v>2.5150999999999999</v>
      </c>
      <c r="AI90" s="9">
        <v>44705</v>
      </c>
      <c r="AJ90" s="3">
        <v>2.5181</v>
      </c>
      <c r="AK90" s="9">
        <v>44705</v>
      </c>
      <c r="AL90" s="3">
        <v>2.5007999999999999</v>
      </c>
      <c r="AM90" s="9">
        <v>44704</v>
      </c>
      <c r="AN90" s="3">
        <v>2.6093000000000002</v>
      </c>
      <c r="AO90" s="9">
        <v>44701</v>
      </c>
      <c r="AP90" s="3">
        <v>2.54</v>
      </c>
      <c r="AQ90" s="9">
        <v>44705</v>
      </c>
      <c r="AR90" s="3">
        <v>2.4918</v>
      </c>
      <c r="AS90" s="9">
        <v>44701</v>
      </c>
      <c r="AT90" s="3">
        <v>2.5409000000000002</v>
      </c>
      <c r="AU90" s="9">
        <v>44701</v>
      </c>
      <c r="AV90" s="3">
        <v>2.5459999999999998</v>
      </c>
      <c r="AW90" s="9">
        <v>44706</v>
      </c>
      <c r="AX90" s="3">
        <v>2.5331999999999999</v>
      </c>
      <c r="AY90" s="9">
        <v>44704</v>
      </c>
      <c r="AZ90" s="3">
        <v>2.6469999999999998</v>
      </c>
      <c r="BA90" s="9">
        <v>44705</v>
      </c>
      <c r="BB90" s="3">
        <v>2.5941000000000001</v>
      </c>
      <c r="BC90" s="9">
        <v>44706</v>
      </c>
      <c r="BD90" s="3">
        <v>2.6040000000000001</v>
      </c>
      <c r="BE90" s="9">
        <v>44706</v>
      </c>
      <c r="BF90" s="3">
        <v>2.5339999999999998</v>
      </c>
      <c r="BG90" s="9">
        <v>44706</v>
      </c>
      <c r="BH90" s="3">
        <v>2.4569999999999999</v>
      </c>
      <c r="BI90" s="9">
        <v>44701</v>
      </c>
      <c r="BJ90" s="3">
        <v>2.2364999999999999</v>
      </c>
      <c r="BK90" s="9">
        <v>44705</v>
      </c>
      <c r="BL90" s="3">
        <v>2.0445000000000002</v>
      </c>
    </row>
    <row r="91" spans="1:64" x14ac:dyDescent="0.2">
      <c r="A91" s="9">
        <v>44699</v>
      </c>
      <c r="B91" s="7">
        <v>0.79</v>
      </c>
      <c r="C91" s="9">
        <v>44700</v>
      </c>
      <c r="D91" s="4">
        <v>0.78139999999999998</v>
      </c>
      <c r="E91" s="9">
        <v>44705</v>
      </c>
      <c r="F91" s="3">
        <v>0.78549999999999998</v>
      </c>
      <c r="G91" s="9">
        <v>44704</v>
      </c>
      <c r="H91" s="3">
        <v>0.78990000000000005</v>
      </c>
      <c r="I91" s="9">
        <v>44704</v>
      </c>
      <c r="J91" s="3">
        <v>0.96630000000000005</v>
      </c>
      <c r="K91" s="9">
        <v>44704</v>
      </c>
      <c r="L91" s="3">
        <v>1.1315</v>
      </c>
      <c r="M91" s="9">
        <v>44704</v>
      </c>
      <c r="N91" s="3">
        <v>1.3499000000000001</v>
      </c>
      <c r="O91" s="9">
        <v>44706</v>
      </c>
      <c r="P91" s="3">
        <v>1.476</v>
      </c>
      <c r="Q91" s="9">
        <v>44700</v>
      </c>
      <c r="R91" s="3">
        <v>1.6005</v>
      </c>
      <c r="S91" s="9">
        <v>44705</v>
      </c>
      <c r="T91" s="3">
        <v>1.7335</v>
      </c>
      <c r="U91" s="9">
        <v>44701</v>
      </c>
      <c r="V91" s="3">
        <v>1.8540000000000001</v>
      </c>
      <c r="W91" s="9">
        <v>44700</v>
      </c>
      <c r="X91" s="3">
        <v>1.9664999999999999</v>
      </c>
      <c r="Y91" s="9">
        <v>44705</v>
      </c>
      <c r="Z91" s="3">
        <v>2.0329000000000002</v>
      </c>
      <c r="AA91" s="9">
        <v>44704</v>
      </c>
      <c r="AB91" s="3">
        <v>2.1743999999999999</v>
      </c>
      <c r="AC91" s="9">
        <v>44701</v>
      </c>
      <c r="AD91" s="3">
        <v>2.2193999999999998</v>
      </c>
      <c r="AE91" s="9">
        <v>44705</v>
      </c>
      <c r="AF91" s="3">
        <v>2.2446000000000002</v>
      </c>
      <c r="AG91" s="9">
        <v>44704</v>
      </c>
      <c r="AH91" s="3">
        <v>2.6328999999999998</v>
      </c>
      <c r="AI91" s="9">
        <v>44704</v>
      </c>
      <c r="AJ91" s="3">
        <v>2.6419999999999999</v>
      </c>
      <c r="AK91" s="9">
        <v>44704</v>
      </c>
      <c r="AL91" s="3">
        <v>2.6238000000000001</v>
      </c>
      <c r="AM91" s="9">
        <v>44701</v>
      </c>
      <c r="AN91" s="3">
        <v>2.5472000000000001</v>
      </c>
      <c r="AO91" s="9">
        <v>44700</v>
      </c>
      <c r="AP91" s="3">
        <v>2.5943999999999998</v>
      </c>
      <c r="AQ91" s="9">
        <v>44704</v>
      </c>
      <c r="AR91" s="3">
        <v>2.6009000000000002</v>
      </c>
      <c r="AS91" s="9">
        <v>44700</v>
      </c>
      <c r="AT91" s="3">
        <v>2.6023000000000001</v>
      </c>
      <c r="AU91" s="9">
        <v>44700</v>
      </c>
      <c r="AV91" s="3">
        <v>2.6095000000000002</v>
      </c>
      <c r="AW91" s="9">
        <v>44705</v>
      </c>
      <c r="AX91" s="3">
        <v>2.5265</v>
      </c>
      <c r="AY91" s="9">
        <v>44701</v>
      </c>
      <c r="AZ91" s="3">
        <v>2.5876999999999999</v>
      </c>
      <c r="BA91" s="9">
        <v>44704</v>
      </c>
      <c r="BB91" s="3">
        <v>2.6739999999999999</v>
      </c>
      <c r="BC91" s="9">
        <v>44705</v>
      </c>
      <c r="BD91" s="3">
        <v>2.5855999999999999</v>
      </c>
      <c r="BE91" s="9">
        <v>44705</v>
      </c>
      <c r="BF91" s="3">
        <v>2.5135999999999998</v>
      </c>
      <c r="BG91" s="9">
        <v>44705</v>
      </c>
      <c r="BH91" s="3">
        <v>2.4352999999999998</v>
      </c>
      <c r="BI91" s="9">
        <v>44700</v>
      </c>
      <c r="BJ91" s="3">
        <v>2.302</v>
      </c>
      <c r="BK91" s="9">
        <v>44704</v>
      </c>
      <c r="BL91" s="3">
        <v>2.1059999999999999</v>
      </c>
    </row>
    <row r="92" spans="1:64" x14ac:dyDescent="0.2">
      <c r="A92" s="9">
        <v>44698</v>
      </c>
      <c r="B92" s="7">
        <v>0.8</v>
      </c>
      <c r="C92" s="9">
        <v>44699</v>
      </c>
      <c r="D92" s="4">
        <v>0.78169999999999995</v>
      </c>
      <c r="E92" s="9">
        <v>44704</v>
      </c>
      <c r="F92" s="3">
        <v>0.78359999999999996</v>
      </c>
      <c r="G92" s="9">
        <v>44701</v>
      </c>
      <c r="H92" s="3">
        <v>0.78979999999999995</v>
      </c>
      <c r="I92" s="9">
        <v>44701</v>
      </c>
      <c r="J92" s="3">
        <v>0.92130000000000001</v>
      </c>
      <c r="K92" s="9">
        <v>44701</v>
      </c>
      <c r="L92" s="3">
        <v>1.1169</v>
      </c>
      <c r="M92" s="9">
        <v>44701</v>
      </c>
      <c r="N92" s="3">
        <v>1.3247</v>
      </c>
      <c r="O92" s="9">
        <v>44705</v>
      </c>
      <c r="P92" s="3">
        <v>1.4710000000000001</v>
      </c>
      <c r="Q92" s="9">
        <v>44699</v>
      </c>
      <c r="R92" s="3">
        <v>1.5814999999999999</v>
      </c>
      <c r="S92" s="9">
        <v>44704</v>
      </c>
      <c r="T92" s="3">
        <v>1.7578</v>
      </c>
      <c r="U92" s="9">
        <v>44700</v>
      </c>
      <c r="V92" s="3">
        <v>1.8514999999999999</v>
      </c>
      <c r="W92" s="9">
        <v>44699</v>
      </c>
      <c r="X92" s="3">
        <v>1.9615</v>
      </c>
      <c r="Y92" s="9">
        <v>44704</v>
      </c>
      <c r="Z92" s="3">
        <v>2.0935000000000001</v>
      </c>
      <c r="AA92" s="9">
        <v>44701</v>
      </c>
      <c r="AB92" s="3">
        <v>2.137</v>
      </c>
      <c r="AC92" s="9">
        <v>44700</v>
      </c>
      <c r="AD92" s="3">
        <v>2.2342</v>
      </c>
      <c r="AE92" s="9">
        <v>44704</v>
      </c>
      <c r="AF92" s="3">
        <v>2.323</v>
      </c>
      <c r="AG92" s="9">
        <v>44701</v>
      </c>
      <c r="AH92" s="3">
        <v>2.5870000000000002</v>
      </c>
      <c r="AI92" s="9">
        <v>44701</v>
      </c>
      <c r="AJ92" s="3">
        <v>2.5865</v>
      </c>
      <c r="AK92" s="9">
        <v>44701</v>
      </c>
      <c r="AL92" s="3">
        <v>2.5642</v>
      </c>
      <c r="AM92" s="9">
        <v>44700</v>
      </c>
      <c r="AN92" s="3">
        <v>2.597</v>
      </c>
      <c r="AO92" s="9">
        <v>44699</v>
      </c>
      <c r="AP92" s="3">
        <v>2.6467999999999998</v>
      </c>
      <c r="AQ92" s="9">
        <v>44701</v>
      </c>
      <c r="AR92" s="3">
        <v>2.5390000000000001</v>
      </c>
      <c r="AS92" s="9">
        <v>44699</v>
      </c>
      <c r="AT92" s="3">
        <v>2.6526000000000001</v>
      </c>
      <c r="AU92" s="9">
        <v>44699</v>
      </c>
      <c r="AV92" s="3">
        <v>2.6581000000000001</v>
      </c>
      <c r="AW92" s="9">
        <v>44704</v>
      </c>
      <c r="AX92" s="3">
        <v>2.6194999999999999</v>
      </c>
      <c r="AY92" s="9">
        <v>44700</v>
      </c>
      <c r="AZ92" s="3">
        <v>2.6568999999999998</v>
      </c>
      <c r="BA92" s="9">
        <v>44701</v>
      </c>
      <c r="BB92" s="3">
        <v>2.6160000000000001</v>
      </c>
      <c r="BC92" s="9">
        <v>44704</v>
      </c>
      <c r="BD92" s="3">
        <v>2.6593</v>
      </c>
      <c r="BE92" s="9">
        <v>44704</v>
      </c>
      <c r="BF92" s="3">
        <v>2.5817000000000001</v>
      </c>
      <c r="BG92" s="9">
        <v>44704</v>
      </c>
      <c r="BH92" s="3">
        <v>2.4984999999999999</v>
      </c>
      <c r="BI92" s="9">
        <v>44699</v>
      </c>
      <c r="BJ92" s="3">
        <v>2.3054999999999999</v>
      </c>
      <c r="BK92" s="9">
        <v>44701</v>
      </c>
      <c r="BL92" s="3">
        <v>2.032</v>
      </c>
    </row>
    <row r="93" spans="1:64" x14ac:dyDescent="0.2">
      <c r="A93" s="9">
        <v>44697</v>
      </c>
      <c r="B93" s="7">
        <v>0.8</v>
      </c>
      <c r="C93" s="9">
        <v>44698</v>
      </c>
      <c r="D93" s="4">
        <v>0.78169999999999995</v>
      </c>
      <c r="E93" s="9">
        <v>44701</v>
      </c>
      <c r="F93" s="3">
        <v>0.78149999999999997</v>
      </c>
      <c r="G93" s="9">
        <v>44700</v>
      </c>
      <c r="H93" s="3">
        <v>0.7833</v>
      </c>
      <c r="I93" s="9">
        <v>44700</v>
      </c>
      <c r="J93" s="3">
        <v>0.90300000000000002</v>
      </c>
      <c r="K93" s="9">
        <v>44700</v>
      </c>
      <c r="L93" s="3">
        <v>1.1125</v>
      </c>
      <c r="M93" s="9">
        <v>44700</v>
      </c>
      <c r="N93" s="3">
        <v>1.3201000000000001</v>
      </c>
      <c r="O93" s="9">
        <v>44704</v>
      </c>
      <c r="P93" s="3">
        <v>1.4852000000000001</v>
      </c>
      <c r="Q93" s="9">
        <v>44698</v>
      </c>
      <c r="R93" s="3">
        <v>1.579</v>
      </c>
      <c r="S93" s="9">
        <v>44701</v>
      </c>
      <c r="T93" s="3">
        <v>1.7295</v>
      </c>
      <c r="U93" s="9">
        <v>44699</v>
      </c>
      <c r="V93" s="3">
        <v>1.8414999999999999</v>
      </c>
      <c r="W93" s="9">
        <v>44698</v>
      </c>
      <c r="X93" s="3">
        <v>1.9635</v>
      </c>
      <c r="Y93" s="9">
        <v>44701</v>
      </c>
      <c r="Z93" s="3">
        <v>2.0550000000000002</v>
      </c>
      <c r="AA93" s="9">
        <v>44700</v>
      </c>
      <c r="AB93" s="3">
        <v>2.1475</v>
      </c>
      <c r="AC93" s="9">
        <v>44699</v>
      </c>
      <c r="AD93" s="3">
        <v>2.2339000000000002</v>
      </c>
      <c r="AE93" s="9">
        <v>44701</v>
      </c>
      <c r="AF93" s="3">
        <v>2.2879999999999998</v>
      </c>
      <c r="AG93" s="9">
        <v>44700</v>
      </c>
      <c r="AH93" s="3">
        <v>2.6248999999999998</v>
      </c>
      <c r="AI93" s="9">
        <v>44700</v>
      </c>
      <c r="AJ93" s="3">
        <v>2.6341999999999999</v>
      </c>
      <c r="AK93" s="9">
        <v>44700</v>
      </c>
      <c r="AL93" s="3">
        <v>2.6131000000000002</v>
      </c>
      <c r="AM93" s="9">
        <v>44699</v>
      </c>
      <c r="AN93" s="3">
        <v>2.6509999999999998</v>
      </c>
      <c r="AO93" s="9">
        <v>44698</v>
      </c>
      <c r="AP93" s="3">
        <v>2.7267999999999999</v>
      </c>
      <c r="AQ93" s="9">
        <v>44700</v>
      </c>
      <c r="AR93" s="3">
        <v>2.5973000000000002</v>
      </c>
      <c r="AS93" s="9">
        <v>44698</v>
      </c>
      <c r="AT93" s="3">
        <v>2.7456999999999998</v>
      </c>
      <c r="AU93" s="9">
        <v>44698</v>
      </c>
      <c r="AV93" s="3">
        <v>2.7549999999999999</v>
      </c>
      <c r="AW93" s="9">
        <v>44701</v>
      </c>
      <c r="AX93" s="3">
        <v>2.5594999999999999</v>
      </c>
      <c r="AY93" s="9">
        <v>44699</v>
      </c>
      <c r="AZ93" s="3">
        <v>2.7035999999999998</v>
      </c>
      <c r="BA93" s="9">
        <v>44700</v>
      </c>
      <c r="BB93" s="3">
        <v>2.6869999999999998</v>
      </c>
      <c r="BC93" s="9">
        <v>44701</v>
      </c>
      <c r="BD93" s="3">
        <v>2.6021000000000001</v>
      </c>
      <c r="BE93" s="9">
        <v>44701</v>
      </c>
      <c r="BF93" s="3">
        <v>2.5213000000000001</v>
      </c>
      <c r="BG93" s="9">
        <v>44701</v>
      </c>
      <c r="BH93" s="3">
        <v>2.4350000000000001</v>
      </c>
      <c r="BI93" s="9">
        <v>44698</v>
      </c>
      <c r="BJ93" s="3">
        <v>2.4264999999999999</v>
      </c>
      <c r="BK93" s="9">
        <v>44700</v>
      </c>
      <c r="BL93" s="3">
        <v>2.0979999999999999</v>
      </c>
    </row>
    <row r="94" spans="1:64" x14ac:dyDescent="0.2">
      <c r="A94" s="9">
        <v>44694</v>
      </c>
      <c r="B94" s="7">
        <v>0.79</v>
      </c>
      <c r="C94" s="9">
        <v>44697</v>
      </c>
      <c r="D94" s="4">
        <v>0.78259999999999996</v>
      </c>
      <c r="E94" s="9">
        <v>44700</v>
      </c>
      <c r="F94" s="3">
        <v>0.78139999999999998</v>
      </c>
      <c r="G94" s="9">
        <v>44699</v>
      </c>
      <c r="H94" s="3">
        <v>0.78339999999999999</v>
      </c>
      <c r="I94" s="9">
        <v>44699</v>
      </c>
      <c r="J94" s="3">
        <v>0.86699999999999999</v>
      </c>
      <c r="K94" s="9">
        <v>44699</v>
      </c>
      <c r="L94" s="3">
        <v>1.0799000000000001</v>
      </c>
      <c r="M94" s="9">
        <v>44699</v>
      </c>
      <c r="N94" s="3">
        <v>1.302</v>
      </c>
      <c r="O94" s="9">
        <v>44701</v>
      </c>
      <c r="P94" s="3">
        <v>1.4624999999999999</v>
      </c>
      <c r="Q94" s="9">
        <v>44697</v>
      </c>
      <c r="R94" s="3">
        <v>1.5475000000000001</v>
      </c>
      <c r="S94" s="9">
        <v>44700</v>
      </c>
      <c r="T94" s="3">
        <v>1.734</v>
      </c>
      <c r="U94" s="9">
        <v>44698</v>
      </c>
      <c r="V94" s="3">
        <v>1.8405</v>
      </c>
      <c r="W94" s="9">
        <v>44697</v>
      </c>
      <c r="X94" s="3">
        <v>1.9115</v>
      </c>
      <c r="Y94" s="9">
        <v>44700</v>
      </c>
      <c r="Z94" s="3">
        <v>2.0670000000000002</v>
      </c>
      <c r="AA94" s="9">
        <v>44699</v>
      </c>
      <c r="AB94" s="3">
        <v>2.1465000000000001</v>
      </c>
      <c r="AC94" s="9">
        <v>44698</v>
      </c>
      <c r="AD94" s="3">
        <v>2.2435</v>
      </c>
      <c r="AE94" s="9">
        <v>44700</v>
      </c>
      <c r="AF94" s="3">
        <v>2.3016000000000001</v>
      </c>
      <c r="AG94" s="9">
        <v>44699</v>
      </c>
      <c r="AH94" s="3">
        <v>2.6698</v>
      </c>
      <c r="AI94" s="9">
        <v>44699</v>
      </c>
      <c r="AJ94" s="3">
        <v>2.6970000000000001</v>
      </c>
      <c r="AK94" s="9">
        <v>44699</v>
      </c>
      <c r="AL94" s="3">
        <v>2.6717</v>
      </c>
      <c r="AM94" s="9">
        <v>44698</v>
      </c>
      <c r="AN94" s="3">
        <v>2.7218</v>
      </c>
      <c r="AO94" s="9">
        <v>44697</v>
      </c>
      <c r="AP94" s="3">
        <v>2.6006999999999998</v>
      </c>
      <c r="AQ94" s="9">
        <v>44699</v>
      </c>
      <c r="AR94" s="3">
        <v>2.6482999999999999</v>
      </c>
      <c r="AS94" s="9">
        <v>44697</v>
      </c>
      <c r="AT94" s="3">
        <v>2.6341000000000001</v>
      </c>
      <c r="AU94" s="9">
        <v>44697</v>
      </c>
      <c r="AV94" s="3">
        <v>2.6507999999999998</v>
      </c>
      <c r="AW94" s="9">
        <v>44700</v>
      </c>
      <c r="AX94" s="3">
        <v>2.6248999999999998</v>
      </c>
      <c r="AY94" s="9">
        <v>44698</v>
      </c>
      <c r="AZ94" s="3">
        <v>2.8105000000000002</v>
      </c>
      <c r="BA94" s="9">
        <v>44699</v>
      </c>
      <c r="BB94" s="3">
        <v>2.7330000000000001</v>
      </c>
      <c r="BC94" s="9">
        <v>44700</v>
      </c>
      <c r="BD94" s="3">
        <v>2.6751999999999998</v>
      </c>
      <c r="BE94" s="9">
        <v>44700</v>
      </c>
      <c r="BF94" s="3">
        <v>2.5937999999999999</v>
      </c>
      <c r="BG94" s="9">
        <v>44700</v>
      </c>
      <c r="BH94" s="3">
        <v>2.5066000000000002</v>
      </c>
      <c r="BI94" s="9">
        <v>44697</v>
      </c>
      <c r="BJ94" s="3">
        <v>2.3460000000000001</v>
      </c>
      <c r="BK94" s="9">
        <v>44699</v>
      </c>
      <c r="BL94" s="3">
        <v>2.0870000000000002</v>
      </c>
    </row>
    <row r="95" spans="1:64" x14ac:dyDescent="0.2">
      <c r="A95" s="9">
        <v>44693</v>
      </c>
      <c r="B95" s="7">
        <v>0.79</v>
      </c>
      <c r="C95" s="9">
        <v>44694</v>
      </c>
      <c r="D95" s="4">
        <v>0.77990000000000004</v>
      </c>
      <c r="E95" s="9">
        <v>44699</v>
      </c>
      <c r="F95" s="3">
        <v>0.78200000000000003</v>
      </c>
      <c r="G95" s="9">
        <v>44698</v>
      </c>
      <c r="H95" s="3">
        <v>0.7802</v>
      </c>
      <c r="I95" s="9">
        <v>44698</v>
      </c>
      <c r="J95" s="3">
        <v>0.86550000000000005</v>
      </c>
      <c r="K95" s="9">
        <v>44698</v>
      </c>
      <c r="L95" s="3">
        <v>1.0745</v>
      </c>
      <c r="M95" s="9">
        <v>44698</v>
      </c>
      <c r="N95" s="3">
        <v>1.2849999999999999</v>
      </c>
      <c r="O95" s="9">
        <v>44700</v>
      </c>
      <c r="P95" s="3">
        <v>1.4467000000000001</v>
      </c>
      <c r="Q95" s="9">
        <v>44694</v>
      </c>
      <c r="R95" s="3">
        <v>1.5365</v>
      </c>
      <c r="S95" s="9">
        <v>44699</v>
      </c>
      <c r="T95" s="3">
        <v>1.7250000000000001</v>
      </c>
      <c r="U95" s="9">
        <v>44697</v>
      </c>
      <c r="V95" s="3">
        <v>1.7996000000000001</v>
      </c>
      <c r="W95" s="9">
        <v>44694</v>
      </c>
      <c r="X95" s="3">
        <v>1.8989</v>
      </c>
      <c r="Y95" s="9">
        <v>44699</v>
      </c>
      <c r="Z95" s="3">
        <v>2.0674999999999999</v>
      </c>
      <c r="AA95" s="9">
        <v>44698</v>
      </c>
      <c r="AB95" s="3">
        <v>2.1575000000000002</v>
      </c>
      <c r="AC95" s="9">
        <v>44697</v>
      </c>
      <c r="AD95" s="3">
        <v>2.1680000000000001</v>
      </c>
      <c r="AE95" s="9">
        <v>44699</v>
      </c>
      <c r="AF95" s="3">
        <v>2.3130000000000002</v>
      </c>
      <c r="AG95" s="9">
        <v>44698</v>
      </c>
      <c r="AH95" s="3">
        <v>2.7044999999999999</v>
      </c>
      <c r="AI95" s="9">
        <v>44698</v>
      </c>
      <c r="AJ95" s="3">
        <v>2.7437999999999998</v>
      </c>
      <c r="AK95" s="9">
        <v>44698</v>
      </c>
      <c r="AL95" s="3">
        <v>2.7302</v>
      </c>
      <c r="AM95" s="9">
        <v>44697</v>
      </c>
      <c r="AN95" s="3">
        <v>2.5871</v>
      </c>
      <c r="AO95" s="9">
        <v>44694</v>
      </c>
      <c r="AP95" s="3">
        <v>2.6524999999999999</v>
      </c>
      <c r="AQ95" s="9">
        <v>44698</v>
      </c>
      <c r="AR95" s="3">
        <v>2.7360000000000002</v>
      </c>
      <c r="AS95" s="9">
        <v>44694</v>
      </c>
      <c r="AT95" s="3">
        <v>2.6821999999999999</v>
      </c>
      <c r="AU95" s="9">
        <v>44694</v>
      </c>
      <c r="AV95" s="3">
        <v>2.6960000000000002</v>
      </c>
      <c r="AW95" s="9">
        <v>44699</v>
      </c>
      <c r="AX95" s="3">
        <v>2.6717</v>
      </c>
      <c r="AY95" s="9">
        <v>44697</v>
      </c>
      <c r="AZ95" s="3">
        <v>2.7155</v>
      </c>
      <c r="BA95" s="9">
        <v>44698</v>
      </c>
      <c r="BB95" s="3">
        <v>2.8445999999999998</v>
      </c>
      <c r="BC95" s="9">
        <v>44699</v>
      </c>
      <c r="BD95" s="3">
        <v>2.7122000000000002</v>
      </c>
      <c r="BE95" s="9">
        <v>44699</v>
      </c>
      <c r="BF95" s="3">
        <v>2.6227999999999998</v>
      </c>
      <c r="BG95" s="9">
        <v>44699</v>
      </c>
      <c r="BH95" s="3">
        <v>2.5255999999999998</v>
      </c>
      <c r="BI95" s="9">
        <v>44694</v>
      </c>
      <c r="BJ95" s="3">
        <v>2.3410000000000002</v>
      </c>
      <c r="BK95" s="9">
        <v>44698</v>
      </c>
      <c r="BL95" s="3">
        <v>2.2269999999999999</v>
      </c>
    </row>
    <row r="96" spans="1:64" x14ac:dyDescent="0.2">
      <c r="A96" s="9">
        <v>44692</v>
      </c>
      <c r="B96" s="7">
        <v>0.78</v>
      </c>
      <c r="C96" s="9">
        <v>44693</v>
      </c>
      <c r="D96" s="4">
        <v>0.77800000000000002</v>
      </c>
      <c r="E96" s="9">
        <v>44698</v>
      </c>
      <c r="F96" s="3">
        <v>0.78169999999999995</v>
      </c>
      <c r="G96" s="9">
        <v>44697</v>
      </c>
      <c r="H96" s="3">
        <v>0.78580000000000005</v>
      </c>
      <c r="I96" s="9">
        <v>44697</v>
      </c>
      <c r="J96" s="3">
        <v>0.86070000000000002</v>
      </c>
      <c r="K96" s="9">
        <v>44697</v>
      </c>
      <c r="L96" s="3">
        <v>1.0660000000000001</v>
      </c>
      <c r="M96" s="9">
        <v>44697</v>
      </c>
      <c r="N96" s="3">
        <v>1.2649999999999999</v>
      </c>
      <c r="O96" s="9">
        <v>44699</v>
      </c>
      <c r="P96" s="3">
        <v>1.429</v>
      </c>
      <c r="Q96" s="9">
        <v>44693</v>
      </c>
      <c r="R96" s="3">
        <v>1.5317000000000001</v>
      </c>
      <c r="S96" s="9">
        <v>44698</v>
      </c>
      <c r="T96" s="3">
        <v>1.7282999999999999</v>
      </c>
      <c r="U96" s="9">
        <v>44694</v>
      </c>
      <c r="V96" s="3">
        <v>1.792</v>
      </c>
      <c r="W96" s="9">
        <v>44693</v>
      </c>
      <c r="X96" s="3">
        <v>1.89</v>
      </c>
      <c r="Y96" s="9">
        <v>44698</v>
      </c>
      <c r="Z96" s="3">
        <v>2.0758000000000001</v>
      </c>
      <c r="AA96" s="9">
        <v>44697</v>
      </c>
      <c r="AB96" s="3">
        <v>2.0939999999999999</v>
      </c>
      <c r="AC96" s="9">
        <v>44694</v>
      </c>
      <c r="AD96" s="3">
        <v>2.1568999999999998</v>
      </c>
      <c r="AE96" s="9">
        <v>44698</v>
      </c>
      <c r="AF96" s="3">
        <v>2.3201000000000001</v>
      </c>
      <c r="AG96" s="9">
        <v>44697</v>
      </c>
      <c r="AH96" s="3">
        <v>2.5746000000000002</v>
      </c>
      <c r="AI96" s="9">
        <v>44697</v>
      </c>
      <c r="AJ96" s="3">
        <v>2.5981999999999998</v>
      </c>
      <c r="AK96" s="9">
        <v>44697</v>
      </c>
      <c r="AL96" s="3">
        <v>2.5886</v>
      </c>
      <c r="AM96" s="9">
        <v>44694</v>
      </c>
      <c r="AN96" s="3">
        <v>2.6381000000000001</v>
      </c>
      <c r="AO96" s="9">
        <v>44693</v>
      </c>
      <c r="AP96" s="3">
        <v>2.6089000000000002</v>
      </c>
      <c r="AQ96" s="9">
        <v>44697</v>
      </c>
      <c r="AR96" s="3">
        <v>2.6183999999999998</v>
      </c>
      <c r="AS96" s="9">
        <v>44693</v>
      </c>
      <c r="AT96" s="3">
        <v>2.6312000000000002</v>
      </c>
      <c r="AU96" s="9">
        <v>44693</v>
      </c>
      <c r="AV96" s="3">
        <v>2.6415000000000002</v>
      </c>
      <c r="AW96" s="9">
        <v>44698</v>
      </c>
      <c r="AX96" s="3">
        <v>2.7723</v>
      </c>
      <c r="AY96" s="9">
        <v>44694</v>
      </c>
      <c r="AZ96" s="3">
        <v>2.7475999999999998</v>
      </c>
      <c r="BA96" s="9">
        <v>44697</v>
      </c>
      <c r="BB96" s="3">
        <v>2.7534999999999998</v>
      </c>
      <c r="BC96" s="9">
        <v>44698</v>
      </c>
      <c r="BD96" s="3">
        <v>2.8307000000000002</v>
      </c>
      <c r="BE96" s="9">
        <v>44698</v>
      </c>
      <c r="BF96" s="3">
        <v>2.7403</v>
      </c>
      <c r="BG96" s="9">
        <v>44698</v>
      </c>
      <c r="BH96" s="3">
        <v>2.6463000000000001</v>
      </c>
      <c r="BI96" s="9">
        <v>44693</v>
      </c>
      <c r="BJ96" s="3">
        <v>2.2759999999999998</v>
      </c>
      <c r="BK96" s="9">
        <v>44697</v>
      </c>
      <c r="BL96" s="3">
        <v>2.1475</v>
      </c>
    </row>
    <row r="97" spans="1:64" x14ac:dyDescent="0.2">
      <c r="A97" s="9">
        <v>44691</v>
      </c>
      <c r="B97" s="7">
        <v>0.78</v>
      </c>
      <c r="C97" s="9">
        <v>44692</v>
      </c>
      <c r="D97" s="4">
        <v>0.77849999999999997</v>
      </c>
      <c r="E97" s="9">
        <v>44697</v>
      </c>
      <c r="F97" s="3">
        <v>0.78410000000000002</v>
      </c>
      <c r="G97" s="9">
        <v>44694</v>
      </c>
      <c r="H97" s="3">
        <v>0.78180000000000005</v>
      </c>
      <c r="I97" s="9">
        <v>44694</v>
      </c>
      <c r="J97" s="3">
        <v>0.79749999999999999</v>
      </c>
      <c r="K97" s="9">
        <v>44694</v>
      </c>
      <c r="L97" s="3">
        <v>1.0633999999999999</v>
      </c>
      <c r="M97" s="9">
        <v>44694</v>
      </c>
      <c r="N97" s="3">
        <v>1.254</v>
      </c>
      <c r="O97" s="9">
        <v>44698</v>
      </c>
      <c r="P97" s="3">
        <v>1.4238999999999999</v>
      </c>
      <c r="Q97" s="9">
        <v>44692</v>
      </c>
      <c r="R97" s="3">
        <v>1.508</v>
      </c>
      <c r="S97" s="9">
        <v>44697</v>
      </c>
      <c r="T97" s="3">
        <v>1.681</v>
      </c>
      <c r="U97" s="9">
        <v>44693</v>
      </c>
      <c r="V97" s="3">
        <v>1.7695000000000001</v>
      </c>
      <c r="W97" s="9">
        <v>44692</v>
      </c>
      <c r="X97" s="3">
        <v>1.8859999999999999</v>
      </c>
      <c r="Y97" s="9">
        <v>44697</v>
      </c>
      <c r="Z97" s="3">
        <v>2.0182000000000002</v>
      </c>
      <c r="AA97" s="9">
        <v>44694</v>
      </c>
      <c r="AB97" s="3">
        <v>2.0741000000000001</v>
      </c>
      <c r="AC97" s="9">
        <v>44693</v>
      </c>
      <c r="AD97" s="3">
        <v>2.1419999999999999</v>
      </c>
      <c r="AE97" s="9">
        <v>44697</v>
      </c>
      <c r="AF97" s="3">
        <v>2.238</v>
      </c>
      <c r="AG97" s="9">
        <v>44694</v>
      </c>
      <c r="AH97" s="3">
        <v>2.5859999999999999</v>
      </c>
      <c r="AI97" s="9">
        <v>44694</v>
      </c>
      <c r="AJ97" s="3">
        <v>2.6315</v>
      </c>
      <c r="AK97" s="9">
        <v>44694</v>
      </c>
      <c r="AL97" s="3">
        <v>2.6328999999999998</v>
      </c>
      <c r="AM97" s="9">
        <v>44693</v>
      </c>
      <c r="AN97" s="3">
        <v>2.6004999999999998</v>
      </c>
      <c r="AO97" s="9">
        <v>44692</v>
      </c>
      <c r="AP97" s="3">
        <v>2.6815000000000002</v>
      </c>
      <c r="AQ97" s="9">
        <v>44694</v>
      </c>
      <c r="AR97" s="3">
        <v>2.669</v>
      </c>
      <c r="AS97" s="9">
        <v>44692</v>
      </c>
      <c r="AT97" s="3">
        <v>2.6966999999999999</v>
      </c>
      <c r="AU97" s="9">
        <v>44692</v>
      </c>
      <c r="AV97" s="3">
        <v>2.7031999999999998</v>
      </c>
      <c r="AW97" s="9">
        <v>44697</v>
      </c>
      <c r="AX97" s="3">
        <v>2.6720999999999999</v>
      </c>
      <c r="AY97" s="9">
        <v>44693</v>
      </c>
      <c r="AZ97" s="3">
        <v>2.69</v>
      </c>
      <c r="BA97" s="9">
        <v>44694</v>
      </c>
      <c r="BB97" s="3">
        <v>2.7749999999999999</v>
      </c>
      <c r="BC97" s="9">
        <v>44697</v>
      </c>
      <c r="BD97" s="3">
        <v>2.7467000000000001</v>
      </c>
      <c r="BE97" s="9">
        <v>44697</v>
      </c>
      <c r="BF97" s="3">
        <v>2.6613000000000002</v>
      </c>
      <c r="BG97" s="9">
        <v>44697</v>
      </c>
      <c r="BH97" s="3">
        <v>2.5699000000000001</v>
      </c>
      <c r="BI97" s="9">
        <v>44692</v>
      </c>
      <c r="BJ97" s="3">
        <v>2.2890999999999999</v>
      </c>
      <c r="BK97" s="9">
        <v>44694</v>
      </c>
      <c r="BL97" s="3">
        <v>2.1219999999999999</v>
      </c>
    </row>
    <row r="98" spans="1:64" x14ac:dyDescent="0.2">
      <c r="A98" s="9">
        <v>44690</v>
      </c>
      <c r="B98" s="7">
        <v>0.78</v>
      </c>
      <c r="C98" s="9">
        <v>44691</v>
      </c>
      <c r="D98" s="4">
        <v>0.77939999999999998</v>
      </c>
      <c r="E98" s="9">
        <v>44694</v>
      </c>
      <c r="F98" s="3">
        <v>0.78159999999999996</v>
      </c>
      <c r="G98" s="9">
        <v>44693</v>
      </c>
      <c r="H98" s="3">
        <v>0.77849999999999997</v>
      </c>
      <c r="I98" s="9">
        <v>44693</v>
      </c>
      <c r="J98" s="3">
        <v>0.77749999999999997</v>
      </c>
      <c r="K98" s="9">
        <v>44693</v>
      </c>
      <c r="L98" s="3">
        <v>1.054</v>
      </c>
      <c r="M98" s="9">
        <v>44693</v>
      </c>
      <c r="N98" s="3">
        <v>1.24</v>
      </c>
      <c r="O98" s="9">
        <v>44697</v>
      </c>
      <c r="P98" s="3">
        <v>1.4056999999999999</v>
      </c>
      <c r="Q98" s="9">
        <v>44691</v>
      </c>
      <c r="R98" s="3">
        <v>1.4901</v>
      </c>
      <c r="S98" s="9">
        <v>44694</v>
      </c>
      <c r="T98" s="3">
        <v>1.6682999999999999</v>
      </c>
      <c r="U98" s="9">
        <v>44692</v>
      </c>
      <c r="V98" s="3">
        <v>1.7645999999999999</v>
      </c>
      <c r="W98" s="9">
        <v>44691</v>
      </c>
      <c r="X98" s="3">
        <v>1.8565</v>
      </c>
      <c r="Y98" s="9">
        <v>44694</v>
      </c>
      <c r="Z98" s="3">
        <v>1.996</v>
      </c>
      <c r="AA98" s="9">
        <v>44693</v>
      </c>
      <c r="AB98" s="3">
        <v>2.0589</v>
      </c>
      <c r="AC98" s="9">
        <v>44692</v>
      </c>
      <c r="AD98" s="3">
        <v>2.1564999999999999</v>
      </c>
      <c r="AE98" s="9">
        <v>44694</v>
      </c>
      <c r="AF98" s="3">
        <v>2.2269999999999999</v>
      </c>
      <c r="AG98" s="9">
        <v>44693</v>
      </c>
      <c r="AH98" s="3">
        <v>2.5640000000000001</v>
      </c>
      <c r="AI98" s="9">
        <v>44693</v>
      </c>
      <c r="AJ98" s="3">
        <v>2.6069</v>
      </c>
      <c r="AK98" s="9">
        <v>44693</v>
      </c>
      <c r="AL98" s="3">
        <v>2.6036999999999999</v>
      </c>
      <c r="AM98" s="9">
        <v>44692</v>
      </c>
      <c r="AN98" s="3">
        <v>2.6768999999999998</v>
      </c>
      <c r="AO98" s="9">
        <v>44691</v>
      </c>
      <c r="AP98" s="3">
        <v>2.7115999999999998</v>
      </c>
      <c r="AQ98" s="9">
        <v>44693</v>
      </c>
      <c r="AR98" s="3">
        <v>2.6204999999999998</v>
      </c>
      <c r="AS98" s="9">
        <v>44691</v>
      </c>
      <c r="AT98" s="3">
        <v>2.7440000000000002</v>
      </c>
      <c r="AU98" s="9">
        <v>44691</v>
      </c>
      <c r="AV98" s="3">
        <v>2.7559999999999998</v>
      </c>
      <c r="AW98" s="9">
        <v>44694</v>
      </c>
      <c r="AX98" s="3">
        <v>2.7141999999999999</v>
      </c>
      <c r="AY98" s="9">
        <v>44692</v>
      </c>
      <c r="AZ98" s="3">
        <v>2.74</v>
      </c>
      <c r="BA98" s="9">
        <v>44693</v>
      </c>
      <c r="BB98" s="3">
        <v>2.7151000000000001</v>
      </c>
      <c r="BC98" s="9">
        <v>44694</v>
      </c>
      <c r="BD98" s="3">
        <v>2.7565</v>
      </c>
      <c r="BE98" s="9">
        <v>44694</v>
      </c>
      <c r="BF98" s="3">
        <v>2.6602000000000001</v>
      </c>
      <c r="BG98" s="9">
        <v>44694</v>
      </c>
      <c r="BH98" s="3">
        <v>2.5625</v>
      </c>
      <c r="BI98" s="9">
        <v>44691</v>
      </c>
      <c r="BJ98" s="3">
        <v>2.3730000000000002</v>
      </c>
      <c r="BK98" s="9">
        <v>44693</v>
      </c>
      <c r="BL98" s="3">
        <v>2.0590000000000002</v>
      </c>
    </row>
    <row r="99" spans="1:64" x14ac:dyDescent="0.2">
      <c r="A99" s="9">
        <v>44687</v>
      </c>
      <c r="B99" s="7">
        <v>0.78</v>
      </c>
      <c r="C99" s="9">
        <v>44690</v>
      </c>
      <c r="D99" s="4">
        <v>0.78569999999999995</v>
      </c>
      <c r="E99" s="9">
        <v>44693</v>
      </c>
      <c r="F99" s="3">
        <v>0.77829999999999999</v>
      </c>
      <c r="G99" s="9">
        <v>44692</v>
      </c>
      <c r="H99" s="3">
        <v>0.78</v>
      </c>
      <c r="I99" s="9">
        <v>44692</v>
      </c>
      <c r="J99" s="3">
        <v>0.77900000000000003</v>
      </c>
      <c r="K99" s="9">
        <v>44692</v>
      </c>
      <c r="L99" s="3">
        <v>1.0209999999999999</v>
      </c>
      <c r="M99" s="9">
        <v>44692</v>
      </c>
      <c r="N99" s="3">
        <v>1.222</v>
      </c>
      <c r="O99" s="9">
        <v>44694</v>
      </c>
      <c r="P99" s="3">
        <v>1.3994</v>
      </c>
      <c r="Q99" s="9">
        <v>44690</v>
      </c>
      <c r="R99" s="3">
        <v>1.4595</v>
      </c>
      <c r="S99" s="9">
        <v>44693</v>
      </c>
      <c r="T99" s="3">
        <v>1.6575</v>
      </c>
      <c r="U99" s="9">
        <v>44691</v>
      </c>
      <c r="V99" s="3">
        <v>1.7383999999999999</v>
      </c>
      <c r="W99" s="9">
        <v>44690</v>
      </c>
      <c r="X99" s="3">
        <v>1.8162</v>
      </c>
      <c r="Y99" s="9">
        <v>44693</v>
      </c>
      <c r="Z99" s="3">
        <v>1.9817</v>
      </c>
      <c r="AA99" s="9">
        <v>44692</v>
      </c>
      <c r="AB99" s="3">
        <v>2.0689000000000002</v>
      </c>
      <c r="AC99" s="9">
        <v>44691</v>
      </c>
      <c r="AD99" s="3">
        <v>2.1225000000000001</v>
      </c>
      <c r="AE99" s="9">
        <v>44693</v>
      </c>
      <c r="AF99" s="3">
        <v>2.2080000000000002</v>
      </c>
      <c r="AG99" s="9">
        <v>44692</v>
      </c>
      <c r="AH99" s="3">
        <v>2.6429999999999998</v>
      </c>
      <c r="AI99" s="9">
        <v>44692</v>
      </c>
      <c r="AJ99" s="3">
        <v>2.6974999999999998</v>
      </c>
      <c r="AK99" s="9">
        <v>44692</v>
      </c>
      <c r="AL99" s="3">
        <v>2.6869999999999998</v>
      </c>
      <c r="AM99" s="9">
        <v>44691</v>
      </c>
      <c r="AN99" s="3">
        <v>2.6949999999999998</v>
      </c>
      <c r="AO99" s="9">
        <v>44690</v>
      </c>
      <c r="AP99" s="3">
        <v>2.7448000000000001</v>
      </c>
      <c r="AQ99" s="9">
        <v>44692</v>
      </c>
      <c r="AR99" s="3">
        <v>2.6890999999999998</v>
      </c>
      <c r="AS99" s="9">
        <v>44690</v>
      </c>
      <c r="AT99" s="3">
        <v>2.778</v>
      </c>
      <c r="AU99" s="9">
        <v>44690</v>
      </c>
      <c r="AV99" s="3">
        <v>2.7909999999999999</v>
      </c>
      <c r="AW99" s="9">
        <v>44693</v>
      </c>
      <c r="AX99" s="3">
        <v>2.6572</v>
      </c>
      <c r="AY99" s="9">
        <v>44691</v>
      </c>
      <c r="AZ99" s="3">
        <v>2.8026</v>
      </c>
      <c r="BA99" s="9">
        <v>44692</v>
      </c>
      <c r="BB99" s="3">
        <v>2.754</v>
      </c>
      <c r="BC99" s="9">
        <v>44693</v>
      </c>
      <c r="BD99" s="3">
        <v>2.6953999999999998</v>
      </c>
      <c r="BE99" s="9">
        <v>44693</v>
      </c>
      <c r="BF99" s="3">
        <v>2.5996999999999999</v>
      </c>
      <c r="BG99" s="9">
        <v>44693</v>
      </c>
      <c r="BH99" s="3">
        <v>2.4990000000000001</v>
      </c>
      <c r="BI99" s="9">
        <v>44690</v>
      </c>
      <c r="BJ99" s="3">
        <v>2.399</v>
      </c>
      <c r="BK99" s="9">
        <v>44692</v>
      </c>
      <c r="BL99" s="3">
        <v>2.0710000000000002</v>
      </c>
    </row>
    <row r="100" spans="1:64" x14ac:dyDescent="0.2">
      <c r="A100" s="9">
        <v>44686</v>
      </c>
      <c r="B100" s="7">
        <v>0.79</v>
      </c>
      <c r="C100" s="9">
        <v>44687</v>
      </c>
      <c r="D100" s="4">
        <v>0.78520000000000001</v>
      </c>
      <c r="E100" s="9">
        <v>44692</v>
      </c>
      <c r="F100" s="3">
        <v>0.77849999999999997</v>
      </c>
      <c r="G100" s="9">
        <v>44691</v>
      </c>
      <c r="H100" s="3">
        <v>0.77829999999999999</v>
      </c>
      <c r="I100" s="9">
        <v>44691</v>
      </c>
      <c r="J100" s="3">
        <v>0.77949999999999997</v>
      </c>
      <c r="K100" s="9">
        <v>44691</v>
      </c>
      <c r="L100" s="3">
        <v>1.0149999999999999</v>
      </c>
      <c r="M100" s="9">
        <v>44691</v>
      </c>
      <c r="N100" s="3">
        <v>1.1990000000000001</v>
      </c>
      <c r="O100" s="9">
        <v>44693</v>
      </c>
      <c r="P100" s="3">
        <v>1.3842000000000001</v>
      </c>
      <c r="Q100" s="9">
        <v>44687</v>
      </c>
      <c r="R100" s="3">
        <v>1.4904999999999999</v>
      </c>
      <c r="S100" s="9">
        <v>44692</v>
      </c>
      <c r="T100" s="3">
        <v>1.6479999999999999</v>
      </c>
      <c r="U100" s="9">
        <v>44690</v>
      </c>
      <c r="V100" s="3">
        <v>1.704</v>
      </c>
      <c r="W100" s="9">
        <v>44687</v>
      </c>
      <c r="X100" s="3">
        <v>1.8803000000000001</v>
      </c>
      <c r="Y100" s="9">
        <v>44692</v>
      </c>
      <c r="Z100" s="3">
        <v>1.9870000000000001</v>
      </c>
      <c r="AA100" s="9">
        <v>44691</v>
      </c>
      <c r="AB100" s="3">
        <v>2.0379999999999998</v>
      </c>
      <c r="AC100" s="9">
        <v>44690</v>
      </c>
      <c r="AD100" s="3">
        <v>2.0840000000000001</v>
      </c>
      <c r="AE100" s="9">
        <v>44692</v>
      </c>
      <c r="AF100" s="3">
        <v>2.2364999999999999</v>
      </c>
      <c r="AG100" s="9">
        <v>44691</v>
      </c>
      <c r="AH100" s="3">
        <v>2.6190000000000002</v>
      </c>
      <c r="AI100" s="9">
        <v>44691</v>
      </c>
      <c r="AJ100" s="3">
        <v>2.6867000000000001</v>
      </c>
      <c r="AK100" s="9">
        <v>44691</v>
      </c>
      <c r="AL100" s="3">
        <v>2.6894999999999998</v>
      </c>
      <c r="AM100" s="9">
        <v>44690</v>
      </c>
      <c r="AN100" s="3">
        <v>2.7259000000000002</v>
      </c>
      <c r="AO100" s="9">
        <v>44687</v>
      </c>
      <c r="AP100" s="3">
        <v>2.8820000000000001</v>
      </c>
      <c r="AQ100" s="9">
        <v>44691</v>
      </c>
      <c r="AR100" s="3">
        <v>2.7301000000000002</v>
      </c>
      <c r="AS100" s="9">
        <v>44687</v>
      </c>
      <c r="AT100" s="3">
        <v>2.8969</v>
      </c>
      <c r="AU100" s="9">
        <v>44687</v>
      </c>
      <c r="AV100" s="3">
        <v>2.9028999999999998</v>
      </c>
      <c r="AW100" s="9">
        <v>44692</v>
      </c>
      <c r="AX100" s="3">
        <v>2.7145000000000001</v>
      </c>
      <c r="AY100" s="9">
        <v>44690</v>
      </c>
      <c r="AZ100" s="3">
        <v>2.8292000000000002</v>
      </c>
      <c r="BA100" s="9">
        <v>44691</v>
      </c>
      <c r="BB100" s="3">
        <v>2.82</v>
      </c>
      <c r="BC100" s="9">
        <v>44692</v>
      </c>
      <c r="BD100" s="3">
        <v>2.7206000000000001</v>
      </c>
      <c r="BE100" s="9">
        <v>44692</v>
      </c>
      <c r="BF100" s="3">
        <v>2.6172</v>
      </c>
      <c r="BG100" s="9">
        <v>44692</v>
      </c>
      <c r="BH100" s="3">
        <v>2.5091000000000001</v>
      </c>
      <c r="BI100" s="9">
        <v>44687</v>
      </c>
      <c r="BJ100" s="3">
        <v>2.4950000000000001</v>
      </c>
      <c r="BK100" s="9">
        <v>44691</v>
      </c>
      <c r="BL100" s="3">
        <v>2.1825000000000001</v>
      </c>
    </row>
    <row r="101" spans="1:64" x14ac:dyDescent="0.2">
      <c r="A101" s="9">
        <v>44685</v>
      </c>
      <c r="B101" s="7">
        <v>0.3</v>
      </c>
      <c r="C101" s="9">
        <v>44686</v>
      </c>
      <c r="D101" s="4">
        <v>0.78749999999999998</v>
      </c>
      <c r="E101" s="9">
        <v>44691</v>
      </c>
      <c r="F101" s="3">
        <v>0.77900000000000003</v>
      </c>
      <c r="G101" s="9">
        <v>44690</v>
      </c>
      <c r="H101" s="3">
        <v>0.79049999999999998</v>
      </c>
      <c r="I101" s="9">
        <v>44690</v>
      </c>
      <c r="J101" s="3">
        <v>0.78420000000000001</v>
      </c>
      <c r="K101" s="9">
        <v>44690</v>
      </c>
      <c r="L101" s="3">
        <v>1.0044999999999999</v>
      </c>
      <c r="M101" s="9">
        <v>44690</v>
      </c>
      <c r="N101" s="3">
        <v>1.18</v>
      </c>
      <c r="O101" s="9">
        <v>44692</v>
      </c>
      <c r="P101" s="3">
        <v>1.363</v>
      </c>
      <c r="Q101" s="9">
        <v>44686</v>
      </c>
      <c r="R101" s="3">
        <v>1.4935</v>
      </c>
      <c r="S101" s="9">
        <v>44691</v>
      </c>
      <c r="T101" s="3">
        <v>1.6304000000000001</v>
      </c>
      <c r="U101" s="9">
        <v>44687</v>
      </c>
      <c r="V101" s="3">
        <v>1.76</v>
      </c>
      <c r="W101" s="9">
        <v>44686</v>
      </c>
      <c r="X101" s="3">
        <v>1.879</v>
      </c>
      <c r="Y101" s="9">
        <v>44691</v>
      </c>
      <c r="Z101" s="3">
        <v>1.9572000000000001</v>
      </c>
      <c r="AA101" s="9">
        <v>44690</v>
      </c>
      <c r="AB101" s="3">
        <v>2.0017999999999998</v>
      </c>
      <c r="AC101" s="9">
        <v>44687</v>
      </c>
      <c r="AD101" s="3">
        <v>2.1829999999999998</v>
      </c>
      <c r="AE101" s="9">
        <v>44691</v>
      </c>
      <c r="AF101" s="3">
        <v>2.1977000000000002</v>
      </c>
      <c r="AG101" s="9">
        <v>44690</v>
      </c>
      <c r="AH101" s="3">
        <v>2.6055000000000001</v>
      </c>
      <c r="AI101" s="9">
        <v>44690</v>
      </c>
      <c r="AJ101" s="3">
        <v>2.6831999999999998</v>
      </c>
      <c r="AK101" s="9">
        <v>44690</v>
      </c>
      <c r="AL101" s="3">
        <v>2.7063999999999999</v>
      </c>
      <c r="AM101" s="9">
        <v>44687</v>
      </c>
      <c r="AN101" s="3">
        <v>2.8744999999999998</v>
      </c>
      <c r="AO101" s="9">
        <v>44686</v>
      </c>
      <c r="AP101" s="3">
        <v>2.8069999999999999</v>
      </c>
      <c r="AQ101" s="9">
        <v>44690</v>
      </c>
      <c r="AR101" s="3">
        <v>2.7646999999999999</v>
      </c>
      <c r="AS101" s="9">
        <v>44686</v>
      </c>
      <c r="AT101" s="3">
        <v>2.8140000000000001</v>
      </c>
      <c r="AU101" s="9">
        <v>44686</v>
      </c>
      <c r="AV101" s="3">
        <v>2.8174999999999999</v>
      </c>
      <c r="AW101" s="9">
        <v>44691</v>
      </c>
      <c r="AX101" s="3">
        <v>2.7724000000000002</v>
      </c>
      <c r="AY101" s="9">
        <v>44687</v>
      </c>
      <c r="AZ101" s="3">
        <v>2.9275000000000002</v>
      </c>
      <c r="BA101" s="9">
        <v>44690</v>
      </c>
      <c r="BB101" s="3">
        <v>2.8422000000000001</v>
      </c>
      <c r="BC101" s="9">
        <v>44691</v>
      </c>
      <c r="BD101" s="3">
        <v>2.7915000000000001</v>
      </c>
      <c r="BE101" s="9">
        <v>44691</v>
      </c>
      <c r="BF101" s="3">
        <v>2.6884999999999999</v>
      </c>
      <c r="BG101" s="9">
        <v>44691</v>
      </c>
      <c r="BH101" s="3">
        <v>2.5831</v>
      </c>
      <c r="BI101" s="9">
        <v>44686</v>
      </c>
      <c r="BJ101" s="3">
        <v>2.39</v>
      </c>
      <c r="BK101" s="9">
        <v>44690</v>
      </c>
      <c r="BL101" s="3">
        <v>2.2153</v>
      </c>
    </row>
    <row r="102" spans="1:64" x14ac:dyDescent="0.2">
      <c r="A102" s="9">
        <v>44684</v>
      </c>
      <c r="B102" s="7">
        <v>0.3</v>
      </c>
      <c r="C102" s="9">
        <v>44685</v>
      </c>
      <c r="D102" s="4">
        <v>0.78890000000000005</v>
      </c>
      <c r="E102" s="9">
        <v>44690</v>
      </c>
      <c r="F102" s="3">
        <v>0.78559999999999997</v>
      </c>
      <c r="G102" s="9">
        <v>44687</v>
      </c>
      <c r="H102" s="3">
        <v>0.78469999999999995</v>
      </c>
      <c r="I102" s="9">
        <v>44687</v>
      </c>
      <c r="J102" s="3">
        <v>0.78690000000000004</v>
      </c>
      <c r="K102" s="9">
        <v>44687</v>
      </c>
      <c r="L102" s="3">
        <v>1.0085</v>
      </c>
      <c r="M102" s="9">
        <v>44687</v>
      </c>
      <c r="N102" s="3">
        <v>1.1874</v>
      </c>
      <c r="O102" s="9">
        <v>44691</v>
      </c>
      <c r="P102" s="3">
        <v>1.3509</v>
      </c>
      <c r="Q102" s="9">
        <v>44685</v>
      </c>
      <c r="R102" s="3">
        <v>1.4436</v>
      </c>
      <c r="S102" s="9">
        <v>44690</v>
      </c>
      <c r="T102" s="3">
        <v>1.599</v>
      </c>
      <c r="U102" s="9">
        <v>44686</v>
      </c>
      <c r="V102" s="3">
        <v>1.752</v>
      </c>
      <c r="W102" s="9">
        <v>44685</v>
      </c>
      <c r="X102" s="3">
        <v>1.8374999999999999</v>
      </c>
      <c r="Y102" s="9">
        <v>44690</v>
      </c>
      <c r="Z102" s="3">
        <v>1.9213</v>
      </c>
      <c r="AA102" s="9">
        <v>44687</v>
      </c>
      <c r="AB102" s="3">
        <v>2.085</v>
      </c>
      <c r="AC102" s="9">
        <v>44686</v>
      </c>
      <c r="AD102" s="3">
        <v>2.1781999999999999</v>
      </c>
      <c r="AE102" s="9">
        <v>44690</v>
      </c>
      <c r="AF102" s="3">
        <v>2.1623000000000001</v>
      </c>
      <c r="AG102" s="9">
        <v>44687</v>
      </c>
      <c r="AH102" s="3">
        <v>2.7698</v>
      </c>
      <c r="AI102" s="9">
        <v>44687</v>
      </c>
      <c r="AJ102" s="3">
        <v>2.8540999999999999</v>
      </c>
      <c r="AK102" s="9">
        <v>44687</v>
      </c>
      <c r="AL102" s="3">
        <v>2.8675999999999999</v>
      </c>
      <c r="AM102" s="9">
        <v>44686</v>
      </c>
      <c r="AN102" s="3">
        <v>2.8075000000000001</v>
      </c>
      <c r="AO102" s="9">
        <v>44685</v>
      </c>
      <c r="AP102" s="3">
        <v>2.7265999999999999</v>
      </c>
      <c r="AQ102" s="9">
        <v>44687</v>
      </c>
      <c r="AR102" s="3">
        <v>2.8906999999999998</v>
      </c>
      <c r="AS102" s="9">
        <v>44685</v>
      </c>
      <c r="AT102" s="3">
        <v>2.7302</v>
      </c>
      <c r="AU102" s="9">
        <v>44685</v>
      </c>
      <c r="AV102" s="3">
        <v>2.7330000000000001</v>
      </c>
      <c r="AW102" s="9">
        <v>44690</v>
      </c>
      <c r="AX102" s="3">
        <v>2.806</v>
      </c>
      <c r="AY102" s="9">
        <v>44686</v>
      </c>
      <c r="AZ102" s="3">
        <v>2.8344999999999998</v>
      </c>
      <c r="BA102" s="9">
        <v>44687</v>
      </c>
      <c r="BB102" s="3">
        <v>2.931</v>
      </c>
      <c r="BC102" s="9">
        <v>44690</v>
      </c>
      <c r="BD102" s="3">
        <v>2.806</v>
      </c>
      <c r="BE102" s="9">
        <v>44690</v>
      </c>
      <c r="BF102" s="3">
        <v>2.7029000000000001</v>
      </c>
      <c r="BG102" s="9">
        <v>44690</v>
      </c>
      <c r="BH102" s="3">
        <v>2.5979999999999999</v>
      </c>
      <c r="BI102" s="9">
        <v>44685</v>
      </c>
      <c r="BJ102" s="3">
        <v>2.3260000000000001</v>
      </c>
      <c r="BK102" s="9">
        <v>44687</v>
      </c>
      <c r="BL102" s="3">
        <v>2.4329999999999998</v>
      </c>
    </row>
    <row r="103" spans="1:64" x14ac:dyDescent="0.2">
      <c r="A103" s="9">
        <v>44683</v>
      </c>
      <c r="B103" s="7">
        <v>0.3</v>
      </c>
      <c r="C103" s="9">
        <v>44684</v>
      </c>
      <c r="D103" s="4">
        <v>0.80600000000000005</v>
      </c>
      <c r="E103" s="9">
        <v>44687</v>
      </c>
      <c r="F103" s="3">
        <v>0.78490000000000004</v>
      </c>
      <c r="G103" s="9">
        <v>44686</v>
      </c>
      <c r="H103" s="3">
        <v>0.78580000000000005</v>
      </c>
      <c r="I103" s="9">
        <v>44686</v>
      </c>
      <c r="J103" s="3">
        <v>0.78910000000000002</v>
      </c>
      <c r="K103" s="9">
        <v>44686</v>
      </c>
      <c r="L103" s="3">
        <v>1.0102</v>
      </c>
      <c r="M103" s="9">
        <v>44686</v>
      </c>
      <c r="N103" s="3">
        <v>1.1814</v>
      </c>
      <c r="O103" s="9">
        <v>44690</v>
      </c>
      <c r="P103" s="3">
        <v>1.331</v>
      </c>
      <c r="Q103" s="9">
        <v>44684</v>
      </c>
      <c r="R103" s="3">
        <v>1.4890000000000001</v>
      </c>
      <c r="S103" s="9">
        <v>44687</v>
      </c>
      <c r="T103" s="3">
        <v>1.6220000000000001</v>
      </c>
      <c r="U103" s="9">
        <v>44685</v>
      </c>
      <c r="V103" s="3">
        <v>1.7130000000000001</v>
      </c>
      <c r="W103" s="9">
        <v>44684</v>
      </c>
      <c r="X103" s="3">
        <v>1.905</v>
      </c>
      <c r="Y103" s="9">
        <v>44687</v>
      </c>
      <c r="Z103" s="3">
        <v>1.9907999999999999</v>
      </c>
      <c r="AA103" s="9">
        <v>44686</v>
      </c>
      <c r="AB103" s="3">
        <v>2.0775000000000001</v>
      </c>
      <c r="AC103" s="9">
        <v>44685</v>
      </c>
      <c r="AD103" s="3">
        <v>2.1273</v>
      </c>
      <c r="AE103" s="9">
        <v>44687</v>
      </c>
      <c r="AF103" s="3">
        <v>2.2719999999999998</v>
      </c>
      <c r="AG103" s="9">
        <v>44686</v>
      </c>
      <c r="AH103" s="3">
        <v>2.7538</v>
      </c>
      <c r="AI103" s="9">
        <v>44686</v>
      </c>
      <c r="AJ103" s="3">
        <v>2.8288000000000002</v>
      </c>
      <c r="AK103" s="9">
        <v>44686</v>
      </c>
      <c r="AL103" s="3">
        <v>2.8197000000000001</v>
      </c>
      <c r="AM103" s="9">
        <v>44685</v>
      </c>
      <c r="AN103" s="3">
        <v>2.7294999999999998</v>
      </c>
      <c r="AO103" s="9">
        <v>44684</v>
      </c>
      <c r="AP103" s="3">
        <v>2.8047</v>
      </c>
      <c r="AQ103" s="9">
        <v>44686</v>
      </c>
      <c r="AR103" s="3">
        <v>2.8109999999999999</v>
      </c>
      <c r="AS103" s="9">
        <v>44684</v>
      </c>
      <c r="AT103" s="3">
        <v>2.7785000000000002</v>
      </c>
      <c r="AU103" s="9">
        <v>44684</v>
      </c>
      <c r="AV103" s="3">
        <v>2.7696999999999998</v>
      </c>
      <c r="AW103" s="9">
        <v>44687</v>
      </c>
      <c r="AX103" s="3">
        <v>2.9119999999999999</v>
      </c>
      <c r="AY103" s="9">
        <v>44685</v>
      </c>
      <c r="AZ103" s="3">
        <v>2.75</v>
      </c>
      <c r="BA103" s="9">
        <v>44686</v>
      </c>
      <c r="BB103" s="3">
        <v>2.8346</v>
      </c>
      <c r="BC103" s="9">
        <v>44687</v>
      </c>
      <c r="BD103" s="3">
        <v>2.8898999999999999</v>
      </c>
      <c r="BE103" s="9">
        <v>44687</v>
      </c>
      <c r="BF103" s="3">
        <v>2.7890999999999999</v>
      </c>
      <c r="BG103" s="9">
        <v>44687</v>
      </c>
      <c r="BH103" s="3">
        <v>2.6848000000000001</v>
      </c>
      <c r="BI103" s="9">
        <v>44684</v>
      </c>
      <c r="BJ103" s="3">
        <v>2.3260000000000001</v>
      </c>
      <c r="BK103" s="9">
        <v>44686</v>
      </c>
      <c r="BL103" s="3">
        <v>2.2614999999999998</v>
      </c>
    </row>
    <row r="104" spans="1:64" x14ac:dyDescent="0.2">
      <c r="A104" s="9">
        <v>44680</v>
      </c>
      <c r="B104" s="7">
        <v>0.28000000000000003</v>
      </c>
      <c r="C104" s="9">
        <v>44683</v>
      </c>
      <c r="D104" s="4">
        <v>0.72750000000000004</v>
      </c>
      <c r="E104" s="9">
        <v>44686</v>
      </c>
      <c r="F104" s="3">
        <v>0.78749999999999998</v>
      </c>
      <c r="G104" s="9">
        <v>44685</v>
      </c>
      <c r="H104" s="3">
        <v>0.80530000000000002</v>
      </c>
      <c r="I104" s="9">
        <v>44685</v>
      </c>
      <c r="J104" s="3">
        <v>0.79059999999999997</v>
      </c>
      <c r="K104" s="9">
        <v>44685</v>
      </c>
      <c r="L104" s="3">
        <v>0.96899999999999997</v>
      </c>
      <c r="M104" s="9">
        <v>44685</v>
      </c>
      <c r="N104" s="3">
        <v>1.1556</v>
      </c>
      <c r="O104" s="9">
        <v>44687</v>
      </c>
      <c r="P104" s="3">
        <v>1.3519000000000001</v>
      </c>
      <c r="Q104" s="9">
        <v>44683</v>
      </c>
      <c r="R104" s="3">
        <v>1.4544999999999999</v>
      </c>
      <c r="S104" s="9">
        <v>44686</v>
      </c>
      <c r="T104" s="3">
        <v>1.6225000000000001</v>
      </c>
      <c r="U104" s="9">
        <v>44684</v>
      </c>
      <c r="V104" s="3">
        <v>1.7749999999999999</v>
      </c>
      <c r="W104" s="9">
        <v>44683</v>
      </c>
      <c r="X104" s="3">
        <v>1.861</v>
      </c>
      <c r="Y104" s="9">
        <v>44686</v>
      </c>
      <c r="Z104" s="3">
        <v>1.9864999999999999</v>
      </c>
      <c r="AA104" s="9">
        <v>44685</v>
      </c>
      <c r="AB104" s="3">
        <v>2.0329999999999999</v>
      </c>
      <c r="AC104" s="9">
        <v>44684</v>
      </c>
      <c r="AD104" s="3">
        <v>2.2080000000000002</v>
      </c>
      <c r="AE104" s="9">
        <v>44686</v>
      </c>
      <c r="AF104" s="3">
        <v>2.2595000000000001</v>
      </c>
      <c r="AG104" s="9">
        <v>44685</v>
      </c>
      <c r="AH104" s="3">
        <v>2.6892</v>
      </c>
      <c r="AI104" s="9">
        <v>44685</v>
      </c>
      <c r="AJ104" s="3">
        <v>2.7570999999999999</v>
      </c>
      <c r="AK104" s="9">
        <v>44685</v>
      </c>
      <c r="AL104" s="3">
        <v>2.7452999999999999</v>
      </c>
      <c r="AM104" s="9">
        <v>44684</v>
      </c>
      <c r="AN104" s="3">
        <v>2.8248000000000002</v>
      </c>
      <c r="AO104" s="9">
        <v>44683</v>
      </c>
      <c r="AP104" s="3">
        <v>2.7982999999999998</v>
      </c>
      <c r="AQ104" s="9">
        <v>44685</v>
      </c>
      <c r="AR104" s="3">
        <v>2.7284999999999999</v>
      </c>
      <c r="AS104" s="9">
        <v>44683</v>
      </c>
      <c r="AT104" s="3">
        <v>2.7827999999999999</v>
      </c>
      <c r="AU104" s="9">
        <v>44683</v>
      </c>
      <c r="AV104" s="3">
        <v>2.778</v>
      </c>
      <c r="AW104" s="9">
        <v>44686</v>
      </c>
      <c r="AX104" s="3">
        <v>2.8245</v>
      </c>
      <c r="AY104" s="9">
        <v>44684</v>
      </c>
      <c r="AZ104" s="3">
        <v>2.7637999999999998</v>
      </c>
      <c r="BA104" s="9">
        <v>44685</v>
      </c>
      <c r="BB104" s="3">
        <v>2.7530000000000001</v>
      </c>
      <c r="BC104" s="9">
        <v>44686</v>
      </c>
      <c r="BD104" s="3">
        <v>2.7887</v>
      </c>
      <c r="BE104" s="9">
        <v>44686</v>
      </c>
      <c r="BF104" s="3">
        <v>2.6879</v>
      </c>
      <c r="BG104" s="9">
        <v>44686</v>
      </c>
      <c r="BH104" s="3">
        <v>2.5844999999999998</v>
      </c>
      <c r="BI104" s="9">
        <v>44683</v>
      </c>
      <c r="BJ104" s="3">
        <v>2.3323999999999998</v>
      </c>
      <c r="BK104" s="9">
        <v>44685</v>
      </c>
      <c r="BL104" s="3">
        <v>2.1949999999999998</v>
      </c>
    </row>
    <row r="105" spans="1:64" x14ac:dyDescent="0.2">
      <c r="A105" s="9">
        <v>44679</v>
      </c>
      <c r="B105" s="7">
        <v>0.28000000000000003</v>
      </c>
      <c r="C105" s="9">
        <v>44680</v>
      </c>
      <c r="D105" s="4">
        <v>0.65549999999999997</v>
      </c>
      <c r="E105" s="9">
        <v>44685</v>
      </c>
      <c r="F105" s="3">
        <v>0.78900000000000003</v>
      </c>
      <c r="G105" s="9">
        <v>44684</v>
      </c>
      <c r="H105" s="3">
        <v>0.80500000000000005</v>
      </c>
      <c r="I105" s="9">
        <v>44684</v>
      </c>
      <c r="J105" s="3">
        <v>0.80649999999999999</v>
      </c>
      <c r="K105" s="9">
        <v>44684</v>
      </c>
      <c r="L105" s="3">
        <v>0.98699999999999999</v>
      </c>
      <c r="M105" s="9">
        <v>44684</v>
      </c>
      <c r="N105" s="3">
        <v>1.1635</v>
      </c>
      <c r="O105" s="9">
        <v>44686</v>
      </c>
      <c r="P105" s="3">
        <v>1.3431</v>
      </c>
      <c r="Q105" s="9">
        <v>44680</v>
      </c>
      <c r="R105" s="3">
        <v>1.478</v>
      </c>
      <c r="S105" s="9">
        <v>44685</v>
      </c>
      <c r="T105" s="3">
        <v>1.587</v>
      </c>
      <c r="U105" s="9">
        <v>44683</v>
      </c>
      <c r="V105" s="3">
        <v>1.7390000000000001</v>
      </c>
      <c r="W105" s="9">
        <v>44680</v>
      </c>
      <c r="X105" s="3">
        <v>1.8875</v>
      </c>
      <c r="Y105" s="9">
        <v>44685</v>
      </c>
      <c r="Z105" s="3">
        <v>1.9430000000000001</v>
      </c>
      <c r="AA105" s="9">
        <v>44684</v>
      </c>
      <c r="AB105" s="3">
        <v>2.1145</v>
      </c>
      <c r="AC105" s="9">
        <v>44683</v>
      </c>
      <c r="AD105" s="3">
        <v>2.1604999999999999</v>
      </c>
      <c r="AE105" s="9">
        <v>44685</v>
      </c>
      <c r="AF105" s="3">
        <v>2.214</v>
      </c>
      <c r="AG105" s="9">
        <v>44684</v>
      </c>
      <c r="AH105" s="3">
        <v>2.7989999999999999</v>
      </c>
      <c r="AI105" s="9">
        <v>44684</v>
      </c>
      <c r="AJ105" s="3">
        <v>2.8704999999999998</v>
      </c>
      <c r="AK105" s="9">
        <v>44684</v>
      </c>
      <c r="AL105" s="3">
        <v>2.8512</v>
      </c>
      <c r="AM105" s="9">
        <v>44683</v>
      </c>
      <c r="AN105" s="3">
        <v>2.8119999999999998</v>
      </c>
      <c r="AO105" s="9">
        <v>44680</v>
      </c>
      <c r="AP105" s="3">
        <v>2.7507999999999999</v>
      </c>
      <c r="AQ105" s="9">
        <v>44684</v>
      </c>
      <c r="AR105" s="3">
        <v>2.7894999999999999</v>
      </c>
      <c r="AS105" s="9">
        <v>44680</v>
      </c>
      <c r="AT105" s="3">
        <v>2.7374999999999998</v>
      </c>
      <c r="AU105" s="9">
        <v>44680</v>
      </c>
      <c r="AV105" s="3">
        <v>2.7343999999999999</v>
      </c>
      <c r="AW105" s="9">
        <v>44685</v>
      </c>
      <c r="AX105" s="3">
        <v>2.7383000000000002</v>
      </c>
      <c r="AY105" s="9">
        <v>44683</v>
      </c>
      <c r="AZ105" s="3">
        <v>2.7786</v>
      </c>
      <c r="BA105" s="9">
        <v>44684</v>
      </c>
      <c r="BB105" s="3">
        <v>2.7515000000000001</v>
      </c>
      <c r="BC105" s="9">
        <v>44685</v>
      </c>
      <c r="BD105" s="3">
        <v>2.7086000000000001</v>
      </c>
      <c r="BE105" s="9">
        <v>44685</v>
      </c>
      <c r="BF105" s="3">
        <v>2.6141000000000001</v>
      </c>
      <c r="BG105" s="9">
        <v>44685</v>
      </c>
      <c r="BH105" s="3">
        <v>2.5173999999999999</v>
      </c>
      <c r="BI105" s="9">
        <v>44680</v>
      </c>
      <c r="BJ105" s="3">
        <v>2.3170000000000002</v>
      </c>
      <c r="BK105" s="9">
        <v>44684</v>
      </c>
      <c r="BL105" s="3">
        <v>2.2200000000000002</v>
      </c>
    </row>
    <row r="106" spans="1:64" x14ac:dyDescent="0.2">
      <c r="A106" s="9">
        <v>44678</v>
      </c>
      <c r="B106" s="7">
        <v>0.28000000000000003</v>
      </c>
      <c r="C106" s="9">
        <v>44679</v>
      </c>
      <c r="D106" s="4">
        <v>0.57769999999999999</v>
      </c>
      <c r="E106" s="9">
        <v>44684</v>
      </c>
      <c r="F106" s="3">
        <v>0.80600000000000005</v>
      </c>
      <c r="G106" s="9">
        <v>44683</v>
      </c>
      <c r="H106" s="3">
        <v>0.77680000000000005</v>
      </c>
      <c r="I106" s="9">
        <v>44683</v>
      </c>
      <c r="J106" s="3">
        <v>0.78690000000000004</v>
      </c>
      <c r="K106" s="9">
        <v>44683</v>
      </c>
      <c r="L106" s="3">
        <v>0.96530000000000005</v>
      </c>
      <c r="M106" s="9">
        <v>44683</v>
      </c>
      <c r="N106" s="3">
        <v>1.1339999999999999</v>
      </c>
      <c r="O106" s="9">
        <v>44685</v>
      </c>
      <c r="P106" s="3">
        <v>1.3088</v>
      </c>
      <c r="Q106" s="9">
        <v>44679</v>
      </c>
      <c r="R106" s="3">
        <v>1.4125000000000001</v>
      </c>
      <c r="S106" s="9">
        <v>44684</v>
      </c>
      <c r="T106" s="3">
        <v>1.6459999999999999</v>
      </c>
      <c r="U106" s="9">
        <v>44680</v>
      </c>
      <c r="V106" s="3">
        <v>1.7689999999999999</v>
      </c>
      <c r="W106" s="9">
        <v>44679</v>
      </c>
      <c r="X106" s="3">
        <v>1.7962</v>
      </c>
      <c r="Y106" s="9">
        <v>44684</v>
      </c>
      <c r="Z106" s="3">
        <v>2.0188000000000001</v>
      </c>
      <c r="AA106" s="9">
        <v>44683</v>
      </c>
      <c r="AB106" s="3">
        <v>2.0701000000000001</v>
      </c>
      <c r="AC106" s="9">
        <v>44680</v>
      </c>
      <c r="AD106" s="3">
        <v>2.1815000000000002</v>
      </c>
      <c r="AE106" s="9">
        <v>44684</v>
      </c>
      <c r="AF106" s="3">
        <v>2.2945000000000002</v>
      </c>
      <c r="AG106" s="9">
        <v>44683</v>
      </c>
      <c r="AH106" s="3">
        <v>2.7614999999999998</v>
      </c>
      <c r="AI106" s="9">
        <v>44683</v>
      </c>
      <c r="AJ106" s="3">
        <v>2.8449</v>
      </c>
      <c r="AK106" s="9">
        <v>44683</v>
      </c>
      <c r="AL106" s="3">
        <v>2.8334999999999999</v>
      </c>
      <c r="AM106" s="9">
        <v>44680</v>
      </c>
      <c r="AN106" s="3">
        <v>2.7650000000000001</v>
      </c>
      <c r="AO106" s="9">
        <v>44679</v>
      </c>
      <c r="AP106" s="3">
        <v>2.6413000000000002</v>
      </c>
      <c r="AQ106" s="9">
        <v>44683</v>
      </c>
      <c r="AR106" s="3">
        <v>2.7896000000000001</v>
      </c>
      <c r="AS106" s="9">
        <v>44679</v>
      </c>
      <c r="AT106" s="3">
        <v>2.6293000000000002</v>
      </c>
      <c r="AU106" s="9">
        <v>44679</v>
      </c>
      <c r="AV106" s="3">
        <v>2.6274999999999999</v>
      </c>
      <c r="AW106" s="9">
        <v>44684</v>
      </c>
      <c r="AX106" s="3">
        <v>2.766</v>
      </c>
      <c r="AY106" s="9">
        <v>44680</v>
      </c>
      <c r="AZ106" s="3">
        <v>2.7414000000000001</v>
      </c>
      <c r="BA106" s="9">
        <v>44683</v>
      </c>
      <c r="BB106" s="3">
        <v>2.7692000000000001</v>
      </c>
      <c r="BC106" s="9">
        <v>44684</v>
      </c>
      <c r="BD106" s="3">
        <v>2.6974999999999998</v>
      </c>
      <c r="BE106" s="9">
        <v>44684</v>
      </c>
      <c r="BF106" s="3">
        <v>2.5964</v>
      </c>
      <c r="BG106" s="9">
        <v>44684</v>
      </c>
      <c r="BH106" s="3">
        <v>2.4923999999999999</v>
      </c>
      <c r="BI106" s="9">
        <v>44679</v>
      </c>
      <c r="BJ106" s="3">
        <v>2.226</v>
      </c>
      <c r="BK106" s="9">
        <v>44683</v>
      </c>
      <c r="BL106" s="3">
        <v>2.2440000000000002</v>
      </c>
    </row>
    <row r="107" spans="1:64" x14ac:dyDescent="0.2">
      <c r="A107" s="9">
        <v>44677</v>
      </c>
      <c r="B107" s="7">
        <v>0.27</v>
      </c>
      <c r="C107" s="9">
        <v>44678</v>
      </c>
      <c r="D107" s="4">
        <v>0.35560000000000003</v>
      </c>
      <c r="E107" s="9">
        <v>44683</v>
      </c>
      <c r="F107" s="3">
        <v>0.76429999999999998</v>
      </c>
      <c r="G107" s="9">
        <v>44680</v>
      </c>
      <c r="H107" s="3">
        <v>0.75839999999999996</v>
      </c>
      <c r="I107" s="9">
        <v>44680</v>
      </c>
      <c r="J107" s="3">
        <v>0.77300000000000002</v>
      </c>
      <c r="K107" s="9">
        <v>44680</v>
      </c>
      <c r="L107" s="3">
        <v>0.97150000000000003</v>
      </c>
      <c r="M107" s="9">
        <v>44680</v>
      </c>
      <c r="N107" s="3">
        <v>1.1418999999999999</v>
      </c>
      <c r="O107" s="9">
        <v>44684</v>
      </c>
      <c r="P107" s="3">
        <v>1.3505</v>
      </c>
      <c r="Q107" s="9">
        <v>44678</v>
      </c>
      <c r="R107" s="3">
        <v>1.3580000000000001</v>
      </c>
      <c r="S107" s="9">
        <v>44683</v>
      </c>
      <c r="T107" s="3">
        <v>1.5974999999999999</v>
      </c>
      <c r="U107" s="9">
        <v>44679</v>
      </c>
      <c r="V107" s="3">
        <v>1.6739999999999999</v>
      </c>
      <c r="W107" s="9">
        <v>44678</v>
      </c>
      <c r="X107" s="3">
        <v>1.7475000000000001</v>
      </c>
      <c r="Y107" s="9">
        <v>44683</v>
      </c>
      <c r="Z107" s="3">
        <v>1.9758</v>
      </c>
      <c r="AA107" s="9">
        <v>44680</v>
      </c>
      <c r="AB107" s="3">
        <v>2.0884999999999998</v>
      </c>
      <c r="AC107" s="9">
        <v>44679</v>
      </c>
      <c r="AD107" s="3">
        <v>2.0790999999999999</v>
      </c>
      <c r="AE107" s="9">
        <v>44683</v>
      </c>
      <c r="AF107" s="3">
        <v>2.2444999999999999</v>
      </c>
      <c r="AG107" s="9">
        <v>44680</v>
      </c>
      <c r="AH107" s="3">
        <v>2.7469999999999999</v>
      </c>
      <c r="AI107" s="9">
        <v>44680</v>
      </c>
      <c r="AJ107" s="3">
        <v>2.8109000000000002</v>
      </c>
      <c r="AK107" s="9">
        <v>44680</v>
      </c>
      <c r="AL107" s="3">
        <v>2.7913999999999999</v>
      </c>
      <c r="AM107" s="9">
        <v>44679</v>
      </c>
      <c r="AN107" s="3">
        <v>2.6551999999999998</v>
      </c>
      <c r="AO107" s="9">
        <v>44678</v>
      </c>
      <c r="AP107" s="3">
        <v>2.6177999999999999</v>
      </c>
      <c r="AQ107" s="9">
        <v>44680</v>
      </c>
      <c r="AR107" s="3">
        <v>2.7423999999999999</v>
      </c>
      <c r="AS107" s="9">
        <v>44678</v>
      </c>
      <c r="AT107" s="3">
        <v>2.6147999999999998</v>
      </c>
      <c r="AU107" s="9">
        <v>44678</v>
      </c>
      <c r="AV107" s="3">
        <v>2.6158000000000001</v>
      </c>
      <c r="AW107" s="9">
        <v>44683</v>
      </c>
      <c r="AX107" s="3">
        <v>2.778</v>
      </c>
      <c r="AY107" s="9">
        <v>44679</v>
      </c>
      <c r="AZ107" s="3">
        <v>2.6373000000000002</v>
      </c>
      <c r="BA107" s="9">
        <v>44680</v>
      </c>
      <c r="BB107" s="3">
        <v>2.7370000000000001</v>
      </c>
      <c r="BC107" s="9">
        <v>44683</v>
      </c>
      <c r="BD107" s="3">
        <v>2.7164999999999999</v>
      </c>
      <c r="BE107" s="9">
        <v>44683</v>
      </c>
      <c r="BF107" s="3">
        <v>2.6183000000000001</v>
      </c>
      <c r="BG107" s="9">
        <v>44683</v>
      </c>
      <c r="BH107" s="3">
        <v>2.5173999999999999</v>
      </c>
      <c r="BI107" s="9">
        <v>44678</v>
      </c>
      <c r="BJ107" s="3">
        <v>2.2400000000000002</v>
      </c>
      <c r="BK107" s="9">
        <v>44680</v>
      </c>
      <c r="BL107" s="3">
        <v>2.1560000000000001</v>
      </c>
    </row>
    <row r="108" spans="1:64" x14ac:dyDescent="0.2">
      <c r="A108" s="9">
        <v>44676</v>
      </c>
      <c r="B108" s="7">
        <v>0.27</v>
      </c>
      <c r="C108" s="9">
        <v>44677</v>
      </c>
      <c r="D108" s="4">
        <v>0.28539999999999999</v>
      </c>
      <c r="E108" s="9">
        <v>44680</v>
      </c>
      <c r="F108" s="3">
        <v>0.73099999999999998</v>
      </c>
      <c r="G108" s="9">
        <v>44679</v>
      </c>
      <c r="H108" s="3">
        <v>0.72299999999999998</v>
      </c>
      <c r="I108" s="9">
        <v>44679</v>
      </c>
      <c r="J108" s="3">
        <v>0.747</v>
      </c>
      <c r="K108" s="9">
        <v>44679</v>
      </c>
      <c r="L108" s="3">
        <v>0.9385</v>
      </c>
      <c r="M108" s="9">
        <v>44679</v>
      </c>
      <c r="N108" s="3">
        <v>1.091</v>
      </c>
      <c r="O108" s="9">
        <v>44683</v>
      </c>
      <c r="P108" s="3">
        <v>1.3230999999999999</v>
      </c>
      <c r="Q108" s="9">
        <v>44677</v>
      </c>
      <c r="R108" s="3">
        <v>1.3201000000000001</v>
      </c>
      <c r="S108" s="9">
        <v>44680</v>
      </c>
      <c r="T108" s="3">
        <v>1.621</v>
      </c>
      <c r="U108" s="9">
        <v>44678</v>
      </c>
      <c r="V108" s="3">
        <v>1.6319999999999999</v>
      </c>
      <c r="W108" s="9">
        <v>44677</v>
      </c>
      <c r="X108" s="3">
        <v>1.696</v>
      </c>
      <c r="Y108" s="9">
        <v>44680</v>
      </c>
      <c r="Z108" s="3">
        <v>1.9961</v>
      </c>
      <c r="AA108" s="9">
        <v>44679</v>
      </c>
      <c r="AB108" s="3">
        <v>1.9844999999999999</v>
      </c>
      <c r="AC108" s="9">
        <v>44678</v>
      </c>
      <c r="AD108" s="3">
        <v>2.0289999999999999</v>
      </c>
      <c r="AE108" s="9">
        <v>44680</v>
      </c>
      <c r="AF108" s="3">
        <v>2.2629999999999999</v>
      </c>
      <c r="AG108" s="9">
        <v>44679</v>
      </c>
      <c r="AH108" s="3">
        <v>2.6314000000000002</v>
      </c>
      <c r="AI108" s="9">
        <v>44679</v>
      </c>
      <c r="AJ108" s="3">
        <v>2.7006999999999999</v>
      </c>
      <c r="AK108" s="9">
        <v>44679</v>
      </c>
      <c r="AL108" s="3">
        <v>2.6838000000000002</v>
      </c>
      <c r="AM108" s="9">
        <v>44678</v>
      </c>
      <c r="AN108" s="3">
        <v>2.6282999999999999</v>
      </c>
      <c r="AO108" s="9">
        <v>44677</v>
      </c>
      <c r="AP108" s="3">
        <v>2.508</v>
      </c>
      <c r="AQ108" s="9">
        <v>44679</v>
      </c>
      <c r="AR108" s="3">
        <v>2.6345000000000001</v>
      </c>
      <c r="AS108" s="9">
        <v>44677</v>
      </c>
      <c r="AT108" s="3">
        <v>2.4971999999999999</v>
      </c>
      <c r="AU108" s="9">
        <v>44677</v>
      </c>
      <c r="AV108" s="3">
        <v>2.4965000000000002</v>
      </c>
      <c r="AW108" s="9">
        <v>44680</v>
      </c>
      <c r="AX108" s="3">
        <v>2.7362000000000002</v>
      </c>
      <c r="AY108" s="9">
        <v>44678</v>
      </c>
      <c r="AZ108" s="3">
        <v>2.633</v>
      </c>
      <c r="BA108" s="9">
        <v>44679</v>
      </c>
      <c r="BB108" s="3">
        <v>2.6351</v>
      </c>
      <c r="BC108" s="9">
        <v>44680</v>
      </c>
      <c r="BD108" s="3">
        <v>2.6905999999999999</v>
      </c>
      <c r="BE108" s="9">
        <v>44680</v>
      </c>
      <c r="BF108" s="3">
        <v>2.5975999999999999</v>
      </c>
      <c r="BG108" s="9">
        <v>44680</v>
      </c>
      <c r="BH108" s="3">
        <v>2.5007999999999999</v>
      </c>
      <c r="BI108" s="9">
        <v>44677</v>
      </c>
      <c r="BJ108" s="3">
        <v>2.1398999999999999</v>
      </c>
      <c r="BK108" s="9">
        <v>44679</v>
      </c>
      <c r="BL108" s="3">
        <v>2.1040000000000001</v>
      </c>
    </row>
    <row r="109" spans="1:64" x14ac:dyDescent="0.2">
      <c r="A109" s="9">
        <v>44673</v>
      </c>
      <c r="B109" s="7">
        <v>0.27</v>
      </c>
      <c r="C109" s="9">
        <v>44676</v>
      </c>
      <c r="D109" s="4">
        <v>0.28570000000000001</v>
      </c>
      <c r="E109" s="9">
        <v>44679</v>
      </c>
      <c r="F109" s="3">
        <v>0.68659999999999999</v>
      </c>
      <c r="G109" s="9">
        <v>44678</v>
      </c>
      <c r="H109" s="3">
        <v>0.64749999999999996</v>
      </c>
      <c r="I109" s="9">
        <v>44678</v>
      </c>
      <c r="J109" s="3">
        <v>0.69430000000000003</v>
      </c>
      <c r="K109" s="9">
        <v>44678</v>
      </c>
      <c r="L109" s="3">
        <v>0.85660000000000003</v>
      </c>
      <c r="M109" s="9">
        <v>44678</v>
      </c>
      <c r="N109" s="3">
        <v>1.0228999999999999</v>
      </c>
      <c r="O109" s="9">
        <v>44680</v>
      </c>
      <c r="P109" s="3">
        <v>1.3472</v>
      </c>
      <c r="Q109" s="9">
        <v>44676</v>
      </c>
      <c r="R109" s="3">
        <v>1.3521000000000001</v>
      </c>
      <c r="S109" s="9">
        <v>44679</v>
      </c>
      <c r="T109" s="3">
        <v>1.544</v>
      </c>
      <c r="U109" s="9">
        <v>44677</v>
      </c>
      <c r="V109" s="3">
        <v>1.585</v>
      </c>
      <c r="W109" s="9">
        <v>44676</v>
      </c>
      <c r="X109" s="3">
        <v>1.75</v>
      </c>
      <c r="Y109" s="9">
        <v>44679</v>
      </c>
      <c r="Z109" s="3">
        <v>1.8959999999999999</v>
      </c>
      <c r="AA109" s="9">
        <v>44678</v>
      </c>
      <c r="AB109" s="3">
        <v>1.9475</v>
      </c>
      <c r="AC109" s="9">
        <v>44677</v>
      </c>
      <c r="AD109" s="3">
        <v>1.9670000000000001</v>
      </c>
      <c r="AE109" s="9">
        <v>44679</v>
      </c>
      <c r="AF109" s="3">
        <v>2.153</v>
      </c>
      <c r="AG109" s="9">
        <v>44678</v>
      </c>
      <c r="AH109" s="3">
        <v>2.5916999999999999</v>
      </c>
      <c r="AI109" s="9">
        <v>44678</v>
      </c>
      <c r="AJ109" s="3">
        <v>2.6644999999999999</v>
      </c>
      <c r="AK109" s="9">
        <v>44678</v>
      </c>
      <c r="AL109" s="3">
        <v>2.6520999999999999</v>
      </c>
      <c r="AM109" s="9">
        <v>44677</v>
      </c>
      <c r="AN109" s="3">
        <v>2.5213999999999999</v>
      </c>
      <c r="AO109" s="9">
        <v>44676</v>
      </c>
      <c r="AP109" s="3">
        <v>2.6149</v>
      </c>
      <c r="AQ109" s="9">
        <v>44678</v>
      </c>
      <c r="AR109" s="3">
        <v>2.6156999999999999</v>
      </c>
      <c r="AS109" s="9">
        <v>44676</v>
      </c>
      <c r="AT109" s="3">
        <v>2.5931999999999999</v>
      </c>
      <c r="AU109" s="9">
        <v>44676</v>
      </c>
      <c r="AV109" s="3">
        <v>2.5874999999999999</v>
      </c>
      <c r="AW109" s="9">
        <v>44679</v>
      </c>
      <c r="AX109" s="3">
        <v>2.6309</v>
      </c>
      <c r="AY109" s="9">
        <v>44677</v>
      </c>
      <c r="AZ109" s="3">
        <v>2.5122</v>
      </c>
      <c r="BA109" s="9">
        <v>44678</v>
      </c>
      <c r="BB109" s="3">
        <v>2.637</v>
      </c>
      <c r="BC109" s="9">
        <v>44679</v>
      </c>
      <c r="BD109" s="3">
        <v>2.5937000000000001</v>
      </c>
      <c r="BE109" s="9">
        <v>44679</v>
      </c>
      <c r="BF109" s="3">
        <v>2.5038</v>
      </c>
      <c r="BG109" s="9">
        <v>44679</v>
      </c>
      <c r="BH109" s="3">
        <v>2.4114</v>
      </c>
      <c r="BI109" s="9">
        <v>44676</v>
      </c>
      <c r="BJ109" s="3">
        <v>2.1968999999999999</v>
      </c>
      <c r="BK109" s="9">
        <v>44678</v>
      </c>
      <c r="BL109" s="3">
        <v>2.133</v>
      </c>
    </row>
    <row r="110" spans="1:64" x14ac:dyDescent="0.2">
      <c r="A110" s="9">
        <v>44672</v>
      </c>
      <c r="B110" s="7">
        <v>0.26</v>
      </c>
      <c r="C110" s="9">
        <v>44673</v>
      </c>
      <c r="D110" s="4">
        <v>0.28270000000000001</v>
      </c>
      <c r="E110" s="9">
        <v>44678</v>
      </c>
      <c r="F110" s="3">
        <v>0.57089999999999996</v>
      </c>
      <c r="G110" s="9">
        <v>44677</v>
      </c>
      <c r="H110" s="3">
        <v>0.625</v>
      </c>
      <c r="I110" s="9">
        <v>44677</v>
      </c>
      <c r="J110" s="3">
        <v>0.6774</v>
      </c>
      <c r="K110" s="9">
        <v>44677</v>
      </c>
      <c r="L110" s="3">
        <v>0.83150000000000002</v>
      </c>
      <c r="M110" s="9">
        <v>44677</v>
      </c>
      <c r="N110" s="3">
        <v>0.99470000000000003</v>
      </c>
      <c r="O110" s="9">
        <v>44679</v>
      </c>
      <c r="P110" s="3">
        <v>1.2745</v>
      </c>
      <c r="Q110" s="9">
        <v>44673</v>
      </c>
      <c r="R110" s="3">
        <v>1.3331</v>
      </c>
      <c r="S110" s="9">
        <v>44678</v>
      </c>
      <c r="T110" s="3">
        <v>1.5044999999999999</v>
      </c>
      <c r="U110" s="9">
        <v>44676</v>
      </c>
      <c r="V110" s="3">
        <v>1.6368</v>
      </c>
      <c r="W110" s="9">
        <v>44673</v>
      </c>
      <c r="X110" s="3">
        <v>1.7424999999999999</v>
      </c>
      <c r="Y110" s="9">
        <v>44678</v>
      </c>
      <c r="Z110" s="3">
        <v>1.8565</v>
      </c>
      <c r="AA110" s="9">
        <v>44677</v>
      </c>
      <c r="AB110" s="3">
        <v>1.8925000000000001</v>
      </c>
      <c r="AC110" s="9">
        <v>44676</v>
      </c>
      <c r="AD110" s="3">
        <v>2.0409999999999999</v>
      </c>
      <c r="AE110" s="9">
        <v>44678</v>
      </c>
      <c r="AF110" s="3">
        <v>2.109</v>
      </c>
      <c r="AG110" s="9">
        <v>44677</v>
      </c>
      <c r="AH110" s="3">
        <v>2.4935999999999998</v>
      </c>
      <c r="AI110" s="9">
        <v>44677</v>
      </c>
      <c r="AJ110" s="3">
        <v>2.5596000000000001</v>
      </c>
      <c r="AK110" s="9">
        <v>44677</v>
      </c>
      <c r="AL110" s="3">
        <v>2.5474999999999999</v>
      </c>
      <c r="AM110" s="9">
        <v>44676</v>
      </c>
      <c r="AN110" s="3">
        <v>2.6358999999999999</v>
      </c>
      <c r="AO110" s="9">
        <v>44673</v>
      </c>
      <c r="AP110" s="3">
        <v>2.6916000000000002</v>
      </c>
      <c r="AQ110" s="9">
        <v>44677</v>
      </c>
      <c r="AR110" s="3">
        <v>2.5009999999999999</v>
      </c>
      <c r="AS110" s="9">
        <v>44673</v>
      </c>
      <c r="AT110" s="3">
        <v>2.6724000000000001</v>
      </c>
      <c r="AU110" s="9">
        <v>44673</v>
      </c>
      <c r="AV110" s="3">
        <v>2.6669999999999998</v>
      </c>
      <c r="AW110" s="9">
        <v>44678</v>
      </c>
      <c r="AX110" s="3">
        <v>2.6212</v>
      </c>
      <c r="AY110" s="9">
        <v>44676</v>
      </c>
      <c r="AZ110" s="3">
        <v>2.5926</v>
      </c>
      <c r="BA110" s="9">
        <v>44677</v>
      </c>
      <c r="BB110" s="3">
        <v>2.52</v>
      </c>
      <c r="BC110" s="9">
        <v>44678</v>
      </c>
      <c r="BD110" s="3">
        <v>2.6002000000000001</v>
      </c>
      <c r="BE110" s="9">
        <v>44678</v>
      </c>
      <c r="BF110" s="3">
        <v>2.5163000000000002</v>
      </c>
      <c r="BG110" s="9">
        <v>44678</v>
      </c>
      <c r="BH110" s="3">
        <v>2.4275000000000002</v>
      </c>
      <c r="BI110" s="9">
        <v>44673</v>
      </c>
      <c r="BJ110" s="3">
        <v>2.258</v>
      </c>
      <c r="BK110" s="9">
        <v>44677</v>
      </c>
      <c r="BL110" s="3">
        <v>2.0390000000000001</v>
      </c>
    </row>
    <row r="111" spans="1:64" x14ac:dyDescent="0.2">
      <c r="A111" s="9">
        <v>44671</v>
      </c>
      <c r="B111" s="7">
        <v>0.27</v>
      </c>
      <c r="C111" s="9">
        <v>44672</v>
      </c>
      <c r="D111" s="4">
        <v>0.28199999999999997</v>
      </c>
      <c r="E111" s="9">
        <v>44677</v>
      </c>
      <c r="F111" s="3">
        <v>0.53359999999999996</v>
      </c>
      <c r="G111" s="9">
        <v>44676</v>
      </c>
      <c r="H111" s="3">
        <v>0.60499999999999998</v>
      </c>
      <c r="I111" s="9">
        <v>44676</v>
      </c>
      <c r="J111" s="3">
        <v>0.65749999999999997</v>
      </c>
      <c r="K111" s="9">
        <v>44676</v>
      </c>
      <c r="L111" s="3">
        <v>0.83050000000000002</v>
      </c>
      <c r="M111" s="9">
        <v>44676</v>
      </c>
      <c r="N111" s="3">
        <v>1.0043</v>
      </c>
      <c r="O111" s="9">
        <v>44678</v>
      </c>
      <c r="P111" s="3">
        <v>1.22</v>
      </c>
      <c r="Q111" s="9">
        <v>44672</v>
      </c>
      <c r="R111" s="3">
        <v>1.2881</v>
      </c>
      <c r="S111" s="9">
        <v>44677</v>
      </c>
      <c r="T111" s="3">
        <v>1.4590000000000001</v>
      </c>
      <c r="U111" s="9">
        <v>44673</v>
      </c>
      <c r="V111" s="3">
        <v>1.6259999999999999</v>
      </c>
      <c r="W111" s="9">
        <v>44672</v>
      </c>
      <c r="X111" s="3">
        <v>1.6890000000000001</v>
      </c>
      <c r="Y111" s="9">
        <v>44677</v>
      </c>
      <c r="Z111" s="3">
        <v>1.8047</v>
      </c>
      <c r="AA111" s="9">
        <v>44676</v>
      </c>
      <c r="AB111" s="3">
        <v>1.9596</v>
      </c>
      <c r="AC111" s="9">
        <v>44673</v>
      </c>
      <c r="AD111" s="3">
        <v>2.0510000000000002</v>
      </c>
      <c r="AE111" s="9">
        <v>44677</v>
      </c>
      <c r="AF111" s="3">
        <v>2.0493000000000001</v>
      </c>
      <c r="AG111" s="9">
        <v>44676</v>
      </c>
      <c r="AH111" s="3">
        <v>2.6244999999999998</v>
      </c>
      <c r="AI111" s="9">
        <v>44676</v>
      </c>
      <c r="AJ111" s="3">
        <v>2.6976</v>
      </c>
      <c r="AK111" s="9">
        <v>44676</v>
      </c>
      <c r="AL111" s="3">
        <v>2.6711</v>
      </c>
      <c r="AM111" s="9">
        <v>44673</v>
      </c>
      <c r="AN111" s="3">
        <v>2.7069000000000001</v>
      </c>
      <c r="AO111" s="9">
        <v>44672</v>
      </c>
      <c r="AP111" s="3">
        <v>2.7267000000000001</v>
      </c>
      <c r="AQ111" s="9">
        <v>44676</v>
      </c>
      <c r="AR111" s="3">
        <v>2.6027999999999998</v>
      </c>
      <c r="AS111" s="9">
        <v>44672</v>
      </c>
      <c r="AT111" s="3">
        <v>2.6936</v>
      </c>
      <c r="AU111" s="9">
        <v>44672</v>
      </c>
      <c r="AV111" s="3">
        <v>2.6823000000000001</v>
      </c>
      <c r="AW111" s="9">
        <v>44677</v>
      </c>
      <c r="AX111" s="3">
        <v>2.4998</v>
      </c>
      <c r="AY111" s="9">
        <v>44673</v>
      </c>
      <c r="AZ111" s="3">
        <v>2.6680999999999999</v>
      </c>
      <c r="BA111" s="9">
        <v>44676</v>
      </c>
      <c r="BB111" s="3">
        <v>2.5912000000000002</v>
      </c>
      <c r="BC111" s="9">
        <v>44677</v>
      </c>
      <c r="BD111" s="3">
        <v>2.4895</v>
      </c>
      <c r="BE111" s="9">
        <v>44677</v>
      </c>
      <c r="BF111" s="3">
        <v>2.4083000000000001</v>
      </c>
      <c r="BG111" s="9">
        <v>44677</v>
      </c>
      <c r="BH111" s="3">
        <v>2.3228</v>
      </c>
      <c r="BI111" s="9">
        <v>44672</v>
      </c>
      <c r="BJ111" s="3">
        <v>2.2484999999999999</v>
      </c>
      <c r="BK111" s="9">
        <v>44676</v>
      </c>
      <c r="BL111" s="3">
        <v>2.0609999999999999</v>
      </c>
    </row>
    <row r="112" spans="1:64" x14ac:dyDescent="0.2">
      <c r="A112" s="9">
        <v>44670</v>
      </c>
      <c r="B112" s="7">
        <v>0.28000000000000003</v>
      </c>
      <c r="C112" s="9">
        <v>44671</v>
      </c>
      <c r="D112" s="4">
        <v>0.28220000000000001</v>
      </c>
      <c r="E112" s="9">
        <v>44676</v>
      </c>
      <c r="F112" s="3">
        <v>0.50580000000000003</v>
      </c>
      <c r="G112" s="9">
        <v>44673</v>
      </c>
      <c r="H112" s="3">
        <v>0.57769999999999999</v>
      </c>
      <c r="I112" s="9">
        <v>44673</v>
      </c>
      <c r="J112" s="3">
        <v>0.63929999999999998</v>
      </c>
      <c r="K112" s="9">
        <v>44673</v>
      </c>
      <c r="L112" s="3">
        <v>0.81799999999999995</v>
      </c>
      <c r="M112" s="9">
        <v>44673</v>
      </c>
      <c r="N112" s="3">
        <v>0.98499999999999999</v>
      </c>
      <c r="O112" s="9">
        <v>44677</v>
      </c>
      <c r="P112" s="3">
        <v>1.1924999999999999</v>
      </c>
      <c r="Q112" s="9">
        <v>44671</v>
      </c>
      <c r="R112" s="3">
        <v>1.2135</v>
      </c>
      <c r="S112" s="9">
        <v>44676</v>
      </c>
      <c r="T112" s="3">
        <v>1.4981</v>
      </c>
      <c r="U112" s="9">
        <v>44672</v>
      </c>
      <c r="V112" s="3">
        <v>1.5609999999999999</v>
      </c>
      <c r="W112" s="9">
        <v>44671</v>
      </c>
      <c r="X112" s="3">
        <v>1.5866</v>
      </c>
      <c r="Y112" s="9">
        <v>44676</v>
      </c>
      <c r="Z112" s="3">
        <v>1.8585</v>
      </c>
      <c r="AA112" s="9">
        <v>44673</v>
      </c>
      <c r="AB112" s="3">
        <v>1.962</v>
      </c>
      <c r="AC112" s="9">
        <v>44672</v>
      </c>
      <c r="AD112" s="3">
        <v>2.0032999999999999</v>
      </c>
      <c r="AE112" s="9">
        <v>44676</v>
      </c>
      <c r="AF112" s="3">
        <v>2.1225000000000001</v>
      </c>
      <c r="AG112" s="9">
        <v>44673</v>
      </c>
      <c r="AH112" s="3">
        <v>2.673</v>
      </c>
      <c r="AI112" s="9">
        <v>44673</v>
      </c>
      <c r="AJ112" s="3">
        <v>2.7544</v>
      </c>
      <c r="AK112" s="9">
        <v>44673</v>
      </c>
      <c r="AL112" s="3">
        <v>2.7343999999999999</v>
      </c>
      <c r="AM112" s="9">
        <v>44672</v>
      </c>
      <c r="AN112" s="3">
        <v>2.7496999999999998</v>
      </c>
      <c r="AO112" s="9">
        <v>44671</v>
      </c>
      <c r="AP112" s="3">
        <v>2.6236999999999999</v>
      </c>
      <c r="AQ112" s="9">
        <v>44673</v>
      </c>
      <c r="AR112" s="3">
        <v>2.6804999999999999</v>
      </c>
      <c r="AS112" s="9">
        <v>44671</v>
      </c>
      <c r="AT112" s="3">
        <v>2.6063000000000001</v>
      </c>
      <c r="AU112" s="9">
        <v>44671</v>
      </c>
      <c r="AV112" s="3">
        <v>2.6011000000000002</v>
      </c>
      <c r="AW112" s="9">
        <v>44676</v>
      </c>
      <c r="AX112" s="3">
        <v>2.5869</v>
      </c>
      <c r="AY112" s="9">
        <v>44672</v>
      </c>
      <c r="AZ112" s="3">
        <v>2.6716000000000002</v>
      </c>
      <c r="BA112" s="9">
        <v>44673</v>
      </c>
      <c r="BB112" s="3">
        <v>2.6623999999999999</v>
      </c>
      <c r="BC112" s="9">
        <v>44676</v>
      </c>
      <c r="BD112" s="3">
        <v>2.5524</v>
      </c>
      <c r="BE112" s="9">
        <v>44676</v>
      </c>
      <c r="BF112" s="3">
        <v>2.4683000000000002</v>
      </c>
      <c r="BG112" s="9">
        <v>44676</v>
      </c>
      <c r="BH112" s="3">
        <v>2.3793000000000002</v>
      </c>
      <c r="BI112" s="9">
        <v>44671</v>
      </c>
      <c r="BJ112" s="3">
        <v>2.2078000000000002</v>
      </c>
      <c r="BK112" s="9">
        <v>44673</v>
      </c>
      <c r="BL112" s="3">
        <v>2.0960000000000001</v>
      </c>
    </row>
    <row r="113" spans="1:64" x14ac:dyDescent="0.2">
      <c r="A113" s="9">
        <v>44669</v>
      </c>
      <c r="B113" s="7">
        <v>0.28999999999999998</v>
      </c>
      <c r="C113" s="9">
        <v>44670</v>
      </c>
      <c r="D113" s="4">
        <v>0.28899999999999998</v>
      </c>
      <c r="E113" s="9">
        <v>44673</v>
      </c>
      <c r="F113" s="3">
        <v>0.46600000000000003</v>
      </c>
      <c r="G113" s="9">
        <v>44672</v>
      </c>
      <c r="H113" s="3">
        <v>0.55300000000000005</v>
      </c>
      <c r="I113" s="9">
        <v>44672</v>
      </c>
      <c r="J113" s="3">
        <v>0.626</v>
      </c>
      <c r="K113" s="9">
        <v>44672</v>
      </c>
      <c r="L113" s="3">
        <v>0.8075</v>
      </c>
      <c r="M113" s="9">
        <v>44672</v>
      </c>
      <c r="N113" s="3">
        <v>0.96499999999999997</v>
      </c>
      <c r="O113" s="9">
        <v>44676</v>
      </c>
      <c r="P113" s="3">
        <v>1.2215</v>
      </c>
      <c r="Q113" s="9">
        <v>44670</v>
      </c>
      <c r="R113" s="3">
        <v>1.1970000000000001</v>
      </c>
      <c r="S113" s="9">
        <v>44673</v>
      </c>
      <c r="T113" s="3">
        <v>1.48</v>
      </c>
      <c r="U113" s="9">
        <v>44671</v>
      </c>
      <c r="V113" s="3">
        <v>1.4757</v>
      </c>
      <c r="W113" s="9">
        <v>44670</v>
      </c>
      <c r="X113" s="3">
        <v>1.5685</v>
      </c>
      <c r="Y113" s="9">
        <v>44673</v>
      </c>
      <c r="Z113" s="3">
        <v>1.8525</v>
      </c>
      <c r="AA113" s="9">
        <v>44672</v>
      </c>
      <c r="AB113" s="3">
        <v>1.9126000000000001</v>
      </c>
      <c r="AC113" s="9">
        <v>44671</v>
      </c>
      <c r="AD113" s="3">
        <v>1.8835999999999999</v>
      </c>
      <c r="AE113" s="9">
        <v>44673</v>
      </c>
      <c r="AF113" s="3">
        <v>2.1364999999999998</v>
      </c>
      <c r="AG113" s="9">
        <v>44672</v>
      </c>
      <c r="AH113" s="3">
        <v>2.6839</v>
      </c>
      <c r="AI113" s="9">
        <v>44672</v>
      </c>
      <c r="AJ113" s="3">
        <v>2.7839999999999998</v>
      </c>
      <c r="AK113" s="9">
        <v>44672</v>
      </c>
      <c r="AL113" s="3">
        <v>2.7747999999999999</v>
      </c>
      <c r="AM113" s="9">
        <v>44671</v>
      </c>
      <c r="AN113" s="3">
        <v>2.6383000000000001</v>
      </c>
      <c r="AO113" s="9">
        <v>44670</v>
      </c>
      <c r="AP113" s="3">
        <v>2.7033999999999998</v>
      </c>
      <c r="AQ113" s="9">
        <v>44672</v>
      </c>
      <c r="AR113" s="3">
        <v>2.7084000000000001</v>
      </c>
      <c r="AS113" s="9">
        <v>44670</v>
      </c>
      <c r="AT113" s="3">
        <v>2.7117</v>
      </c>
      <c r="AU113" s="9">
        <v>44670</v>
      </c>
      <c r="AV113" s="3">
        <v>2.7153</v>
      </c>
      <c r="AW113" s="9">
        <v>44673</v>
      </c>
      <c r="AX113" s="3">
        <v>2.6655000000000002</v>
      </c>
      <c r="AY113" s="9">
        <v>44671</v>
      </c>
      <c r="AZ113" s="3">
        <v>2.6044999999999998</v>
      </c>
      <c r="BA113" s="9">
        <v>44672</v>
      </c>
      <c r="BB113" s="3">
        <v>2.6583000000000001</v>
      </c>
      <c r="BC113" s="9">
        <v>44673</v>
      </c>
      <c r="BD113" s="3">
        <v>2.6189</v>
      </c>
      <c r="BE113" s="9">
        <v>44673</v>
      </c>
      <c r="BF113" s="3">
        <v>2.5303</v>
      </c>
      <c r="BG113" s="9">
        <v>44673</v>
      </c>
      <c r="BH113" s="3">
        <v>2.4384999999999999</v>
      </c>
      <c r="BI113" s="9">
        <v>44670</v>
      </c>
      <c r="BJ113" s="3">
        <v>2.33</v>
      </c>
      <c r="BK113" s="9">
        <v>44672</v>
      </c>
      <c r="BL113" s="3">
        <v>2.1110000000000002</v>
      </c>
    </row>
    <row r="114" spans="1:64" x14ac:dyDescent="0.2">
      <c r="A114" s="9">
        <v>44665</v>
      </c>
      <c r="B114" s="7">
        <v>0.28999999999999998</v>
      </c>
      <c r="C114" s="9">
        <v>44669</v>
      </c>
      <c r="D114" s="4">
        <v>0.29370000000000002</v>
      </c>
      <c r="E114" s="9">
        <v>44672</v>
      </c>
      <c r="F114" s="3">
        <v>0.43280000000000002</v>
      </c>
      <c r="G114" s="9">
        <v>44671</v>
      </c>
      <c r="H114" s="3">
        <v>0.47460000000000002</v>
      </c>
      <c r="I114" s="9">
        <v>44671</v>
      </c>
      <c r="J114" s="3">
        <v>0.57440000000000002</v>
      </c>
      <c r="K114" s="9">
        <v>44671</v>
      </c>
      <c r="L114" s="3">
        <v>0.72799999999999998</v>
      </c>
      <c r="M114" s="9">
        <v>44671</v>
      </c>
      <c r="N114" s="3">
        <v>0.91479999999999995</v>
      </c>
      <c r="O114" s="9">
        <v>44673</v>
      </c>
      <c r="P114" s="3">
        <v>1.1919999999999999</v>
      </c>
      <c r="Q114" s="9">
        <v>44669</v>
      </c>
      <c r="R114" s="3">
        <v>1.1543000000000001</v>
      </c>
      <c r="S114" s="9">
        <v>44672</v>
      </c>
      <c r="T114" s="3">
        <v>1.4259999999999999</v>
      </c>
      <c r="U114" s="9">
        <v>44670</v>
      </c>
      <c r="V114" s="3">
        <v>1.4584999999999999</v>
      </c>
      <c r="W114" s="9">
        <v>44669</v>
      </c>
      <c r="X114" s="3">
        <v>1.5004999999999999</v>
      </c>
      <c r="Y114" s="9">
        <v>44672</v>
      </c>
      <c r="Z114" s="3">
        <v>1.7972999999999999</v>
      </c>
      <c r="AA114" s="9">
        <v>44671</v>
      </c>
      <c r="AB114" s="3">
        <v>1.7990999999999999</v>
      </c>
      <c r="AC114" s="9">
        <v>44670</v>
      </c>
      <c r="AD114" s="3">
        <v>1.8748</v>
      </c>
      <c r="AE114" s="9">
        <v>44672</v>
      </c>
      <c r="AF114" s="3">
        <v>2.0918000000000001</v>
      </c>
      <c r="AG114" s="9">
        <v>44671</v>
      </c>
      <c r="AH114" s="3">
        <v>2.56</v>
      </c>
      <c r="AI114" s="9">
        <v>44671</v>
      </c>
      <c r="AJ114" s="3">
        <v>2.6613000000000002</v>
      </c>
      <c r="AK114" s="9">
        <v>44671</v>
      </c>
      <c r="AL114" s="3">
        <v>2.6566000000000001</v>
      </c>
      <c r="AM114" s="9">
        <v>44670</v>
      </c>
      <c r="AN114" s="3">
        <v>2.7017000000000002</v>
      </c>
      <c r="AO114" s="9">
        <v>44669</v>
      </c>
      <c r="AP114" s="3">
        <v>2.5739999999999998</v>
      </c>
      <c r="AQ114" s="9">
        <v>44671</v>
      </c>
      <c r="AR114" s="3">
        <v>2.6139000000000001</v>
      </c>
      <c r="AS114" s="9">
        <v>44669</v>
      </c>
      <c r="AT114" s="3">
        <v>2.5994000000000002</v>
      </c>
      <c r="AU114" s="9">
        <v>44669</v>
      </c>
      <c r="AV114" s="3">
        <v>2.609</v>
      </c>
      <c r="AW114" s="9">
        <v>44672</v>
      </c>
      <c r="AX114" s="3">
        <v>2.6755</v>
      </c>
      <c r="AY114" s="9">
        <v>44670</v>
      </c>
      <c r="AZ114" s="3">
        <v>2.7273000000000001</v>
      </c>
      <c r="BA114" s="9">
        <v>44671</v>
      </c>
      <c r="BB114" s="3">
        <v>2.5992000000000002</v>
      </c>
      <c r="BC114" s="9">
        <v>44672</v>
      </c>
      <c r="BD114" s="3">
        <v>2.6113</v>
      </c>
      <c r="BE114" s="9">
        <v>44672</v>
      </c>
      <c r="BF114" s="3">
        <v>2.5222000000000002</v>
      </c>
      <c r="BG114" s="9">
        <v>44672</v>
      </c>
      <c r="BH114" s="3">
        <v>2.4306000000000001</v>
      </c>
      <c r="BI114" s="9">
        <v>44669</v>
      </c>
      <c r="BJ114" s="3">
        <v>2.2599999999999998</v>
      </c>
      <c r="BK114" s="9">
        <v>44671</v>
      </c>
      <c r="BL114" s="3">
        <v>2.0840000000000001</v>
      </c>
    </row>
    <row r="115" spans="1:64" x14ac:dyDescent="0.2">
      <c r="A115" s="9">
        <v>44664</v>
      </c>
      <c r="B115" s="7">
        <v>0.28999999999999998</v>
      </c>
      <c r="C115" s="9">
        <v>44666</v>
      </c>
      <c r="D115" s="4">
        <v>0.29249999999999998</v>
      </c>
      <c r="E115" s="9">
        <v>44671</v>
      </c>
      <c r="F115" s="3">
        <v>0.31919999999999998</v>
      </c>
      <c r="G115" s="9">
        <v>44670</v>
      </c>
      <c r="H115" s="3">
        <v>0.45750000000000002</v>
      </c>
      <c r="I115" s="9">
        <v>44670</v>
      </c>
      <c r="J115" s="3">
        <v>0.57140000000000002</v>
      </c>
      <c r="K115" s="9">
        <v>44670</v>
      </c>
      <c r="L115" s="3">
        <v>0.71460000000000001</v>
      </c>
      <c r="M115" s="9">
        <v>44670</v>
      </c>
      <c r="N115" s="3">
        <v>0.89949999999999997</v>
      </c>
      <c r="O115" s="9">
        <v>44672</v>
      </c>
      <c r="P115" s="3">
        <v>1.1519999999999999</v>
      </c>
      <c r="Q115" s="9">
        <v>44665</v>
      </c>
      <c r="R115" s="3">
        <v>1.1428</v>
      </c>
      <c r="S115" s="9">
        <v>44671</v>
      </c>
      <c r="T115" s="3">
        <v>1.3593999999999999</v>
      </c>
      <c r="U115" s="9">
        <v>44669</v>
      </c>
      <c r="V115" s="3">
        <v>1.3995</v>
      </c>
      <c r="W115" s="9">
        <v>44666</v>
      </c>
      <c r="X115" s="3">
        <v>1.4924999999999999</v>
      </c>
      <c r="Y115" s="9">
        <v>44671</v>
      </c>
      <c r="Z115" s="3">
        <v>1.7010000000000001</v>
      </c>
      <c r="AA115" s="9">
        <v>44670</v>
      </c>
      <c r="AB115" s="3">
        <v>1.7873000000000001</v>
      </c>
      <c r="AC115" s="9">
        <v>44669</v>
      </c>
      <c r="AD115" s="3">
        <v>1.7869999999999999</v>
      </c>
      <c r="AE115" s="9">
        <v>44671</v>
      </c>
      <c r="AF115" s="3">
        <v>1.9818</v>
      </c>
      <c r="AG115" s="9">
        <v>44670</v>
      </c>
      <c r="AH115" s="3">
        <v>2.5752999999999999</v>
      </c>
      <c r="AI115" s="9">
        <v>44670</v>
      </c>
      <c r="AJ115" s="3">
        <v>2.6953</v>
      </c>
      <c r="AK115" s="9">
        <v>44670</v>
      </c>
      <c r="AL115" s="3">
        <v>2.7048999999999999</v>
      </c>
      <c r="AM115" s="9">
        <v>44669</v>
      </c>
      <c r="AN115" s="3">
        <v>2.5632999999999999</v>
      </c>
      <c r="AO115" s="9">
        <v>44665</v>
      </c>
      <c r="AP115" s="3">
        <v>2.5529999999999999</v>
      </c>
      <c r="AQ115" s="9">
        <v>44670</v>
      </c>
      <c r="AR115" s="3">
        <v>2.7090000000000001</v>
      </c>
      <c r="AS115" s="9">
        <v>44665</v>
      </c>
      <c r="AT115" s="3">
        <v>2.5545</v>
      </c>
      <c r="AU115" s="9">
        <v>44666</v>
      </c>
      <c r="AV115" s="3">
        <v>2.5569000000000002</v>
      </c>
      <c r="AW115" s="9">
        <v>44671</v>
      </c>
      <c r="AX115" s="3">
        <v>2.601</v>
      </c>
      <c r="AY115" s="9">
        <v>44669</v>
      </c>
      <c r="AZ115" s="3">
        <v>2.6307</v>
      </c>
      <c r="BA115" s="9">
        <v>44670</v>
      </c>
      <c r="BB115" s="3">
        <v>2.7240000000000002</v>
      </c>
      <c r="BC115" s="9">
        <v>44671</v>
      </c>
      <c r="BD115" s="3">
        <v>2.5602999999999998</v>
      </c>
      <c r="BE115" s="9">
        <v>44671</v>
      </c>
      <c r="BF115" s="3">
        <v>2.4754999999999998</v>
      </c>
      <c r="BG115" s="9">
        <v>44671</v>
      </c>
      <c r="BH115" s="3">
        <v>2.3879999999999999</v>
      </c>
      <c r="BI115" s="9">
        <v>44665</v>
      </c>
      <c r="BJ115" s="3">
        <v>2.2583000000000002</v>
      </c>
      <c r="BK115" s="9">
        <v>44670</v>
      </c>
      <c r="BL115" s="3">
        <v>2.1949999999999998</v>
      </c>
    </row>
    <row r="116" spans="1:64" x14ac:dyDescent="0.2">
      <c r="A116" s="9">
        <v>44663</v>
      </c>
      <c r="B116" s="7">
        <v>0.28999999999999998</v>
      </c>
      <c r="C116" s="9">
        <v>44665</v>
      </c>
      <c r="D116" s="4">
        <v>0.29249999999999998</v>
      </c>
      <c r="E116" s="9">
        <v>44670</v>
      </c>
      <c r="F116" s="3">
        <v>0.28899999999999998</v>
      </c>
      <c r="G116" s="9">
        <v>44669</v>
      </c>
      <c r="H116" s="3">
        <v>0.4325</v>
      </c>
      <c r="I116" s="9">
        <v>44669</v>
      </c>
      <c r="J116" s="3">
        <v>0.53769999999999996</v>
      </c>
      <c r="K116" s="9">
        <v>44669</v>
      </c>
      <c r="L116" s="3">
        <v>0.70050000000000001</v>
      </c>
      <c r="M116" s="9">
        <v>44669</v>
      </c>
      <c r="N116" s="3">
        <v>0.87470000000000003</v>
      </c>
      <c r="O116" s="9">
        <v>44671</v>
      </c>
      <c r="P116" s="3">
        <v>1.0896999999999999</v>
      </c>
      <c r="Q116" s="9">
        <v>44664</v>
      </c>
      <c r="R116" s="3">
        <v>1.1192</v>
      </c>
      <c r="S116" s="9">
        <v>44670</v>
      </c>
      <c r="T116" s="3">
        <v>1.3334999999999999</v>
      </c>
      <c r="U116" s="9">
        <v>44665</v>
      </c>
      <c r="V116" s="3">
        <v>1.3925000000000001</v>
      </c>
      <c r="W116" s="9">
        <v>44665</v>
      </c>
      <c r="X116" s="3">
        <v>1.4950000000000001</v>
      </c>
      <c r="Y116" s="9">
        <v>44670</v>
      </c>
      <c r="Z116" s="3">
        <v>1.6897</v>
      </c>
      <c r="AA116" s="9">
        <v>44669</v>
      </c>
      <c r="AB116" s="3">
        <v>1.7078</v>
      </c>
      <c r="AC116" s="9">
        <v>44666</v>
      </c>
      <c r="AD116" s="3">
        <v>1.786</v>
      </c>
      <c r="AE116" s="9">
        <v>44670</v>
      </c>
      <c r="AF116" s="3">
        <v>1.9695</v>
      </c>
      <c r="AG116" s="9">
        <v>44669</v>
      </c>
      <c r="AH116" s="3">
        <v>2.4355000000000002</v>
      </c>
      <c r="AI116" s="9">
        <v>44669</v>
      </c>
      <c r="AJ116" s="3">
        <v>2.5419999999999998</v>
      </c>
      <c r="AK116" s="9">
        <v>44669</v>
      </c>
      <c r="AL116" s="3">
        <v>2.5573999999999999</v>
      </c>
      <c r="AM116" s="9">
        <v>44666</v>
      </c>
      <c r="AN116" s="3">
        <v>2.548</v>
      </c>
      <c r="AO116" s="9">
        <v>44664</v>
      </c>
      <c r="AP116" s="3">
        <v>2.4358</v>
      </c>
      <c r="AQ116" s="9">
        <v>44669</v>
      </c>
      <c r="AR116" s="3">
        <v>2.5891000000000002</v>
      </c>
      <c r="AS116" s="9">
        <v>44664</v>
      </c>
      <c r="AT116" s="3">
        <v>2.4510000000000001</v>
      </c>
      <c r="AU116" s="9">
        <v>44665</v>
      </c>
      <c r="AV116" s="3">
        <v>2.5629</v>
      </c>
      <c r="AW116" s="9">
        <v>44670</v>
      </c>
      <c r="AX116" s="3">
        <v>2.7201</v>
      </c>
      <c r="AY116" s="9">
        <v>44666</v>
      </c>
      <c r="AZ116" s="3">
        <v>2.6</v>
      </c>
      <c r="BA116" s="9">
        <v>44669</v>
      </c>
      <c r="BB116" s="3">
        <v>2.6324999999999998</v>
      </c>
      <c r="BC116" s="9">
        <v>44670</v>
      </c>
      <c r="BD116" s="3">
        <v>2.6836000000000002</v>
      </c>
      <c r="BE116" s="9">
        <v>44670</v>
      </c>
      <c r="BF116" s="3">
        <v>2.6</v>
      </c>
      <c r="BG116" s="9">
        <v>44670</v>
      </c>
      <c r="BH116" s="3">
        <v>2.5129999999999999</v>
      </c>
      <c r="BI116" s="9">
        <v>44664</v>
      </c>
      <c r="BJ116" s="3">
        <v>2.17</v>
      </c>
      <c r="BK116" s="9">
        <v>44669</v>
      </c>
      <c r="BL116" s="3">
        <v>2.153</v>
      </c>
    </row>
    <row r="117" spans="1:64" x14ac:dyDescent="0.2">
      <c r="A117" s="9">
        <v>44662</v>
      </c>
      <c r="B117" s="7">
        <v>0.3</v>
      </c>
      <c r="C117" s="9">
        <v>44664</v>
      </c>
      <c r="D117" s="4">
        <v>0.2964</v>
      </c>
      <c r="E117" s="9">
        <v>44669</v>
      </c>
      <c r="F117" s="3">
        <v>0.29349999999999998</v>
      </c>
      <c r="G117" s="9">
        <v>44666</v>
      </c>
      <c r="H117" s="3">
        <v>0.46139999999999998</v>
      </c>
      <c r="I117" s="9">
        <v>44666</v>
      </c>
      <c r="J117" s="3">
        <v>0.52400000000000002</v>
      </c>
      <c r="K117" s="9">
        <v>44666</v>
      </c>
      <c r="L117" s="3">
        <v>0.69499999999999995</v>
      </c>
      <c r="M117" s="9">
        <v>44666</v>
      </c>
      <c r="N117" s="3">
        <v>0.8579</v>
      </c>
      <c r="O117" s="9">
        <v>44670</v>
      </c>
      <c r="P117" s="3">
        <v>1.077</v>
      </c>
      <c r="Q117" s="9">
        <v>44663</v>
      </c>
      <c r="R117" s="3">
        <v>1.0820000000000001</v>
      </c>
      <c r="S117" s="9">
        <v>44669</v>
      </c>
      <c r="T117" s="3">
        <v>1.2795000000000001</v>
      </c>
      <c r="U117" s="9">
        <v>44664</v>
      </c>
      <c r="V117" s="3">
        <v>1.3542000000000001</v>
      </c>
      <c r="W117" s="9">
        <v>44664</v>
      </c>
      <c r="X117" s="3">
        <v>1.4579</v>
      </c>
      <c r="Y117" s="9">
        <v>44669</v>
      </c>
      <c r="Z117" s="3">
        <v>1.6074999999999999</v>
      </c>
      <c r="AA117" s="9">
        <v>44666</v>
      </c>
      <c r="AB117" s="3">
        <v>1.7075</v>
      </c>
      <c r="AC117" s="9">
        <v>44665</v>
      </c>
      <c r="AD117" s="3">
        <v>1.7853000000000001</v>
      </c>
      <c r="AE117" s="9">
        <v>44669</v>
      </c>
      <c r="AF117" s="3">
        <v>1.8745000000000001</v>
      </c>
      <c r="AG117" s="9">
        <v>44666</v>
      </c>
      <c r="AH117" s="3">
        <v>2.4329999999999998</v>
      </c>
      <c r="AI117" s="9">
        <v>44666</v>
      </c>
      <c r="AJ117" s="3">
        <v>2.5398000000000001</v>
      </c>
      <c r="AK117" s="9">
        <v>44666</v>
      </c>
      <c r="AL117" s="3">
        <v>2.5539000000000001</v>
      </c>
      <c r="AM117" s="9">
        <v>44665</v>
      </c>
      <c r="AN117" s="3">
        <v>2.5449999999999999</v>
      </c>
      <c r="AO117" s="9">
        <v>44663</v>
      </c>
      <c r="AP117" s="3">
        <v>2.4666999999999999</v>
      </c>
      <c r="AQ117" s="9">
        <v>44665</v>
      </c>
      <c r="AR117" s="3">
        <v>2.5680000000000001</v>
      </c>
      <c r="AS117" s="9">
        <v>44663</v>
      </c>
      <c r="AT117" s="3">
        <v>2.4775999999999998</v>
      </c>
      <c r="AU117" s="9">
        <v>44664</v>
      </c>
      <c r="AV117" s="3">
        <v>2.4592000000000001</v>
      </c>
      <c r="AW117" s="9">
        <v>44669</v>
      </c>
      <c r="AX117" s="3">
        <v>2.6194999999999999</v>
      </c>
      <c r="AY117" s="9">
        <v>44665</v>
      </c>
      <c r="AZ117" s="3">
        <v>2.6</v>
      </c>
      <c r="BA117" s="9">
        <v>44666</v>
      </c>
      <c r="BB117" s="3">
        <v>2.6139999999999999</v>
      </c>
      <c r="BC117" s="9">
        <v>44669</v>
      </c>
      <c r="BD117" s="3">
        <v>2.5992000000000002</v>
      </c>
      <c r="BE117" s="9">
        <v>44669</v>
      </c>
      <c r="BF117" s="3">
        <v>2.5211999999999999</v>
      </c>
      <c r="BG117" s="9">
        <v>44669</v>
      </c>
      <c r="BH117" s="3">
        <v>2.4380000000000002</v>
      </c>
      <c r="BI117" s="9">
        <v>44663</v>
      </c>
      <c r="BJ117" s="3">
        <v>2.169</v>
      </c>
      <c r="BK117" s="9">
        <v>44665</v>
      </c>
      <c r="BL117" s="3">
        <v>2.1019999999999999</v>
      </c>
    </row>
    <row r="118" spans="1:64" x14ac:dyDescent="0.2">
      <c r="A118" s="9">
        <v>44659</v>
      </c>
      <c r="B118" s="7">
        <v>0.3</v>
      </c>
      <c r="C118" s="9">
        <v>44663</v>
      </c>
      <c r="D118" s="4">
        <v>0.29870000000000002</v>
      </c>
      <c r="E118" s="9">
        <v>44666</v>
      </c>
      <c r="F118" s="3">
        <v>0.29399999999999998</v>
      </c>
      <c r="G118" s="9">
        <v>44665</v>
      </c>
      <c r="H118" s="3">
        <v>0.41249999999999998</v>
      </c>
      <c r="I118" s="9">
        <v>44665</v>
      </c>
      <c r="J118" s="3">
        <v>0.51929999999999998</v>
      </c>
      <c r="K118" s="9">
        <v>44665</v>
      </c>
      <c r="L118" s="3">
        <v>0.69520000000000004</v>
      </c>
      <c r="M118" s="9">
        <v>44665</v>
      </c>
      <c r="N118" s="3">
        <v>0.8569</v>
      </c>
      <c r="O118" s="9">
        <v>44669</v>
      </c>
      <c r="P118" s="3">
        <v>1.0455000000000001</v>
      </c>
      <c r="Q118" s="9">
        <v>44662</v>
      </c>
      <c r="R118" s="3">
        <v>1.1060000000000001</v>
      </c>
      <c r="S118" s="9">
        <v>44666</v>
      </c>
      <c r="T118" s="3">
        <v>1.2714000000000001</v>
      </c>
      <c r="U118" s="9">
        <v>44663</v>
      </c>
      <c r="V118" s="3">
        <v>1.3196000000000001</v>
      </c>
      <c r="W118" s="9">
        <v>44663</v>
      </c>
      <c r="X118" s="3">
        <v>1.4245000000000001</v>
      </c>
      <c r="Y118" s="9">
        <v>44666</v>
      </c>
      <c r="Z118" s="3">
        <v>1.6</v>
      </c>
      <c r="AA118" s="9">
        <v>44665</v>
      </c>
      <c r="AB118" s="3">
        <v>1.7058</v>
      </c>
      <c r="AC118" s="9">
        <v>44664</v>
      </c>
      <c r="AD118" s="3">
        <v>1.7358</v>
      </c>
      <c r="AE118" s="9">
        <v>44666</v>
      </c>
      <c r="AF118" s="3">
        <v>1.87</v>
      </c>
      <c r="AG118" s="9">
        <v>44665</v>
      </c>
      <c r="AH118" s="3">
        <v>2.4222999999999999</v>
      </c>
      <c r="AI118" s="9">
        <v>44665</v>
      </c>
      <c r="AJ118" s="3">
        <v>2.5398000000000001</v>
      </c>
      <c r="AK118" s="9">
        <v>44665</v>
      </c>
      <c r="AL118" s="3">
        <v>2.5449999999999999</v>
      </c>
      <c r="AM118" s="9">
        <v>44664</v>
      </c>
      <c r="AN118" s="3">
        <v>2.4325999999999999</v>
      </c>
      <c r="AO118" s="9">
        <v>44662</v>
      </c>
      <c r="AP118" s="3">
        <v>2.5708000000000002</v>
      </c>
      <c r="AQ118" s="9">
        <v>44664</v>
      </c>
      <c r="AR118" s="3">
        <v>2.4445999999999999</v>
      </c>
      <c r="AS118" s="9">
        <v>44662</v>
      </c>
      <c r="AT118" s="3">
        <v>2.5676999999999999</v>
      </c>
      <c r="AU118" s="9">
        <v>44663</v>
      </c>
      <c r="AV118" s="3">
        <v>2.4826000000000001</v>
      </c>
      <c r="AW118" s="9">
        <v>44666</v>
      </c>
      <c r="AX118" s="3">
        <v>2.5880000000000001</v>
      </c>
      <c r="AY118" s="9">
        <v>44664</v>
      </c>
      <c r="AZ118" s="3">
        <v>2.4889999999999999</v>
      </c>
      <c r="BA118" s="9">
        <v>44665</v>
      </c>
      <c r="BB118" s="3">
        <v>2.6124000000000001</v>
      </c>
      <c r="BC118" s="9">
        <v>44666</v>
      </c>
      <c r="BD118" s="3">
        <v>2.59</v>
      </c>
      <c r="BE118" s="9">
        <v>44665</v>
      </c>
      <c r="BF118" s="3">
        <v>2.5190000000000001</v>
      </c>
      <c r="BG118" s="9">
        <v>44666</v>
      </c>
      <c r="BH118" s="3">
        <v>2.4377</v>
      </c>
      <c r="BI118" s="9">
        <v>44662</v>
      </c>
      <c r="BJ118" s="3">
        <v>2.1876000000000002</v>
      </c>
      <c r="BK118" s="9">
        <v>44664</v>
      </c>
      <c r="BL118" s="3">
        <v>2.024</v>
      </c>
    </row>
    <row r="119" spans="1:64" x14ac:dyDescent="0.2">
      <c r="A119" s="9">
        <v>44658</v>
      </c>
      <c r="B119" s="7">
        <v>0.3</v>
      </c>
      <c r="C119" s="9">
        <v>44662</v>
      </c>
      <c r="D119" s="4">
        <v>0.31530000000000002</v>
      </c>
      <c r="E119" s="9">
        <v>44665</v>
      </c>
      <c r="F119" s="3">
        <v>0.29499999999999998</v>
      </c>
      <c r="G119" s="9">
        <v>44664</v>
      </c>
      <c r="H119" s="3">
        <v>0.39250000000000002</v>
      </c>
      <c r="I119" s="9">
        <v>44664</v>
      </c>
      <c r="J119" s="3">
        <v>0.50429999999999997</v>
      </c>
      <c r="K119" s="9">
        <v>44664</v>
      </c>
      <c r="L119" s="3">
        <v>0.68500000000000005</v>
      </c>
      <c r="M119" s="9">
        <v>44664</v>
      </c>
      <c r="N119" s="3">
        <v>0.84650000000000003</v>
      </c>
      <c r="O119" s="9">
        <v>44666</v>
      </c>
      <c r="P119" s="3">
        <v>1.0318000000000001</v>
      </c>
      <c r="Q119" s="9">
        <v>44659</v>
      </c>
      <c r="R119" s="3">
        <v>1.0876999999999999</v>
      </c>
      <c r="S119" s="9">
        <v>44665</v>
      </c>
      <c r="T119" s="3">
        <v>1.2666999999999999</v>
      </c>
      <c r="U119" s="9">
        <v>44662</v>
      </c>
      <c r="V119" s="3">
        <v>1.3571</v>
      </c>
      <c r="W119" s="9">
        <v>44662</v>
      </c>
      <c r="X119" s="3">
        <v>1.4645999999999999</v>
      </c>
      <c r="Y119" s="9">
        <v>44665</v>
      </c>
      <c r="Z119" s="3">
        <v>1.6013999999999999</v>
      </c>
      <c r="AA119" s="9">
        <v>44664</v>
      </c>
      <c r="AB119" s="3">
        <v>1.6593</v>
      </c>
      <c r="AC119" s="9">
        <v>44663</v>
      </c>
      <c r="AD119" s="3">
        <v>1.718</v>
      </c>
      <c r="AE119" s="9">
        <v>44665</v>
      </c>
      <c r="AF119" s="3">
        <v>1.8714</v>
      </c>
      <c r="AG119" s="9">
        <v>44664</v>
      </c>
      <c r="AH119" s="3">
        <v>2.3340999999999998</v>
      </c>
      <c r="AI119" s="9">
        <v>44664</v>
      </c>
      <c r="AJ119" s="3">
        <v>2.4257</v>
      </c>
      <c r="AK119" s="9">
        <v>44664</v>
      </c>
      <c r="AL119" s="3">
        <v>2.4321999999999999</v>
      </c>
      <c r="AM119" s="9">
        <v>44663</v>
      </c>
      <c r="AN119" s="3">
        <v>2.4678</v>
      </c>
      <c r="AO119" s="9">
        <v>44659</v>
      </c>
      <c r="AP119" s="3">
        <v>2.5186999999999999</v>
      </c>
      <c r="AQ119" s="9">
        <v>44663</v>
      </c>
      <c r="AR119" s="3">
        <v>2.4729999999999999</v>
      </c>
      <c r="AS119" s="9">
        <v>44659</v>
      </c>
      <c r="AT119" s="3">
        <v>2.4929000000000001</v>
      </c>
      <c r="AU119" s="9">
        <v>44662</v>
      </c>
      <c r="AV119" s="3">
        <v>2.5649000000000002</v>
      </c>
      <c r="AW119" s="9">
        <v>44665</v>
      </c>
      <c r="AX119" s="3">
        <v>2.593</v>
      </c>
      <c r="AY119" s="9">
        <v>44663</v>
      </c>
      <c r="AZ119" s="3">
        <v>2.5034000000000001</v>
      </c>
      <c r="BA119" s="9">
        <v>44664</v>
      </c>
      <c r="BB119" s="3">
        <v>2.5030000000000001</v>
      </c>
      <c r="BC119" s="9">
        <v>44665</v>
      </c>
      <c r="BD119" s="3">
        <v>2.5903999999999998</v>
      </c>
      <c r="BE119" s="9">
        <v>44664</v>
      </c>
      <c r="BF119" s="3">
        <v>2.42</v>
      </c>
      <c r="BG119" s="9">
        <v>44665</v>
      </c>
      <c r="BH119" s="3">
        <v>2.4420000000000002</v>
      </c>
      <c r="BI119" s="9">
        <v>44659</v>
      </c>
      <c r="BJ119" s="3">
        <v>2.0870000000000002</v>
      </c>
      <c r="BK119" s="9">
        <v>44663</v>
      </c>
      <c r="BL119" s="3">
        <v>2.0230000000000001</v>
      </c>
    </row>
    <row r="120" spans="1:64" x14ac:dyDescent="0.2">
      <c r="A120" s="9">
        <v>44657</v>
      </c>
      <c r="B120" s="7">
        <v>0.3</v>
      </c>
      <c r="C120" s="9">
        <v>44659</v>
      </c>
      <c r="D120" s="4">
        <v>0.30880000000000002</v>
      </c>
      <c r="E120" s="9">
        <v>44664</v>
      </c>
      <c r="F120" s="3">
        <v>0.29870000000000002</v>
      </c>
      <c r="G120" s="9">
        <v>44663</v>
      </c>
      <c r="H120" s="3">
        <v>0.2979</v>
      </c>
      <c r="I120" s="9">
        <v>44663</v>
      </c>
      <c r="J120" s="3">
        <v>0.46300000000000002</v>
      </c>
      <c r="K120" s="9">
        <v>44663</v>
      </c>
      <c r="L120" s="3">
        <v>0.61170000000000002</v>
      </c>
      <c r="M120" s="9">
        <v>44663</v>
      </c>
      <c r="N120" s="3">
        <v>0.80100000000000005</v>
      </c>
      <c r="O120" s="9">
        <v>44665</v>
      </c>
      <c r="P120" s="3">
        <v>1.0245</v>
      </c>
      <c r="Q120" s="9">
        <v>44658</v>
      </c>
      <c r="R120" s="3">
        <v>1.0748</v>
      </c>
      <c r="S120" s="9">
        <v>44664</v>
      </c>
      <c r="T120" s="3">
        <v>1.2423</v>
      </c>
      <c r="U120" s="9">
        <v>44659</v>
      </c>
      <c r="V120" s="3">
        <v>1.3471</v>
      </c>
      <c r="W120" s="9">
        <v>44659</v>
      </c>
      <c r="X120" s="3">
        <v>1.4530000000000001</v>
      </c>
      <c r="Y120" s="9">
        <v>44664</v>
      </c>
      <c r="Z120" s="3">
        <v>1.5585</v>
      </c>
      <c r="AA120" s="9">
        <v>44663</v>
      </c>
      <c r="AB120" s="3">
        <v>1.635</v>
      </c>
      <c r="AC120" s="9">
        <v>44662</v>
      </c>
      <c r="AD120" s="3">
        <v>1.7709999999999999</v>
      </c>
      <c r="AE120" s="9">
        <v>44664</v>
      </c>
      <c r="AF120" s="3">
        <v>1.8133999999999999</v>
      </c>
      <c r="AG120" s="9">
        <v>44663</v>
      </c>
      <c r="AH120" s="3">
        <v>2.3791000000000002</v>
      </c>
      <c r="AI120" s="9">
        <v>44663</v>
      </c>
      <c r="AJ120" s="3">
        <v>2.4763999999999999</v>
      </c>
      <c r="AK120" s="9">
        <v>44663</v>
      </c>
      <c r="AL120" s="3">
        <v>2.4759000000000002</v>
      </c>
      <c r="AM120" s="9">
        <v>44662</v>
      </c>
      <c r="AN120" s="3">
        <v>2.5779999999999998</v>
      </c>
      <c r="AO120" s="9">
        <v>44658</v>
      </c>
      <c r="AP120" s="3">
        <v>2.4563999999999999</v>
      </c>
      <c r="AQ120" s="9">
        <v>44662</v>
      </c>
      <c r="AR120" s="3">
        <v>2.5705</v>
      </c>
      <c r="AS120" s="9">
        <v>44658</v>
      </c>
      <c r="AT120" s="3">
        <v>2.4300000000000002</v>
      </c>
      <c r="AU120" s="9">
        <v>44659</v>
      </c>
      <c r="AV120" s="3">
        <v>2.4826999999999999</v>
      </c>
      <c r="AW120" s="9">
        <v>44664</v>
      </c>
      <c r="AX120" s="3">
        <v>2.4697</v>
      </c>
      <c r="AY120" s="9">
        <v>44662</v>
      </c>
      <c r="AZ120" s="3">
        <v>2.5680999999999998</v>
      </c>
      <c r="BA120" s="9">
        <v>44663</v>
      </c>
      <c r="BB120" s="3">
        <v>2.5129999999999999</v>
      </c>
      <c r="BC120" s="9">
        <v>44664</v>
      </c>
      <c r="BD120" s="3">
        <v>2.4870999999999999</v>
      </c>
      <c r="BE120" s="9">
        <v>44663</v>
      </c>
      <c r="BF120" s="3">
        <v>2.4207000000000001</v>
      </c>
      <c r="BG120" s="9">
        <v>44664</v>
      </c>
      <c r="BH120" s="3">
        <v>2.3485</v>
      </c>
      <c r="BI120" s="9">
        <v>44658</v>
      </c>
      <c r="BJ120" s="3">
        <v>2.0249999999999999</v>
      </c>
      <c r="BK120" s="9">
        <v>44662</v>
      </c>
      <c r="BL120" s="3">
        <v>2.0209999999999999</v>
      </c>
    </row>
    <row r="121" spans="1:64" x14ac:dyDescent="0.2">
      <c r="A121" s="9">
        <v>44656</v>
      </c>
      <c r="B121" s="7">
        <v>0.3</v>
      </c>
      <c r="C121" s="9">
        <v>44658</v>
      </c>
      <c r="D121" s="4">
        <v>0.30859999999999999</v>
      </c>
      <c r="E121" s="9">
        <v>44663</v>
      </c>
      <c r="F121" s="3">
        <v>0.29849999999999999</v>
      </c>
      <c r="G121" s="9">
        <v>44662</v>
      </c>
      <c r="H121" s="3">
        <v>0.318</v>
      </c>
      <c r="I121" s="9">
        <v>44662</v>
      </c>
      <c r="J121" s="3">
        <v>0.43719999999999998</v>
      </c>
      <c r="K121" s="9">
        <v>44662</v>
      </c>
      <c r="L121" s="3">
        <v>0.61580000000000001</v>
      </c>
      <c r="M121" s="9">
        <v>44662</v>
      </c>
      <c r="N121" s="3">
        <v>0.80700000000000005</v>
      </c>
      <c r="O121" s="9">
        <v>44664</v>
      </c>
      <c r="P121" s="3">
        <v>1.0039</v>
      </c>
      <c r="Q121" s="9">
        <v>44657</v>
      </c>
      <c r="R121" s="3">
        <v>1.0439000000000001</v>
      </c>
      <c r="S121" s="9">
        <v>44663</v>
      </c>
      <c r="T121" s="3">
        <v>1.204</v>
      </c>
      <c r="U121" s="9">
        <v>44658</v>
      </c>
      <c r="V121" s="3">
        <v>1.3294999999999999</v>
      </c>
      <c r="W121" s="9">
        <v>44658</v>
      </c>
      <c r="X121" s="3">
        <v>1.4328000000000001</v>
      </c>
      <c r="Y121" s="9">
        <v>44663</v>
      </c>
      <c r="Z121" s="3">
        <v>1.546</v>
      </c>
      <c r="AA121" s="9">
        <v>44662</v>
      </c>
      <c r="AB121" s="3">
        <v>1.6845000000000001</v>
      </c>
      <c r="AC121" s="9">
        <v>44659</v>
      </c>
      <c r="AD121" s="3">
        <v>1.7676000000000001</v>
      </c>
      <c r="AE121" s="9">
        <v>44663</v>
      </c>
      <c r="AF121" s="3">
        <v>1.8091999999999999</v>
      </c>
      <c r="AG121" s="9">
        <v>44662</v>
      </c>
      <c r="AH121" s="3">
        <v>2.4809999999999999</v>
      </c>
      <c r="AI121" s="9">
        <v>44662</v>
      </c>
      <c r="AJ121" s="3">
        <v>2.5952999999999999</v>
      </c>
      <c r="AK121" s="9">
        <v>44662</v>
      </c>
      <c r="AL121" s="3">
        <v>2.593</v>
      </c>
      <c r="AM121" s="9">
        <v>44659</v>
      </c>
      <c r="AN121" s="3">
        <v>2.5392000000000001</v>
      </c>
      <c r="AO121" s="9">
        <v>44657</v>
      </c>
      <c r="AP121" s="3">
        <v>2.42</v>
      </c>
      <c r="AQ121" s="9">
        <v>44659</v>
      </c>
      <c r="AR121" s="3">
        <v>2.5057</v>
      </c>
      <c r="AS121" s="9">
        <v>44657</v>
      </c>
      <c r="AT121" s="3">
        <v>2.3837000000000002</v>
      </c>
      <c r="AU121" s="9">
        <v>44658</v>
      </c>
      <c r="AV121" s="3">
        <v>2.4207999999999998</v>
      </c>
      <c r="AW121" s="9">
        <v>44663</v>
      </c>
      <c r="AX121" s="3">
        <v>2.4910999999999999</v>
      </c>
      <c r="AY121" s="9">
        <v>44659</v>
      </c>
      <c r="AZ121" s="3">
        <v>2.4719000000000002</v>
      </c>
      <c r="BA121" s="9">
        <v>44662</v>
      </c>
      <c r="BB121" s="3">
        <v>2.5634000000000001</v>
      </c>
      <c r="BC121" s="9">
        <v>44663</v>
      </c>
      <c r="BD121" s="3">
        <v>2.4910000000000001</v>
      </c>
      <c r="BE121" s="9">
        <v>44662</v>
      </c>
      <c r="BF121" s="3">
        <v>2.4485999999999999</v>
      </c>
      <c r="BG121" s="9">
        <v>44663</v>
      </c>
      <c r="BH121" s="3">
        <v>2.3458000000000001</v>
      </c>
      <c r="BI121" s="9">
        <v>44657</v>
      </c>
      <c r="BJ121" s="3">
        <v>1.968</v>
      </c>
      <c r="BK121" s="9">
        <v>44659</v>
      </c>
      <c r="BL121" s="3">
        <v>1.931</v>
      </c>
    </row>
    <row r="122" spans="1:64" x14ac:dyDescent="0.2">
      <c r="A122" s="9">
        <v>44655</v>
      </c>
      <c r="B122" s="7">
        <v>0.3</v>
      </c>
      <c r="C122" s="9">
        <v>44657</v>
      </c>
      <c r="D122" s="4">
        <v>0.30580000000000002</v>
      </c>
      <c r="E122" s="9">
        <v>44662</v>
      </c>
      <c r="F122" s="3">
        <v>0.31680000000000003</v>
      </c>
      <c r="G122" s="9">
        <v>44659</v>
      </c>
      <c r="H122" s="3">
        <v>0.31180000000000002</v>
      </c>
      <c r="I122" s="9">
        <v>44659</v>
      </c>
      <c r="J122" s="3">
        <v>0.41749999999999998</v>
      </c>
      <c r="K122" s="9">
        <v>44659</v>
      </c>
      <c r="L122" s="3">
        <v>0.59750000000000003</v>
      </c>
      <c r="M122" s="9">
        <v>44659</v>
      </c>
      <c r="N122" s="3">
        <v>0.78600000000000003</v>
      </c>
      <c r="O122" s="9">
        <v>44663</v>
      </c>
      <c r="P122" s="3">
        <v>0.96079999999999999</v>
      </c>
      <c r="Q122" s="9">
        <v>44656</v>
      </c>
      <c r="R122" s="3">
        <v>1.0229999999999999</v>
      </c>
      <c r="S122" s="9">
        <v>44662</v>
      </c>
      <c r="T122" s="3">
        <v>1.2315</v>
      </c>
      <c r="U122" s="9">
        <v>44657</v>
      </c>
      <c r="V122" s="3">
        <v>1.2925</v>
      </c>
      <c r="W122" s="9">
        <v>44657</v>
      </c>
      <c r="X122" s="3">
        <v>1.41</v>
      </c>
      <c r="Y122" s="9">
        <v>44662</v>
      </c>
      <c r="Z122" s="3">
        <v>1.581</v>
      </c>
      <c r="AA122" s="9">
        <v>44659</v>
      </c>
      <c r="AB122" s="3">
        <v>1.6793</v>
      </c>
      <c r="AC122" s="9">
        <v>44658</v>
      </c>
      <c r="AD122" s="3">
        <v>1.7407999999999999</v>
      </c>
      <c r="AE122" s="9">
        <v>44662</v>
      </c>
      <c r="AF122" s="3">
        <v>1.8680000000000001</v>
      </c>
      <c r="AG122" s="9">
        <v>44659</v>
      </c>
      <c r="AH122" s="3">
        <v>2.4927000000000001</v>
      </c>
      <c r="AI122" s="9">
        <v>44659</v>
      </c>
      <c r="AJ122" s="3">
        <v>2.5954999999999999</v>
      </c>
      <c r="AK122" s="9">
        <v>44659</v>
      </c>
      <c r="AL122" s="3">
        <v>2.5746000000000002</v>
      </c>
      <c r="AM122" s="9">
        <v>44658</v>
      </c>
      <c r="AN122" s="3">
        <v>2.4784000000000002</v>
      </c>
      <c r="AO122" s="9">
        <v>44656</v>
      </c>
      <c r="AP122" s="3">
        <v>2.4150999999999998</v>
      </c>
      <c r="AQ122" s="9">
        <v>44658</v>
      </c>
      <c r="AR122" s="3">
        <v>2.4436</v>
      </c>
      <c r="AS122" s="9">
        <v>44656</v>
      </c>
      <c r="AT122" s="3">
        <v>2.3506</v>
      </c>
      <c r="AU122" s="9">
        <v>44657</v>
      </c>
      <c r="AV122" s="3">
        <v>2.3694999999999999</v>
      </c>
      <c r="AW122" s="9">
        <v>44662</v>
      </c>
      <c r="AX122" s="3">
        <v>2.5657999999999999</v>
      </c>
      <c r="AY122" s="9">
        <v>44658</v>
      </c>
      <c r="AZ122" s="3">
        <v>2.4098999999999999</v>
      </c>
      <c r="BA122" s="9">
        <v>44659</v>
      </c>
      <c r="BB122" s="3">
        <v>2.4622000000000002</v>
      </c>
      <c r="BC122" s="9">
        <v>44662</v>
      </c>
      <c r="BD122" s="3">
        <v>2.5274999999999999</v>
      </c>
      <c r="BE122" s="9">
        <v>44659</v>
      </c>
      <c r="BF122" s="3">
        <v>2.3449</v>
      </c>
      <c r="BG122" s="9">
        <v>44662</v>
      </c>
      <c r="BH122" s="3">
        <v>2.3662999999999998</v>
      </c>
      <c r="BI122" s="9">
        <v>44656</v>
      </c>
      <c r="BJ122" s="3">
        <v>1.9279999999999999</v>
      </c>
      <c r="BK122" s="9">
        <v>44658</v>
      </c>
      <c r="BL122" s="3">
        <v>1.891</v>
      </c>
    </row>
    <row r="123" spans="1:64" x14ac:dyDescent="0.2">
      <c r="A123" s="9">
        <v>44652</v>
      </c>
      <c r="B123" s="7">
        <v>0.3</v>
      </c>
      <c r="C123" s="9">
        <v>44656</v>
      </c>
      <c r="D123" s="4">
        <v>0.30159999999999998</v>
      </c>
      <c r="E123" s="9">
        <v>44659</v>
      </c>
      <c r="F123" s="3">
        <v>0.30890000000000001</v>
      </c>
      <c r="G123" s="9">
        <v>44658</v>
      </c>
      <c r="H123" s="3">
        <v>0.3095</v>
      </c>
      <c r="I123" s="9">
        <v>44658</v>
      </c>
      <c r="J123" s="3">
        <v>0.39860000000000001</v>
      </c>
      <c r="K123" s="9">
        <v>44658</v>
      </c>
      <c r="L123" s="3">
        <v>0.59489999999999998</v>
      </c>
      <c r="M123" s="9">
        <v>44658</v>
      </c>
      <c r="N123" s="3">
        <v>0.77400000000000002</v>
      </c>
      <c r="O123" s="9">
        <v>44662</v>
      </c>
      <c r="P123" s="3">
        <v>0.97970000000000002</v>
      </c>
      <c r="Q123" s="9">
        <v>44655</v>
      </c>
      <c r="R123" s="3">
        <v>0.99780000000000002</v>
      </c>
      <c r="S123" s="9">
        <v>44659</v>
      </c>
      <c r="T123" s="3">
        <v>1.218</v>
      </c>
      <c r="U123" s="9">
        <v>44656</v>
      </c>
      <c r="V123" s="3">
        <v>1.2769999999999999</v>
      </c>
      <c r="W123" s="9">
        <v>44656</v>
      </c>
      <c r="X123" s="3">
        <v>1.4</v>
      </c>
      <c r="Y123" s="9">
        <v>44659</v>
      </c>
      <c r="Z123" s="3">
        <v>1.5714999999999999</v>
      </c>
      <c r="AA123" s="9">
        <v>44658</v>
      </c>
      <c r="AB123" s="3">
        <v>1.6543000000000001</v>
      </c>
      <c r="AC123" s="9">
        <v>44657</v>
      </c>
      <c r="AD123" s="3">
        <v>1.7201</v>
      </c>
      <c r="AE123" s="9">
        <v>44659</v>
      </c>
      <c r="AF123" s="3">
        <v>1.8629</v>
      </c>
      <c r="AG123" s="9">
        <v>44658</v>
      </c>
      <c r="AH123" s="3">
        <v>2.4289000000000001</v>
      </c>
      <c r="AI123" s="9">
        <v>44658</v>
      </c>
      <c r="AJ123" s="3">
        <v>2.5270000000000001</v>
      </c>
      <c r="AK123" s="9">
        <v>44658</v>
      </c>
      <c r="AL123" s="3">
        <v>2.5114000000000001</v>
      </c>
      <c r="AM123" s="9">
        <v>44657</v>
      </c>
      <c r="AN123" s="3">
        <v>2.4531999999999998</v>
      </c>
      <c r="AO123" s="9">
        <v>44655</v>
      </c>
      <c r="AP123" s="3">
        <v>2.2656999999999998</v>
      </c>
      <c r="AQ123" s="9">
        <v>44657</v>
      </c>
      <c r="AR123" s="3">
        <v>2.3990999999999998</v>
      </c>
      <c r="AS123" s="9">
        <v>44655</v>
      </c>
      <c r="AT123" s="3">
        <v>2.2000000000000002</v>
      </c>
      <c r="AU123" s="9">
        <v>44656</v>
      </c>
      <c r="AV123" s="3">
        <v>2.3279999999999998</v>
      </c>
      <c r="AW123" s="9">
        <v>44659</v>
      </c>
      <c r="AX123" s="3">
        <v>2.4769999999999999</v>
      </c>
      <c r="AY123" s="9">
        <v>44657</v>
      </c>
      <c r="AZ123" s="3">
        <v>2.3517000000000001</v>
      </c>
      <c r="BA123" s="9">
        <v>44658</v>
      </c>
      <c r="BB123" s="3">
        <v>2.3982000000000001</v>
      </c>
      <c r="BC123" s="9">
        <v>44659</v>
      </c>
      <c r="BD123" s="3">
        <v>2.4236</v>
      </c>
      <c r="BE123" s="9">
        <v>44658</v>
      </c>
      <c r="BF123" s="3">
        <v>2.2814000000000001</v>
      </c>
      <c r="BG123" s="9">
        <v>44659</v>
      </c>
      <c r="BH123" s="3">
        <v>2.2648000000000001</v>
      </c>
      <c r="BI123" s="9">
        <v>44655</v>
      </c>
      <c r="BJ123" s="3">
        <v>1.7884</v>
      </c>
      <c r="BK123" s="9">
        <v>44657</v>
      </c>
      <c r="BL123" s="3">
        <v>1.837</v>
      </c>
    </row>
    <row r="124" spans="1:64" x14ac:dyDescent="0.2">
      <c r="A124" s="9">
        <v>44651</v>
      </c>
      <c r="B124" s="7">
        <v>0.28999999999999998</v>
      </c>
      <c r="C124" s="9">
        <v>44655</v>
      </c>
      <c r="D124" s="4">
        <v>0.30259999999999998</v>
      </c>
      <c r="E124" s="9">
        <v>44658</v>
      </c>
      <c r="F124" s="3">
        <v>0.30740000000000001</v>
      </c>
      <c r="G124" s="9">
        <v>44657</v>
      </c>
      <c r="H124" s="3">
        <v>0.30709999999999998</v>
      </c>
      <c r="I124" s="9">
        <v>44657</v>
      </c>
      <c r="J124" s="3">
        <v>0.36599999999999999</v>
      </c>
      <c r="K124" s="9">
        <v>44657</v>
      </c>
      <c r="L124" s="3">
        <v>0.5665</v>
      </c>
      <c r="M124" s="9">
        <v>44657</v>
      </c>
      <c r="N124" s="3">
        <v>0.74180000000000001</v>
      </c>
      <c r="O124" s="9">
        <v>44659</v>
      </c>
      <c r="P124" s="3">
        <v>0.94950000000000001</v>
      </c>
      <c r="Q124" s="9">
        <v>44652</v>
      </c>
      <c r="R124" s="3">
        <v>0.99009999999999998</v>
      </c>
      <c r="S124" s="9">
        <v>44658</v>
      </c>
      <c r="T124" s="3">
        <v>1.196</v>
      </c>
      <c r="U124" s="9">
        <v>44655</v>
      </c>
      <c r="V124" s="3">
        <v>1.2444</v>
      </c>
      <c r="W124" s="9">
        <v>44655</v>
      </c>
      <c r="X124" s="3">
        <v>1.359</v>
      </c>
      <c r="Y124" s="9">
        <v>44658</v>
      </c>
      <c r="Z124" s="3">
        <v>1.5462</v>
      </c>
      <c r="AA124" s="9">
        <v>44657</v>
      </c>
      <c r="AB124" s="3">
        <v>1.63</v>
      </c>
      <c r="AC124" s="9">
        <v>44656</v>
      </c>
      <c r="AD124" s="3">
        <v>1.7224999999999999</v>
      </c>
      <c r="AE124" s="9">
        <v>44658</v>
      </c>
      <c r="AF124" s="3">
        <v>1.8289</v>
      </c>
      <c r="AG124" s="9">
        <v>44657</v>
      </c>
      <c r="AH124" s="3">
        <v>2.4304999999999999</v>
      </c>
      <c r="AI124" s="9">
        <v>44657</v>
      </c>
      <c r="AJ124" s="3">
        <v>2.5337999999999998</v>
      </c>
      <c r="AK124" s="9">
        <v>44657</v>
      </c>
      <c r="AL124" s="3">
        <v>2.5009999999999999</v>
      </c>
      <c r="AM124" s="9">
        <v>44656</v>
      </c>
      <c r="AN124" s="3">
        <v>2.464</v>
      </c>
      <c r="AO124" s="9">
        <v>44652</v>
      </c>
      <c r="AP124" s="3">
        <v>2.2818000000000001</v>
      </c>
      <c r="AQ124" s="9">
        <v>44656</v>
      </c>
      <c r="AR124" s="3">
        <v>2.379</v>
      </c>
      <c r="AS124" s="9">
        <v>44652</v>
      </c>
      <c r="AT124" s="3">
        <v>2.2099000000000002</v>
      </c>
      <c r="AU124" s="9">
        <v>44655</v>
      </c>
      <c r="AV124" s="3">
        <v>2.1785999999999999</v>
      </c>
      <c r="AW124" s="9">
        <v>44658</v>
      </c>
      <c r="AX124" s="3">
        <v>2.4156</v>
      </c>
      <c r="AY124" s="9">
        <v>44656</v>
      </c>
      <c r="AZ124" s="3">
        <v>2.2968999999999999</v>
      </c>
      <c r="BA124" s="9">
        <v>44657</v>
      </c>
      <c r="BB124" s="3">
        <v>2.3382000000000001</v>
      </c>
      <c r="BC124" s="9">
        <v>44658</v>
      </c>
      <c r="BD124" s="3">
        <v>2.3593000000000002</v>
      </c>
      <c r="BE124" s="9">
        <v>44657</v>
      </c>
      <c r="BF124" s="3">
        <v>2.2195</v>
      </c>
      <c r="BG124" s="9">
        <v>44658</v>
      </c>
      <c r="BH124" s="3">
        <v>2.2014999999999998</v>
      </c>
      <c r="BI124" s="9">
        <v>44652</v>
      </c>
      <c r="BJ124" s="3">
        <v>1.788</v>
      </c>
      <c r="BK124" s="9">
        <v>44656</v>
      </c>
      <c r="BL124" s="3">
        <v>1.7589999999999999</v>
      </c>
    </row>
    <row r="125" spans="1:64" x14ac:dyDescent="0.2">
      <c r="A125" s="9">
        <v>44650</v>
      </c>
      <c r="B125" s="7">
        <v>0.27</v>
      </c>
      <c r="C125" s="9">
        <v>44652</v>
      </c>
      <c r="D125" s="4">
        <v>0.29699999999999999</v>
      </c>
      <c r="E125" s="9">
        <v>44657</v>
      </c>
      <c r="F125" s="3">
        <v>0.30580000000000002</v>
      </c>
      <c r="G125" s="9">
        <v>44656</v>
      </c>
      <c r="H125" s="3">
        <v>0.30420000000000003</v>
      </c>
      <c r="I125" s="9">
        <v>44656</v>
      </c>
      <c r="J125" s="3">
        <v>0.36099999999999999</v>
      </c>
      <c r="K125" s="9">
        <v>44656</v>
      </c>
      <c r="L125" s="3">
        <v>0.55300000000000005</v>
      </c>
      <c r="M125" s="9">
        <v>44656</v>
      </c>
      <c r="N125" s="3">
        <v>0.72399999999999998</v>
      </c>
      <c r="O125" s="9">
        <v>44658</v>
      </c>
      <c r="P125" s="3">
        <v>0.93310000000000004</v>
      </c>
      <c r="Q125" s="9">
        <v>44651</v>
      </c>
      <c r="R125" s="3">
        <v>0.95630000000000004</v>
      </c>
      <c r="S125" s="9">
        <v>44657</v>
      </c>
      <c r="T125" s="3">
        <v>1.1838</v>
      </c>
      <c r="U125" s="9">
        <v>44652</v>
      </c>
      <c r="V125" s="3">
        <v>1.2415</v>
      </c>
      <c r="W125" s="9">
        <v>44652</v>
      </c>
      <c r="X125" s="3">
        <v>1.3539000000000001</v>
      </c>
      <c r="Y125" s="9">
        <v>44657</v>
      </c>
      <c r="Z125" s="3">
        <v>1.5304</v>
      </c>
      <c r="AA125" s="9">
        <v>44656</v>
      </c>
      <c r="AB125" s="3">
        <v>1.6274999999999999</v>
      </c>
      <c r="AC125" s="9">
        <v>44655</v>
      </c>
      <c r="AD125" s="3">
        <v>1.6653</v>
      </c>
      <c r="AE125" s="9">
        <v>44657</v>
      </c>
      <c r="AF125" s="3">
        <v>1.8207</v>
      </c>
      <c r="AG125" s="9">
        <v>44656</v>
      </c>
      <c r="AH125" s="3">
        <v>2.4624999999999999</v>
      </c>
      <c r="AI125" s="9">
        <v>44656</v>
      </c>
      <c r="AJ125" s="3">
        <v>2.5648</v>
      </c>
      <c r="AK125" s="9">
        <v>44656</v>
      </c>
      <c r="AL125" s="3">
        <v>2.5245000000000002</v>
      </c>
      <c r="AM125" s="9">
        <v>44655</v>
      </c>
      <c r="AN125" s="3">
        <v>2.3208000000000002</v>
      </c>
      <c r="AO125" s="9">
        <v>44651</v>
      </c>
      <c r="AP125" s="3">
        <v>2.2019000000000002</v>
      </c>
      <c r="AQ125" s="9">
        <v>44655</v>
      </c>
      <c r="AR125" s="3">
        <v>2.2275</v>
      </c>
      <c r="AS125" s="9">
        <v>44651</v>
      </c>
      <c r="AT125" s="3">
        <v>2.1533000000000002</v>
      </c>
      <c r="AU125" s="9">
        <v>44652</v>
      </c>
      <c r="AV125" s="3">
        <v>2.1848999999999998</v>
      </c>
      <c r="AW125" s="9">
        <v>44657</v>
      </c>
      <c r="AX125" s="3">
        <v>2.3628</v>
      </c>
      <c r="AY125" s="9">
        <v>44655</v>
      </c>
      <c r="AZ125" s="3">
        <v>2.1509999999999998</v>
      </c>
      <c r="BA125" s="9">
        <v>44656</v>
      </c>
      <c r="BB125" s="3">
        <v>2.278</v>
      </c>
      <c r="BC125" s="9">
        <v>44657</v>
      </c>
      <c r="BD125" s="3">
        <v>2.2974999999999999</v>
      </c>
      <c r="BE125" s="9">
        <v>44656</v>
      </c>
      <c r="BF125" s="3">
        <v>2.1602999999999999</v>
      </c>
      <c r="BG125" s="9">
        <v>44657</v>
      </c>
      <c r="BH125" s="3">
        <v>2.14</v>
      </c>
      <c r="BI125" s="9">
        <v>44651</v>
      </c>
      <c r="BJ125" s="3">
        <v>1.81</v>
      </c>
      <c r="BK125" s="9">
        <v>44655</v>
      </c>
      <c r="BL125" s="3">
        <v>1.667</v>
      </c>
    </row>
    <row r="126" spans="1:64" x14ac:dyDescent="0.2">
      <c r="A126" s="9">
        <v>44649</v>
      </c>
      <c r="B126" s="7">
        <v>0.28000000000000003</v>
      </c>
      <c r="C126" s="9">
        <v>44651</v>
      </c>
      <c r="D126" s="4">
        <v>0.28760000000000002</v>
      </c>
      <c r="E126" s="9">
        <v>44656</v>
      </c>
      <c r="F126" s="3">
        <v>0.30299999999999999</v>
      </c>
      <c r="G126" s="9">
        <v>44655</v>
      </c>
      <c r="H126" s="3">
        <v>0.30399999999999999</v>
      </c>
      <c r="I126" s="9">
        <v>44655</v>
      </c>
      <c r="J126" s="3">
        <v>0.31900000000000001</v>
      </c>
      <c r="K126" s="9">
        <v>44655</v>
      </c>
      <c r="L126" s="3">
        <v>0.54049999999999998</v>
      </c>
      <c r="M126" s="9">
        <v>44655</v>
      </c>
      <c r="N126" s="3">
        <v>0.70650000000000002</v>
      </c>
      <c r="O126" s="9">
        <v>44657</v>
      </c>
      <c r="P126" s="3">
        <v>0.89900000000000002</v>
      </c>
      <c r="Q126" s="9">
        <v>44650</v>
      </c>
      <c r="R126" s="3">
        <v>0.92300000000000004</v>
      </c>
      <c r="S126" s="9">
        <v>44656</v>
      </c>
      <c r="T126" s="3">
        <v>1.1505000000000001</v>
      </c>
      <c r="U126" s="9">
        <v>44651</v>
      </c>
      <c r="V126" s="3">
        <v>1.1847000000000001</v>
      </c>
      <c r="W126" s="9">
        <v>44651</v>
      </c>
      <c r="X126" s="3">
        <v>1.3055000000000001</v>
      </c>
      <c r="Y126" s="9">
        <v>44656</v>
      </c>
      <c r="Z126" s="3">
        <v>1.5279</v>
      </c>
      <c r="AA126" s="9">
        <v>44655</v>
      </c>
      <c r="AB126" s="3">
        <v>1.5754999999999999</v>
      </c>
      <c r="AC126" s="9">
        <v>44652</v>
      </c>
      <c r="AD126" s="3">
        <v>1.6773</v>
      </c>
      <c r="AE126" s="9">
        <v>44656</v>
      </c>
      <c r="AF126" s="3">
        <v>1.8193999999999999</v>
      </c>
      <c r="AG126" s="9">
        <v>44655</v>
      </c>
      <c r="AH126" s="3">
        <v>2.3683999999999998</v>
      </c>
      <c r="AI126" s="9">
        <v>44655</v>
      </c>
      <c r="AJ126" s="3">
        <v>2.46</v>
      </c>
      <c r="AK126" s="9">
        <v>44655</v>
      </c>
      <c r="AL126" s="3">
        <v>2.4005999999999998</v>
      </c>
      <c r="AM126" s="9">
        <v>44652</v>
      </c>
      <c r="AN126" s="3">
        <v>2.3395000000000001</v>
      </c>
      <c r="AO126" s="9">
        <v>44650</v>
      </c>
      <c r="AP126" s="3">
        <v>2.194</v>
      </c>
      <c r="AQ126" s="9">
        <v>44652</v>
      </c>
      <c r="AR126" s="3">
        <v>2.242</v>
      </c>
      <c r="AS126" s="9">
        <v>44650</v>
      </c>
      <c r="AT126" s="3">
        <v>2.1595</v>
      </c>
      <c r="AU126" s="9">
        <v>44651</v>
      </c>
      <c r="AV126" s="3">
        <v>2.1362000000000001</v>
      </c>
      <c r="AW126" s="9">
        <v>44656</v>
      </c>
      <c r="AX126" s="3">
        <v>2.3130999999999999</v>
      </c>
      <c r="AY126" s="9">
        <v>44652</v>
      </c>
      <c r="AZ126" s="3">
        <v>2.1520000000000001</v>
      </c>
      <c r="BA126" s="9">
        <v>44655</v>
      </c>
      <c r="BB126" s="3">
        <v>2.1360000000000001</v>
      </c>
      <c r="BC126" s="9">
        <v>44656</v>
      </c>
      <c r="BD126" s="3">
        <v>2.2372999999999998</v>
      </c>
      <c r="BE126" s="9">
        <v>44655</v>
      </c>
      <c r="BF126" s="3">
        <v>2.0299999999999998</v>
      </c>
      <c r="BG126" s="9">
        <v>44656</v>
      </c>
      <c r="BH126" s="3">
        <v>2.0828000000000002</v>
      </c>
      <c r="BI126" s="9">
        <v>44650</v>
      </c>
      <c r="BJ126" s="3">
        <v>1.8560000000000001</v>
      </c>
      <c r="BK126" s="9">
        <v>44652</v>
      </c>
      <c r="BL126" s="3">
        <v>1.6439999999999999</v>
      </c>
    </row>
    <row r="127" spans="1:64" x14ac:dyDescent="0.2">
      <c r="A127" s="9">
        <v>44648</v>
      </c>
      <c r="B127" s="7">
        <v>0.28000000000000003</v>
      </c>
      <c r="C127" s="9">
        <v>44650</v>
      </c>
      <c r="D127" s="4">
        <v>0.29759999999999998</v>
      </c>
      <c r="E127" s="9">
        <v>44655</v>
      </c>
      <c r="F127" s="3">
        <v>0.30370000000000003</v>
      </c>
      <c r="G127" s="9">
        <v>44652</v>
      </c>
      <c r="H127" s="3">
        <v>0.2979</v>
      </c>
      <c r="I127" s="9">
        <v>44652</v>
      </c>
      <c r="J127" s="3">
        <v>0.29680000000000001</v>
      </c>
      <c r="K127" s="9">
        <v>44652</v>
      </c>
      <c r="L127" s="3">
        <v>0.52549999999999997</v>
      </c>
      <c r="M127" s="9">
        <v>44652</v>
      </c>
      <c r="N127" s="3">
        <v>0.68769999999999998</v>
      </c>
      <c r="O127" s="9">
        <v>44656</v>
      </c>
      <c r="P127" s="3">
        <v>0.8831</v>
      </c>
      <c r="Q127" s="9">
        <v>44649</v>
      </c>
      <c r="R127" s="3">
        <v>0.9365</v>
      </c>
      <c r="S127" s="9">
        <v>44655</v>
      </c>
      <c r="T127" s="3">
        <v>1.1200000000000001</v>
      </c>
      <c r="U127" s="9">
        <v>44650</v>
      </c>
      <c r="V127" s="3">
        <v>1.1563000000000001</v>
      </c>
      <c r="W127" s="9">
        <v>44650</v>
      </c>
      <c r="X127" s="3">
        <v>1.2725</v>
      </c>
      <c r="Y127" s="9">
        <v>44655</v>
      </c>
      <c r="Z127" s="3">
        <v>1.4742999999999999</v>
      </c>
      <c r="AA127" s="9">
        <v>44652</v>
      </c>
      <c r="AB127" s="3">
        <v>1.5834999999999999</v>
      </c>
      <c r="AC127" s="9">
        <v>44651</v>
      </c>
      <c r="AD127" s="3">
        <v>1.6059000000000001</v>
      </c>
      <c r="AE127" s="9">
        <v>44655</v>
      </c>
      <c r="AF127" s="3">
        <v>1.7589999999999999</v>
      </c>
      <c r="AG127" s="9">
        <v>44652</v>
      </c>
      <c r="AH127" s="3">
        <v>2.3986999999999998</v>
      </c>
      <c r="AI127" s="9">
        <v>44652</v>
      </c>
      <c r="AJ127" s="3">
        <v>2.4935999999999998</v>
      </c>
      <c r="AK127" s="9">
        <v>44652</v>
      </c>
      <c r="AL127" s="3">
        <v>2.4285000000000001</v>
      </c>
      <c r="AM127" s="9">
        <v>44651</v>
      </c>
      <c r="AN127" s="3">
        <v>2.2463000000000002</v>
      </c>
      <c r="AO127" s="9">
        <v>44649</v>
      </c>
      <c r="AP127" s="3">
        <v>2.258</v>
      </c>
      <c r="AQ127" s="9">
        <v>44651</v>
      </c>
      <c r="AR127" s="3">
        <v>2.1739999999999999</v>
      </c>
      <c r="AS127" s="9">
        <v>44649</v>
      </c>
      <c r="AT127" s="3">
        <v>2.2185000000000001</v>
      </c>
      <c r="AU127" s="9">
        <v>44650</v>
      </c>
      <c r="AV127" s="3">
        <v>2.149</v>
      </c>
      <c r="AW127" s="9">
        <v>44655</v>
      </c>
      <c r="AX127" s="3">
        <v>2.1644999999999999</v>
      </c>
      <c r="AY127" s="9">
        <v>44651</v>
      </c>
      <c r="AZ127" s="3">
        <v>2.1255999999999999</v>
      </c>
      <c r="BA127" s="9">
        <v>44652</v>
      </c>
      <c r="BB127" s="3">
        <v>2.1313</v>
      </c>
      <c r="BC127" s="9">
        <v>44655</v>
      </c>
      <c r="BD127" s="3">
        <v>2.1023000000000001</v>
      </c>
      <c r="BE127" s="9">
        <v>44652</v>
      </c>
      <c r="BF127" s="3">
        <v>2.0222000000000002</v>
      </c>
      <c r="BG127" s="9">
        <v>44655</v>
      </c>
      <c r="BH127" s="3">
        <v>1.9561999999999999</v>
      </c>
      <c r="BI127" s="9">
        <v>44649</v>
      </c>
      <c r="BJ127" s="3">
        <v>1.8892</v>
      </c>
      <c r="BK127" s="9">
        <v>44651</v>
      </c>
      <c r="BL127" s="3">
        <v>1.6970000000000001</v>
      </c>
    </row>
    <row r="128" spans="1:64" x14ac:dyDescent="0.2">
      <c r="A128" s="9">
        <v>44645</v>
      </c>
      <c r="B128" s="7">
        <v>0.28000000000000003</v>
      </c>
      <c r="C128" s="9">
        <v>44649</v>
      </c>
      <c r="D128" s="4">
        <v>0.30370000000000003</v>
      </c>
      <c r="E128" s="9">
        <v>44652</v>
      </c>
      <c r="F128" s="3">
        <v>0.29899999999999999</v>
      </c>
      <c r="G128" s="9">
        <v>44651</v>
      </c>
      <c r="H128" s="3">
        <v>0.28849999999999998</v>
      </c>
      <c r="I128" s="9">
        <v>44651</v>
      </c>
      <c r="J128" s="3">
        <v>0.28799999999999998</v>
      </c>
      <c r="K128" s="9">
        <v>44651</v>
      </c>
      <c r="L128" s="3">
        <v>0.51280000000000003</v>
      </c>
      <c r="M128" s="9">
        <v>44651</v>
      </c>
      <c r="N128" s="3">
        <v>0.66700000000000004</v>
      </c>
      <c r="O128" s="9">
        <v>44655</v>
      </c>
      <c r="P128" s="3">
        <v>0.86499999999999999</v>
      </c>
      <c r="Q128" s="9">
        <v>44648</v>
      </c>
      <c r="R128" s="3">
        <v>0.94399999999999995</v>
      </c>
      <c r="S128" s="9">
        <v>44652</v>
      </c>
      <c r="T128" s="3">
        <v>1.1100000000000001</v>
      </c>
      <c r="U128" s="9">
        <v>44649</v>
      </c>
      <c r="V128" s="3">
        <v>1.1819999999999999</v>
      </c>
      <c r="W128" s="9">
        <v>44649</v>
      </c>
      <c r="X128" s="3">
        <v>1.3027</v>
      </c>
      <c r="Y128" s="9">
        <v>44652</v>
      </c>
      <c r="Z128" s="3">
        <v>1.4750000000000001</v>
      </c>
      <c r="AA128" s="9">
        <v>44651</v>
      </c>
      <c r="AB128" s="3">
        <v>1.5190999999999999</v>
      </c>
      <c r="AC128" s="9">
        <v>44650</v>
      </c>
      <c r="AD128" s="3">
        <v>1.57</v>
      </c>
      <c r="AE128" s="9">
        <v>44652</v>
      </c>
      <c r="AF128" s="3">
        <v>1.7715000000000001</v>
      </c>
      <c r="AG128" s="9">
        <v>44651</v>
      </c>
      <c r="AH128" s="3">
        <v>2.2810999999999999</v>
      </c>
      <c r="AI128" s="9">
        <v>44651</v>
      </c>
      <c r="AJ128" s="3">
        <v>2.3755999999999999</v>
      </c>
      <c r="AK128" s="9">
        <v>44651</v>
      </c>
      <c r="AL128" s="3">
        <v>2.3207</v>
      </c>
      <c r="AM128" s="9">
        <v>44650</v>
      </c>
      <c r="AN128" s="3">
        <v>2.2302</v>
      </c>
      <c r="AO128" s="9">
        <v>44648</v>
      </c>
      <c r="AP128" s="3">
        <v>2.3275000000000001</v>
      </c>
      <c r="AQ128" s="9">
        <v>44650</v>
      </c>
      <c r="AR128" s="3">
        <v>2.1739000000000002</v>
      </c>
      <c r="AS128" s="9">
        <v>44648</v>
      </c>
      <c r="AT128" s="3">
        <v>2.2890000000000001</v>
      </c>
      <c r="AU128" s="9">
        <v>44649</v>
      </c>
      <c r="AV128" s="3">
        <v>2.2044000000000001</v>
      </c>
      <c r="AW128" s="9">
        <v>44652</v>
      </c>
      <c r="AX128" s="3">
        <v>2.169</v>
      </c>
      <c r="AY128" s="9">
        <v>44650</v>
      </c>
      <c r="AZ128" s="3">
        <v>2.1495000000000002</v>
      </c>
      <c r="BA128" s="9">
        <v>44651</v>
      </c>
      <c r="BB128" s="3">
        <v>2.1214</v>
      </c>
      <c r="BC128" s="9">
        <v>44652</v>
      </c>
      <c r="BD128" s="3">
        <v>2.0952999999999999</v>
      </c>
      <c r="BE128" s="9">
        <v>44651</v>
      </c>
      <c r="BF128" s="3">
        <v>2.04</v>
      </c>
      <c r="BG128" s="9">
        <v>44652</v>
      </c>
      <c r="BH128" s="3">
        <v>1.9474</v>
      </c>
      <c r="BI128" s="9">
        <v>44648</v>
      </c>
      <c r="BJ128" s="3">
        <v>1.923</v>
      </c>
      <c r="BK128" s="9">
        <v>44650</v>
      </c>
      <c r="BL128" s="3">
        <v>1.7250000000000001</v>
      </c>
    </row>
    <row r="129" spans="1:64" x14ac:dyDescent="0.2">
      <c r="A129" s="9">
        <v>44644</v>
      </c>
      <c r="B129" s="7">
        <v>0.27</v>
      </c>
      <c r="C129" s="9">
        <v>44648</v>
      </c>
      <c r="D129" s="4">
        <v>0.311</v>
      </c>
      <c r="E129" s="9">
        <v>44651</v>
      </c>
      <c r="F129" s="3">
        <v>0.2878</v>
      </c>
      <c r="G129" s="9">
        <v>44650</v>
      </c>
      <c r="H129" s="3">
        <v>0.29849999999999999</v>
      </c>
      <c r="I129" s="9">
        <v>44650</v>
      </c>
      <c r="J129" s="3">
        <v>0.29749999999999999</v>
      </c>
      <c r="K129" s="9">
        <v>44650</v>
      </c>
      <c r="L129" s="3">
        <v>0.48980000000000001</v>
      </c>
      <c r="M129" s="9">
        <v>44650</v>
      </c>
      <c r="N129" s="3">
        <v>0.63839999999999997</v>
      </c>
      <c r="O129" s="9">
        <v>44652</v>
      </c>
      <c r="P129" s="3">
        <v>0.83499999999999996</v>
      </c>
      <c r="Q129" s="9">
        <v>44645</v>
      </c>
      <c r="R129" s="3">
        <v>0.9284</v>
      </c>
      <c r="S129" s="9">
        <v>44651</v>
      </c>
      <c r="T129" s="3">
        <v>1.0680000000000001</v>
      </c>
      <c r="U129" s="9">
        <v>44648</v>
      </c>
      <c r="V129" s="3">
        <v>1.1944999999999999</v>
      </c>
      <c r="W129" s="9">
        <v>44648</v>
      </c>
      <c r="X129" s="3">
        <v>1.3167</v>
      </c>
      <c r="Y129" s="9">
        <v>44651</v>
      </c>
      <c r="Z129" s="3">
        <v>1.4138999999999999</v>
      </c>
      <c r="AA129" s="9">
        <v>44650</v>
      </c>
      <c r="AB129" s="3">
        <v>1.4822</v>
      </c>
      <c r="AC129" s="9">
        <v>44649</v>
      </c>
      <c r="AD129" s="3">
        <v>1.6108</v>
      </c>
      <c r="AE129" s="9">
        <v>44651</v>
      </c>
      <c r="AF129" s="3">
        <v>1.6921999999999999</v>
      </c>
      <c r="AG129" s="9">
        <v>44650</v>
      </c>
      <c r="AH129" s="3">
        <v>2.2507999999999999</v>
      </c>
      <c r="AI129" s="9">
        <v>44650</v>
      </c>
      <c r="AJ129" s="3">
        <v>2.3525</v>
      </c>
      <c r="AK129" s="9">
        <v>44650</v>
      </c>
      <c r="AL129" s="3">
        <v>2.3005</v>
      </c>
      <c r="AM129" s="9">
        <v>44649</v>
      </c>
      <c r="AN129" s="3">
        <v>2.2948</v>
      </c>
      <c r="AO129" s="9">
        <v>44645</v>
      </c>
      <c r="AP129" s="3">
        <v>2.3176000000000001</v>
      </c>
      <c r="AQ129" s="9">
        <v>44649</v>
      </c>
      <c r="AR129" s="3">
        <v>2.2347000000000001</v>
      </c>
      <c r="AS129" s="9">
        <v>44645</v>
      </c>
      <c r="AT129" s="3">
        <v>2.2907999999999999</v>
      </c>
      <c r="AU129" s="9">
        <v>44648</v>
      </c>
      <c r="AV129" s="3">
        <v>2.2740999999999998</v>
      </c>
      <c r="AW129" s="9">
        <v>44651</v>
      </c>
      <c r="AX129" s="3">
        <v>2.1286999999999998</v>
      </c>
      <c r="AY129" s="9">
        <v>44649</v>
      </c>
      <c r="AZ129" s="3">
        <v>2.198</v>
      </c>
      <c r="BA129" s="9">
        <v>44650</v>
      </c>
      <c r="BB129" s="3">
        <v>2.1535000000000002</v>
      </c>
      <c r="BC129" s="9">
        <v>44651</v>
      </c>
      <c r="BD129" s="3">
        <v>2.1019999999999999</v>
      </c>
      <c r="BE129" s="9">
        <v>44650</v>
      </c>
      <c r="BF129" s="3">
        <v>2.0831</v>
      </c>
      <c r="BG129" s="9">
        <v>44651</v>
      </c>
      <c r="BH129" s="3">
        <v>1.9736</v>
      </c>
      <c r="BI129" s="9">
        <v>44645</v>
      </c>
      <c r="BJ129" s="3">
        <v>1.9873000000000001</v>
      </c>
      <c r="BK129" s="9">
        <v>44649</v>
      </c>
      <c r="BL129" s="3">
        <v>1.7490000000000001</v>
      </c>
    </row>
    <row r="130" spans="1:64" x14ac:dyDescent="0.2">
      <c r="A130" s="9">
        <v>44643</v>
      </c>
      <c r="B130" s="7">
        <v>0.27</v>
      </c>
      <c r="C130" s="9">
        <v>44645</v>
      </c>
      <c r="D130" s="4">
        <v>0.307</v>
      </c>
      <c r="E130" s="9">
        <v>44650</v>
      </c>
      <c r="F130" s="3">
        <v>0.29759999999999998</v>
      </c>
      <c r="G130" s="9">
        <v>44649</v>
      </c>
      <c r="H130" s="3">
        <v>0.3029</v>
      </c>
      <c r="I130" s="9">
        <v>44649</v>
      </c>
      <c r="J130" s="3">
        <v>0.30399999999999999</v>
      </c>
      <c r="K130" s="9">
        <v>44649</v>
      </c>
      <c r="L130" s="3">
        <v>0.4899</v>
      </c>
      <c r="M130" s="9">
        <v>44649</v>
      </c>
      <c r="N130" s="3">
        <v>0.6391</v>
      </c>
      <c r="O130" s="9">
        <v>44651</v>
      </c>
      <c r="P130" s="3">
        <v>0.80400000000000005</v>
      </c>
      <c r="Q130" s="9">
        <v>44644</v>
      </c>
      <c r="R130" s="3">
        <v>0.90439999999999998</v>
      </c>
      <c r="S130" s="9">
        <v>44650</v>
      </c>
      <c r="T130" s="3">
        <v>1.0475000000000001</v>
      </c>
      <c r="U130" s="9">
        <v>44645</v>
      </c>
      <c r="V130" s="3">
        <v>1.1739999999999999</v>
      </c>
      <c r="W130" s="9">
        <v>44645</v>
      </c>
      <c r="X130" s="3">
        <v>1.2905</v>
      </c>
      <c r="Y130" s="9">
        <v>44650</v>
      </c>
      <c r="Z130" s="3">
        <v>1.3915</v>
      </c>
      <c r="AA130" s="9">
        <v>44649</v>
      </c>
      <c r="AB130" s="3">
        <v>1.5203</v>
      </c>
      <c r="AC130" s="9">
        <v>44648</v>
      </c>
      <c r="AD130" s="3">
        <v>1.6245000000000001</v>
      </c>
      <c r="AE130" s="9">
        <v>44650</v>
      </c>
      <c r="AF130" s="3">
        <v>1.6655</v>
      </c>
      <c r="AG130" s="9">
        <v>44649</v>
      </c>
      <c r="AH130" s="3">
        <v>2.3123999999999998</v>
      </c>
      <c r="AI130" s="9">
        <v>44649</v>
      </c>
      <c r="AJ130" s="3">
        <v>2.4201000000000001</v>
      </c>
      <c r="AK130" s="9">
        <v>44649</v>
      </c>
      <c r="AL130" s="3">
        <v>2.3645</v>
      </c>
      <c r="AM130" s="9">
        <v>44648</v>
      </c>
      <c r="AN130" s="3">
        <v>2.3559999999999999</v>
      </c>
      <c r="AO130" s="9">
        <v>44644</v>
      </c>
      <c r="AP130" s="3">
        <v>2.1831999999999998</v>
      </c>
      <c r="AQ130" s="9">
        <v>44648</v>
      </c>
      <c r="AR130" s="3">
        <v>2.306</v>
      </c>
      <c r="AS130" s="9">
        <v>44644</v>
      </c>
      <c r="AT130" s="3">
        <v>2.1743000000000001</v>
      </c>
      <c r="AU130" s="9">
        <v>44645</v>
      </c>
      <c r="AV130" s="3">
        <v>2.2803</v>
      </c>
      <c r="AW130" s="9">
        <v>44650</v>
      </c>
      <c r="AX130" s="3">
        <v>2.1457000000000002</v>
      </c>
      <c r="AY130" s="9">
        <v>44648</v>
      </c>
      <c r="AZ130" s="3">
        <v>2.2599999999999998</v>
      </c>
      <c r="BA130" s="9">
        <v>44649</v>
      </c>
      <c r="BB130" s="3">
        <v>2.1970999999999998</v>
      </c>
      <c r="BC130" s="9">
        <v>44650</v>
      </c>
      <c r="BD130" s="3">
        <v>2.1402000000000001</v>
      </c>
      <c r="BE130" s="9">
        <v>44649</v>
      </c>
      <c r="BF130" s="3">
        <v>2.1181999999999999</v>
      </c>
      <c r="BG130" s="9">
        <v>44650</v>
      </c>
      <c r="BH130" s="3">
        <v>2.0211000000000001</v>
      </c>
      <c r="BI130" s="9">
        <v>44644</v>
      </c>
      <c r="BJ130" s="3">
        <v>1.9435</v>
      </c>
      <c r="BK130" s="9">
        <v>44648</v>
      </c>
      <c r="BL130" s="3">
        <v>1.7889999999999999</v>
      </c>
    </row>
    <row r="131" spans="1:64" x14ac:dyDescent="0.2">
      <c r="A131" s="9">
        <v>44642</v>
      </c>
      <c r="B131" s="7">
        <v>0.28000000000000003</v>
      </c>
      <c r="C131" s="9">
        <v>44644</v>
      </c>
      <c r="D131" s="4">
        <v>0.30359999999999998</v>
      </c>
      <c r="E131" s="9">
        <v>44649</v>
      </c>
      <c r="F131" s="3">
        <v>0.30330000000000001</v>
      </c>
      <c r="G131" s="9">
        <v>44648</v>
      </c>
      <c r="H131" s="3">
        <v>0.30969999999999998</v>
      </c>
      <c r="I131" s="9">
        <v>44648</v>
      </c>
      <c r="J131" s="3">
        <v>0.3085</v>
      </c>
      <c r="K131" s="9">
        <v>44648</v>
      </c>
      <c r="L131" s="3">
        <v>0.4955</v>
      </c>
      <c r="M131" s="9">
        <v>44648</v>
      </c>
      <c r="N131" s="3">
        <v>0.64400000000000002</v>
      </c>
      <c r="O131" s="9">
        <v>44650</v>
      </c>
      <c r="P131" s="3">
        <v>0.77449999999999997</v>
      </c>
      <c r="Q131" s="9">
        <v>44643</v>
      </c>
      <c r="R131" s="3">
        <v>0.85399999999999998</v>
      </c>
      <c r="S131" s="9">
        <v>44649</v>
      </c>
      <c r="T131" s="3">
        <v>1.0545</v>
      </c>
      <c r="U131" s="9">
        <v>44644</v>
      </c>
      <c r="V131" s="3">
        <v>1.129</v>
      </c>
      <c r="W131" s="9">
        <v>44644</v>
      </c>
      <c r="X131" s="3">
        <v>1.2391000000000001</v>
      </c>
      <c r="Y131" s="9">
        <v>44649</v>
      </c>
      <c r="Z131" s="3">
        <v>1.4135</v>
      </c>
      <c r="AA131" s="9">
        <v>44648</v>
      </c>
      <c r="AB131" s="3">
        <v>1.5314000000000001</v>
      </c>
      <c r="AC131" s="9">
        <v>44645</v>
      </c>
      <c r="AD131" s="3">
        <v>1.593</v>
      </c>
      <c r="AE131" s="9">
        <v>44649</v>
      </c>
      <c r="AF131" s="3">
        <v>1.704</v>
      </c>
      <c r="AG131" s="9">
        <v>44648</v>
      </c>
      <c r="AH131" s="3">
        <v>2.3083999999999998</v>
      </c>
      <c r="AI131" s="9">
        <v>44648</v>
      </c>
      <c r="AJ131" s="3">
        <v>2.427</v>
      </c>
      <c r="AK131" s="9">
        <v>44648</v>
      </c>
      <c r="AL131" s="3">
        <v>2.4015</v>
      </c>
      <c r="AM131" s="9">
        <v>44645</v>
      </c>
      <c r="AN131" s="3">
        <v>2.3380000000000001</v>
      </c>
      <c r="AO131" s="9">
        <v>44643</v>
      </c>
      <c r="AP131" s="3">
        <v>2.0931999999999999</v>
      </c>
      <c r="AQ131" s="9">
        <v>44645</v>
      </c>
      <c r="AR131" s="3">
        <v>2.3024</v>
      </c>
      <c r="AS131" s="9">
        <v>44643</v>
      </c>
      <c r="AT131" s="3">
        <v>2.0855999999999999</v>
      </c>
      <c r="AU131" s="9">
        <v>44644</v>
      </c>
      <c r="AV131" s="3">
        <v>2.173</v>
      </c>
      <c r="AW131" s="9">
        <v>44649</v>
      </c>
      <c r="AX131" s="3">
        <v>2.1997</v>
      </c>
      <c r="AY131" s="9">
        <v>44645</v>
      </c>
      <c r="AZ131" s="3">
        <v>2.2808000000000002</v>
      </c>
      <c r="BA131" s="9">
        <v>44648</v>
      </c>
      <c r="BB131" s="3">
        <v>2.2509999999999999</v>
      </c>
      <c r="BC131" s="9">
        <v>44649</v>
      </c>
      <c r="BD131" s="3">
        <v>2.1793</v>
      </c>
      <c r="BE131" s="9">
        <v>44648</v>
      </c>
      <c r="BF131" s="3">
        <v>2.1598999999999999</v>
      </c>
      <c r="BG131" s="9">
        <v>44649</v>
      </c>
      <c r="BH131" s="3">
        <v>2.0529999999999999</v>
      </c>
      <c r="BI131" s="9">
        <v>44643</v>
      </c>
      <c r="BJ131" s="3">
        <v>1.8801000000000001</v>
      </c>
      <c r="BK131" s="9">
        <v>44645</v>
      </c>
      <c r="BL131" s="3">
        <v>1.8340000000000001</v>
      </c>
    </row>
    <row r="132" spans="1:64" x14ac:dyDescent="0.2">
      <c r="A132" s="9">
        <v>44641</v>
      </c>
      <c r="B132" s="7">
        <v>0.28999999999999998</v>
      </c>
      <c r="C132" s="9">
        <v>44643</v>
      </c>
      <c r="D132" s="4">
        <v>0.30730000000000002</v>
      </c>
      <c r="E132" s="9">
        <v>44648</v>
      </c>
      <c r="F132" s="3">
        <v>0.3095</v>
      </c>
      <c r="G132" s="9">
        <v>44645</v>
      </c>
      <c r="H132" s="3">
        <v>0.30559999999999998</v>
      </c>
      <c r="I132" s="9">
        <v>44645</v>
      </c>
      <c r="J132" s="3">
        <v>0.3044</v>
      </c>
      <c r="K132" s="9">
        <v>44645</v>
      </c>
      <c r="L132" s="3">
        <v>0.48980000000000001</v>
      </c>
      <c r="M132" s="9">
        <v>44645</v>
      </c>
      <c r="N132" s="3">
        <v>0.63349999999999995</v>
      </c>
      <c r="O132" s="9">
        <v>44649</v>
      </c>
      <c r="P132" s="3">
        <v>0.76739999999999997</v>
      </c>
      <c r="Q132" s="9">
        <v>44642</v>
      </c>
      <c r="R132" s="3">
        <v>0.86080000000000001</v>
      </c>
      <c r="S132" s="9">
        <v>44648</v>
      </c>
      <c r="T132" s="3">
        <v>1.0649999999999999</v>
      </c>
      <c r="U132" s="9">
        <v>44643</v>
      </c>
      <c r="V132" s="3">
        <v>1.0660000000000001</v>
      </c>
      <c r="W132" s="9">
        <v>44643</v>
      </c>
      <c r="X132" s="3">
        <v>1.1735</v>
      </c>
      <c r="Y132" s="9">
        <v>44648</v>
      </c>
      <c r="Z132" s="3">
        <v>1.4278999999999999</v>
      </c>
      <c r="AA132" s="9">
        <v>44645</v>
      </c>
      <c r="AB132" s="3">
        <v>1.5024999999999999</v>
      </c>
      <c r="AC132" s="9">
        <v>44644</v>
      </c>
      <c r="AD132" s="3">
        <v>1.5255000000000001</v>
      </c>
      <c r="AE132" s="9">
        <v>44648</v>
      </c>
      <c r="AF132" s="3">
        <v>1.7130000000000001</v>
      </c>
      <c r="AG132" s="9">
        <v>44645</v>
      </c>
      <c r="AH132" s="3">
        <v>2.2494999999999998</v>
      </c>
      <c r="AI132" s="9">
        <v>44645</v>
      </c>
      <c r="AJ132" s="3">
        <v>2.3639999999999999</v>
      </c>
      <c r="AK132" s="9">
        <v>44645</v>
      </c>
      <c r="AL132" s="3">
        <v>2.3607</v>
      </c>
      <c r="AM132" s="9">
        <v>44644</v>
      </c>
      <c r="AN132" s="3">
        <v>2.1957</v>
      </c>
      <c r="AO132" s="9">
        <v>44642</v>
      </c>
      <c r="AP132" s="3">
        <v>2.1859999999999999</v>
      </c>
      <c r="AQ132" s="9">
        <v>44644</v>
      </c>
      <c r="AR132" s="3">
        <v>2.177</v>
      </c>
      <c r="AS132" s="9">
        <v>44642</v>
      </c>
      <c r="AT132" s="3">
        <v>2.1827999999999999</v>
      </c>
      <c r="AU132" s="9">
        <v>44643</v>
      </c>
      <c r="AV132" s="3">
        <v>2.0865</v>
      </c>
      <c r="AW132" s="9">
        <v>44648</v>
      </c>
      <c r="AX132" s="3">
        <v>2.2665999999999999</v>
      </c>
      <c r="AY132" s="9">
        <v>44644</v>
      </c>
      <c r="AZ132" s="3">
        <v>2.1934</v>
      </c>
      <c r="BA132" s="9">
        <v>44645</v>
      </c>
      <c r="BB132" s="3">
        <v>2.282</v>
      </c>
      <c r="BC132" s="9">
        <v>44648</v>
      </c>
      <c r="BD132" s="3">
        <v>2.2254999999999998</v>
      </c>
      <c r="BE132" s="9">
        <v>44645</v>
      </c>
      <c r="BF132" s="3">
        <v>2.2094999999999998</v>
      </c>
      <c r="BG132" s="9">
        <v>44648</v>
      </c>
      <c r="BH132" s="3">
        <v>2.0895000000000001</v>
      </c>
      <c r="BI132" s="9">
        <v>44642</v>
      </c>
      <c r="BJ132" s="3">
        <v>1.9984999999999999</v>
      </c>
      <c r="BK132" s="9">
        <v>44644</v>
      </c>
      <c r="BL132" s="3">
        <v>1.7889999999999999</v>
      </c>
    </row>
    <row r="133" spans="1:64" x14ac:dyDescent="0.2">
      <c r="A133" s="9">
        <v>44638</v>
      </c>
      <c r="B133" s="7">
        <v>0.3</v>
      </c>
      <c r="C133" s="9">
        <v>44642</v>
      </c>
      <c r="D133" s="4">
        <v>0.31230000000000002</v>
      </c>
      <c r="E133" s="9">
        <v>44645</v>
      </c>
      <c r="F133" s="3">
        <v>0.30549999999999999</v>
      </c>
      <c r="G133" s="9">
        <v>44644</v>
      </c>
      <c r="H133" s="3">
        <v>0.3029</v>
      </c>
      <c r="I133" s="9">
        <v>44644</v>
      </c>
      <c r="J133" s="3">
        <v>0.30020000000000002</v>
      </c>
      <c r="K133" s="9">
        <v>44644</v>
      </c>
      <c r="L133" s="3">
        <v>0.48159999999999997</v>
      </c>
      <c r="M133" s="9">
        <v>44644</v>
      </c>
      <c r="N133" s="3">
        <v>0.61570000000000003</v>
      </c>
      <c r="O133" s="9">
        <v>44648</v>
      </c>
      <c r="P133" s="3">
        <v>0.77529999999999999</v>
      </c>
      <c r="Q133" s="9">
        <v>44641</v>
      </c>
      <c r="R133" s="3">
        <v>0.83650000000000002</v>
      </c>
      <c r="S133" s="9">
        <v>44645</v>
      </c>
      <c r="T133" s="3">
        <v>1.048</v>
      </c>
      <c r="U133" s="9">
        <v>44642</v>
      </c>
      <c r="V133" s="3">
        <v>1.0820000000000001</v>
      </c>
      <c r="W133" s="9">
        <v>44642</v>
      </c>
      <c r="X133" s="3">
        <v>1.1936</v>
      </c>
      <c r="Y133" s="9">
        <v>44645</v>
      </c>
      <c r="Z133" s="3">
        <v>1.3975</v>
      </c>
      <c r="AA133" s="9">
        <v>44644</v>
      </c>
      <c r="AB133" s="3">
        <v>1.4411</v>
      </c>
      <c r="AC133" s="9">
        <v>44643</v>
      </c>
      <c r="AD133" s="3">
        <v>1.4510000000000001</v>
      </c>
      <c r="AE133" s="9">
        <v>44645</v>
      </c>
      <c r="AF133" s="3">
        <v>1.6759999999999999</v>
      </c>
      <c r="AG133" s="9">
        <v>44644</v>
      </c>
      <c r="AH133" s="3">
        <v>2.1383000000000001</v>
      </c>
      <c r="AI133" s="9">
        <v>44644</v>
      </c>
      <c r="AJ133" s="3">
        <v>2.234</v>
      </c>
      <c r="AK133" s="9">
        <v>44644</v>
      </c>
      <c r="AL133" s="3">
        <v>2.2214999999999998</v>
      </c>
      <c r="AM133" s="9">
        <v>44643</v>
      </c>
      <c r="AN133" s="3">
        <v>2.105</v>
      </c>
      <c r="AO133" s="9">
        <v>44641</v>
      </c>
      <c r="AP133" s="3">
        <v>2.1133000000000002</v>
      </c>
      <c r="AQ133" s="9">
        <v>44643</v>
      </c>
      <c r="AR133" s="3">
        <v>2.0880999999999998</v>
      </c>
      <c r="AS133" s="9">
        <v>44641</v>
      </c>
      <c r="AT133" s="3">
        <v>2.1078000000000001</v>
      </c>
      <c r="AU133" s="9">
        <v>44642</v>
      </c>
      <c r="AV133" s="3">
        <v>2.1857000000000002</v>
      </c>
      <c r="AW133" s="9">
        <v>44645</v>
      </c>
      <c r="AX133" s="3">
        <v>2.2780999999999998</v>
      </c>
      <c r="AY133" s="9">
        <v>44643</v>
      </c>
      <c r="AZ133" s="3">
        <v>2.1122000000000001</v>
      </c>
      <c r="BA133" s="9">
        <v>44644</v>
      </c>
      <c r="BB133" s="3">
        <v>2.2090000000000001</v>
      </c>
      <c r="BC133" s="9">
        <v>44645</v>
      </c>
      <c r="BD133" s="3">
        <v>2.2677</v>
      </c>
      <c r="BE133" s="9">
        <v>44644</v>
      </c>
      <c r="BF133" s="3">
        <v>2.1585000000000001</v>
      </c>
      <c r="BG133" s="9">
        <v>44645</v>
      </c>
      <c r="BH133" s="3">
        <v>2.1444999999999999</v>
      </c>
      <c r="BI133" s="9">
        <v>44641</v>
      </c>
      <c r="BJ133" s="3">
        <v>1.9254</v>
      </c>
      <c r="BK133" s="9">
        <v>44643</v>
      </c>
      <c r="BL133" s="3">
        <v>1.734</v>
      </c>
    </row>
    <row r="134" spans="1:64" x14ac:dyDescent="0.2">
      <c r="A134" s="9">
        <v>44637</v>
      </c>
      <c r="B134" s="7">
        <v>0.3</v>
      </c>
      <c r="C134" s="9">
        <v>44641</v>
      </c>
      <c r="D134" s="4">
        <v>0.3115</v>
      </c>
      <c r="E134" s="9">
        <v>44644</v>
      </c>
      <c r="F134" s="3">
        <v>0.30230000000000001</v>
      </c>
      <c r="G134" s="9">
        <v>44643</v>
      </c>
      <c r="H134" s="3">
        <v>0.30620000000000003</v>
      </c>
      <c r="I134" s="9">
        <v>44643</v>
      </c>
      <c r="J134" s="3">
        <v>0.3049</v>
      </c>
      <c r="K134" s="9">
        <v>44643</v>
      </c>
      <c r="L134" s="3">
        <v>0.44650000000000001</v>
      </c>
      <c r="M134" s="9">
        <v>44643</v>
      </c>
      <c r="N134" s="3">
        <v>0.5917</v>
      </c>
      <c r="O134" s="9">
        <v>44645</v>
      </c>
      <c r="P134" s="3">
        <v>0.76700000000000002</v>
      </c>
      <c r="Q134" s="9">
        <v>44638</v>
      </c>
      <c r="R134" s="3">
        <v>0.76749999999999996</v>
      </c>
      <c r="S134" s="9">
        <v>44644</v>
      </c>
      <c r="T134" s="3">
        <v>1.0132000000000001</v>
      </c>
      <c r="U134" s="9">
        <v>44641</v>
      </c>
      <c r="V134" s="3">
        <v>1.0543</v>
      </c>
      <c r="W134" s="9">
        <v>44641</v>
      </c>
      <c r="X134" s="3">
        <v>1.155</v>
      </c>
      <c r="Y134" s="9">
        <v>44644</v>
      </c>
      <c r="Z134" s="3">
        <v>1.3408</v>
      </c>
      <c r="AA134" s="9">
        <v>44643</v>
      </c>
      <c r="AB134" s="3">
        <v>1.36</v>
      </c>
      <c r="AC134" s="9">
        <v>44642</v>
      </c>
      <c r="AD134" s="3">
        <v>1.4724999999999999</v>
      </c>
      <c r="AE134" s="9">
        <v>44644</v>
      </c>
      <c r="AF134" s="3">
        <v>1.6005</v>
      </c>
      <c r="AG134" s="9">
        <v>44643</v>
      </c>
      <c r="AH134" s="3">
        <v>2.0592000000000001</v>
      </c>
      <c r="AI134" s="9">
        <v>44643</v>
      </c>
      <c r="AJ134" s="3">
        <v>2.1522999999999999</v>
      </c>
      <c r="AK134" s="9">
        <v>44643</v>
      </c>
      <c r="AL134" s="3">
        <v>2.1349999999999998</v>
      </c>
      <c r="AM134" s="9">
        <v>44642</v>
      </c>
      <c r="AN134" s="3">
        <v>2.1939000000000002</v>
      </c>
      <c r="AO134" s="9">
        <v>44638</v>
      </c>
      <c r="AP134" s="3">
        <v>1.9537</v>
      </c>
      <c r="AQ134" s="9">
        <v>44642</v>
      </c>
      <c r="AR134" s="3">
        <v>2.1815000000000002</v>
      </c>
      <c r="AS134" s="9">
        <v>44638</v>
      </c>
      <c r="AT134" s="3">
        <v>1.9633</v>
      </c>
      <c r="AU134" s="9">
        <v>44641</v>
      </c>
      <c r="AV134" s="3">
        <v>2.11</v>
      </c>
      <c r="AW134" s="9">
        <v>44644</v>
      </c>
      <c r="AX134" s="3">
        <v>2.1775000000000002</v>
      </c>
      <c r="AY134" s="9">
        <v>44642</v>
      </c>
      <c r="AZ134" s="3">
        <v>2.2183000000000002</v>
      </c>
      <c r="BA134" s="9">
        <v>44643</v>
      </c>
      <c r="BB134" s="3">
        <v>2.1326000000000001</v>
      </c>
      <c r="BC134" s="9">
        <v>44644</v>
      </c>
      <c r="BD134" s="3">
        <v>2.2077</v>
      </c>
      <c r="BE134" s="9">
        <v>44643</v>
      </c>
      <c r="BF134" s="3">
        <v>2.0912999999999999</v>
      </c>
      <c r="BG134" s="9">
        <v>44644</v>
      </c>
      <c r="BH134" s="3">
        <v>2.0992999999999999</v>
      </c>
      <c r="BI134" s="9">
        <v>44638</v>
      </c>
      <c r="BJ134" s="3">
        <v>1.821</v>
      </c>
      <c r="BK134" s="9">
        <v>44642</v>
      </c>
      <c r="BL134" s="3">
        <v>1.8480000000000001</v>
      </c>
    </row>
    <row r="135" spans="1:64" x14ac:dyDescent="0.2">
      <c r="A135" s="9">
        <v>44636</v>
      </c>
      <c r="B135" s="7">
        <v>0.05</v>
      </c>
      <c r="C135" s="9">
        <v>44638</v>
      </c>
      <c r="D135" s="4">
        <v>0.30649999999999999</v>
      </c>
      <c r="E135" s="9">
        <v>44643</v>
      </c>
      <c r="F135" s="3">
        <v>0.30549999999999999</v>
      </c>
      <c r="G135" s="9">
        <v>44642</v>
      </c>
      <c r="H135" s="3">
        <v>0.30919999999999997</v>
      </c>
      <c r="I135" s="9">
        <v>44642</v>
      </c>
      <c r="J135" s="3">
        <v>0.31080000000000002</v>
      </c>
      <c r="K135" s="9">
        <v>44642</v>
      </c>
      <c r="L135" s="3">
        <v>0.44619999999999999</v>
      </c>
      <c r="M135" s="9">
        <v>44642</v>
      </c>
      <c r="N135" s="3">
        <v>0.57989999999999997</v>
      </c>
      <c r="O135" s="9">
        <v>44644</v>
      </c>
      <c r="P135" s="3">
        <v>0.747</v>
      </c>
      <c r="Q135" s="9">
        <v>44637</v>
      </c>
      <c r="R135" s="3">
        <v>0.73299999999999998</v>
      </c>
      <c r="S135" s="9">
        <v>44643</v>
      </c>
      <c r="T135" s="3">
        <v>0.96250000000000002</v>
      </c>
      <c r="U135" s="9">
        <v>44638</v>
      </c>
      <c r="V135" s="3">
        <v>0.96150000000000002</v>
      </c>
      <c r="W135" s="9">
        <v>44638</v>
      </c>
      <c r="X135" s="3">
        <v>1.0497000000000001</v>
      </c>
      <c r="Y135" s="9">
        <v>44643</v>
      </c>
      <c r="Z135" s="3">
        <v>1.2749999999999999</v>
      </c>
      <c r="AA135" s="9">
        <v>44642</v>
      </c>
      <c r="AB135" s="3">
        <v>1.3837999999999999</v>
      </c>
      <c r="AC135" s="9">
        <v>44641</v>
      </c>
      <c r="AD135" s="3">
        <v>1.429</v>
      </c>
      <c r="AE135" s="9">
        <v>44643</v>
      </c>
      <c r="AF135" s="3">
        <v>1.5244</v>
      </c>
      <c r="AG135" s="9">
        <v>44642</v>
      </c>
      <c r="AH135" s="3">
        <v>2.1172</v>
      </c>
      <c r="AI135" s="9">
        <v>44642</v>
      </c>
      <c r="AJ135" s="3">
        <v>2.2254999999999998</v>
      </c>
      <c r="AK135" s="9">
        <v>44642</v>
      </c>
      <c r="AL135" s="3">
        <v>2.2164999999999999</v>
      </c>
      <c r="AM135" s="9">
        <v>44641</v>
      </c>
      <c r="AN135" s="3">
        <v>2.1257999999999999</v>
      </c>
      <c r="AO135" s="9">
        <v>44637</v>
      </c>
      <c r="AP135" s="3">
        <v>1.9564999999999999</v>
      </c>
      <c r="AQ135" s="9">
        <v>44641</v>
      </c>
      <c r="AR135" s="3">
        <v>2.1078999999999999</v>
      </c>
      <c r="AS135" s="9">
        <v>44637</v>
      </c>
      <c r="AT135" s="3">
        <v>1.9735</v>
      </c>
      <c r="AU135" s="9">
        <v>44638</v>
      </c>
      <c r="AV135" s="3">
        <v>1.9708000000000001</v>
      </c>
      <c r="AW135" s="9">
        <v>44643</v>
      </c>
      <c r="AX135" s="3">
        <v>2.0924</v>
      </c>
      <c r="AY135" s="9">
        <v>44641</v>
      </c>
      <c r="AZ135" s="3">
        <v>2.1415000000000002</v>
      </c>
      <c r="BA135" s="9">
        <v>44642</v>
      </c>
      <c r="BB135" s="3">
        <v>2.2423000000000002</v>
      </c>
      <c r="BC135" s="9">
        <v>44643</v>
      </c>
      <c r="BD135" s="3">
        <v>2.1366999999999998</v>
      </c>
      <c r="BE135" s="9">
        <v>44642</v>
      </c>
      <c r="BF135" s="3">
        <v>2.2073</v>
      </c>
      <c r="BG135" s="9">
        <v>44643</v>
      </c>
      <c r="BH135" s="3">
        <v>2.0350000000000001</v>
      </c>
      <c r="BI135" s="9">
        <v>44637</v>
      </c>
      <c r="BJ135" s="3">
        <v>1.849</v>
      </c>
      <c r="BK135" s="9">
        <v>44641</v>
      </c>
      <c r="BL135" s="3">
        <v>1.7669999999999999</v>
      </c>
    </row>
    <row r="136" spans="1:64" x14ac:dyDescent="0.2">
      <c r="A136" s="9">
        <v>44635</v>
      </c>
      <c r="B136" s="7">
        <v>0.05</v>
      </c>
      <c r="C136" s="9">
        <v>44637</v>
      </c>
      <c r="D136" s="4">
        <v>0.30399999999999999</v>
      </c>
      <c r="E136" s="9">
        <v>44642</v>
      </c>
      <c r="F136" s="3">
        <v>0.31230000000000002</v>
      </c>
      <c r="G136" s="9">
        <v>44641</v>
      </c>
      <c r="H136" s="3">
        <v>0.3105</v>
      </c>
      <c r="I136" s="9">
        <v>44641</v>
      </c>
      <c r="J136" s="3">
        <v>0.31</v>
      </c>
      <c r="K136" s="9">
        <v>44641</v>
      </c>
      <c r="L136" s="3">
        <v>0.43490000000000001</v>
      </c>
      <c r="M136" s="9">
        <v>44641</v>
      </c>
      <c r="N136" s="3">
        <v>0.56100000000000005</v>
      </c>
      <c r="O136" s="9">
        <v>44643</v>
      </c>
      <c r="P136" s="3">
        <v>0.71040000000000003</v>
      </c>
      <c r="Q136" s="9">
        <v>44636</v>
      </c>
      <c r="R136" s="3">
        <v>0.72</v>
      </c>
      <c r="S136" s="9">
        <v>44642</v>
      </c>
      <c r="T136" s="3">
        <v>0.97629999999999995</v>
      </c>
      <c r="U136" s="9">
        <v>44637</v>
      </c>
      <c r="V136" s="3">
        <v>0.91300000000000003</v>
      </c>
      <c r="W136" s="9">
        <v>44637</v>
      </c>
      <c r="X136" s="3">
        <v>1.004</v>
      </c>
      <c r="Y136" s="9">
        <v>44642</v>
      </c>
      <c r="Z136" s="3">
        <v>1.2975000000000001</v>
      </c>
      <c r="AA136" s="9">
        <v>44641</v>
      </c>
      <c r="AB136" s="3">
        <v>1.3428</v>
      </c>
      <c r="AC136" s="9">
        <v>44638</v>
      </c>
      <c r="AD136" s="3">
        <v>1.302</v>
      </c>
      <c r="AE136" s="9">
        <v>44642</v>
      </c>
      <c r="AF136" s="3">
        <v>1.5461</v>
      </c>
      <c r="AG136" s="9">
        <v>44641</v>
      </c>
      <c r="AH136" s="3">
        <v>2.0714999999999999</v>
      </c>
      <c r="AI136" s="9">
        <v>44641</v>
      </c>
      <c r="AJ136" s="3">
        <v>2.1732</v>
      </c>
      <c r="AK136" s="9">
        <v>44641</v>
      </c>
      <c r="AL136" s="3">
        <v>2.153</v>
      </c>
      <c r="AM136" s="9">
        <v>44638</v>
      </c>
      <c r="AN136" s="3">
        <v>1.9577</v>
      </c>
      <c r="AO136" s="9">
        <v>44636</v>
      </c>
      <c r="AP136" s="3">
        <v>1.9962</v>
      </c>
      <c r="AQ136" s="9">
        <v>44638</v>
      </c>
      <c r="AR136" s="3">
        <v>1.9570000000000001</v>
      </c>
      <c r="AS136" s="9">
        <v>44636</v>
      </c>
      <c r="AT136" s="3">
        <v>2.0049000000000001</v>
      </c>
      <c r="AU136" s="9">
        <v>44637</v>
      </c>
      <c r="AV136" s="3">
        <v>1.9835</v>
      </c>
      <c r="AW136" s="9">
        <v>44642</v>
      </c>
      <c r="AX136" s="3">
        <v>2.1932999999999998</v>
      </c>
      <c r="AY136" s="9">
        <v>44638</v>
      </c>
      <c r="AZ136" s="3">
        <v>2.0165000000000002</v>
      </c>
      <c r="BA136" s="9">
        <v>44641</v>
      </c>
      <c r="BB136" s="3">
        <v>2.1680000000000001</v>
      </c>
      <c r="BC136" s="9">
        <v>44642</v>
      </c>
      <c r="BD136" s="3">
        <v>2.25</v>
      </c>
      <c r="BE136" s="9">
        <v>44641</v>
      </c>
      <c r="BF136" s="3">
        <v>2.1334</v>
      </c>
      <c r="BG136" s="9">
        <v>44642</v>
      </c>
      <c r="BH136" s="3">
        <v>2.1533000000000002</v>
      </c>
      <c r="BI136" s="9">
        <v>44636</v>
      </c>
      <c r="BJ136" s="3">
        <v>1.8245</v>
      </c>
      <c r="BK136" s="9">
        <v>44638</v>
      </c>
      <c r="BL136" s="3">
        <v>1.67</v>
      </c>
    </row>
    <row r="137" spans="1:64" x14ac:dyDescent="0.2">
      <c r="A137" s="9">
        <v>44634</v>
      </c>
      <c r="B137" s="7">
        <v>0.05</v>
      </c>
      <c r="C137" s="9">
        <v>44636</v>
      </c>
      <c r="D137" s="4">
        <v>0.312</v>
      </c>
      <c r="E137" s="9">
        <v>44641</v>
      </c>
      <c r="F137" s="3">
        <v>0.31140000000000001</v>
      </c>
      <c r="G137" s="9">
        <v>44638</v>
      </c>
      <c r="H137" s="3">
        <v>0.30420000000000003</v>
      </c>
      <c r="I137" s="9">
        <v>44638</v>
      </c>
      <c r="J137" s="3">
        <v>0.30420000000000003</v>
      </c>
      <c r="K137" s="9">
        <v>44638</v>
      </c>
      <c r="L137" s="3">
        <v>0.41170000000000001</v>
      </c>
      <c r="M137" s="9">
        <v>44638</v>
      </c>
      <c r="N137" s="3">
        <v>0.5202</v>
      </c>
      <c r="O137" s="9">
        <v>44642</v>
      </c>
      <c r="P137" s="3">
        <v>0.71860000000000002</v>
      </c>
      <c r="Q137" s="9">
        <v>44635</v>
      </c>
      <c r="R137" s="3">
        <v>0.748</v>
      </c>
      <c r="S137" s="9">
        <v>44641</v>
      </c>
      <c r="T137" s="3">
        <v>0.94120000000000004</v>
      </c>
      <c r="U137" s="9">
        <v>44636</v>
      </c>
      <c r="V137" s="3">
        <v>0.90100000000000002</v>
      </c>
      <c r="W137" s="9">
        <v>44636</v>
      </c>
      <c r="X137" s="3">
        <v>0.99050000000000005</v>
      </c>
      <c r="Y137" s="9">
        <v>44641</v>
      </c>
      <c r="Z137" s="3">
        <v>1.248</v>
      </c>
      <c r="AA137" s="9">
        <v>44638</v>
      </c>
      <c r="AB137" s="3">
        <v>1.2239</v>
      </c>
      <c r="AC137" s="9">
        <v>44637</v>
      </c>
      <c r="AD137" s="3">
        <v>1.252</v>
      </c>
      <c r="AE137" s="9">
        <v>44641</v>
      </c>
      <c r="AF137" s="3">
        <v>1.504</v>
      </c>
      <c r="AG137" s="9">
        <v>44638</v>
      </c>
      <c r="AH137" s="3">
        <v>1.9058999999999999</v>
      </c>
      <c r="AI137" s="9">
        <v>44638</v>
      </c>
      <c r="AJ137" s="3">
        <v>1.9998</v>
      </c>
      <c r="AK137" s="9">
        <v>44638</v>
      </c>
      <c r="AL137" s="3">
        <v>1.9809000000000001</v>
      </c>
      <c r="AM137" s="9">
        <v>44637</v>
      </c>
      <c r="AN137" s="3">
        <v>1.954</v>
      </c>
      <c r="AO137" s="9">
        <v>44635</v>
      </c>
      <c r="AP137" s="3">
        <v>1.9167000000000001</v>
      </c>
      <c r="AQ137" s="9">
        <v>44637</v>
      </c>
      <c r="AR137" s="3">
        <v>1.9641999999999999</v>
      </c>
      <c r="AS137" s="9">
        <v>44635</v>
      </c>
      <c r="AT137" s="3">
        <v>1.9362999999999999</v>
      </c>
      <c r="AU137" s="9">
        <v>44636</v>
      </c>
      <c r="AV137" s="3">
        <v>2.0095000000000001</v>
      </c>
      <c r="AW137" s="9">
        <v>44641</v>
      </c>
      <c r="AX137" s="3">
        <v>2.1164000000000001</v>
      </c>
      <c r="AY137" s="9">
        <v>44637</v>
      </c>
      <c r="AZ137" s="3">
        <v>2.0341999999999998</v>
      </c>
      <c r="BA137" s="9">
        <v>44638</v>
      </c>
      <c r="BB137" s="3">
        <v>2.0489999999999999</v>
      </c>
      <c r="BC137" s="9">
        <v>44641</v>
      </c>
      <c r="BD137" s="3">
        <v>2.1760000000000002</v>
      </c>
      <c r="BE137" s="9">
        <v>44638</v>
      </c>
      <c r="BF137" s="3">
        <v>2.0266000000000002</v>
      </c>
      <c r="BG137" s="9">
        <v>44641</v>
      </c>
      <c r="BH137" s="3">
        <v>2.0792000000000002</v>
      </c>
      <c r="BI137" s="9">
        <v>44635</v>
      </c>
      <c r="BJ137" s="3">
        <v>1.8082</v>
      </c>
      <c r="BK137" s="9">
        <v>44637</v>
      </c>
      <c r="BL137" s="3">
        <v>1.7190000000000001</v>
      </c>
    </row>
    <row r="138" spans="1:64" x14ac:dyDescent="0.2">
      <c r="A138" s="9">
        <v>44631</v>
      </c>
      <c r="B138" s="7">
        <v>0.05</v>
      </c>
      <c r="C138" s="9">
        <v>44635</v>
      </c>
      <c r="D138" s="4">
        <v>0.33450000000000002</v>
      </c>
      <c r="E138" s="9">
        <v>44638</v>
      </c>
      <c r="F138" s="3">
        <v>0.30659999999999998</v>
      </c>
      <c r="G138" s="9">
        <v>44637</v>
      </c>
      <c r="H138" s="3">
        <v>0.30299999999999999</v>
      </c>
      <c r="I138" s="9">
        <v>44637</v>
      </c>
      <c r="J138" s="3">
        <v>0.30499999999999999</v>
      </c>
      <c r="K138" s="9">
        <v>44637</v>
      </c>
      <c r="L138" s="3">
        <v>0.39989999999999998</v>
      </c>
      <c r="M138" s="9">
        <v>44637</v>
      </c>
      <c r="N138" s="3">
        <v>0.4975</v>
      </c>
      <c r="O138" s="9">
        <v>44641</v>
      </c>
      <c r="P138" s="3">
        <v>0.70240000000000002</v>
      </c>
      <c r="Q138" s="9">
        <v>44634</v>
      </c>
      <c r="R138" s="3">
        <v>0.74299999999999999</v>
      </c>
      <c r="S138" s="9">
        <v>44638</v>
      </c>
      <c r="T138" s="3">
        <v>0.85629999999999995</v>
      </c>
      <c r="U138" s="9">
        <v>44635</v>
      </c>
      <c r="V138" s="3">
        <v>0.91300000000000003</v>
      </c>
      <c r="W138" s="9">
        <v>44635</v>
      </c>
      <c r="X138" s="3">
        <v>0.99370000000000003</v>
      </c>
      <c r="Y138" s="9">
        <v>44638</v>
      </c>
      <c r="Z138" s="3">
        <v>1.1344000000000001</v>
      </c>
      <c r="AA138" s="9">
        <v>44637</v>
      </c>
      <c r="AB138" s="3">
        <v>1.1757</v>
      </c>
      <c r="AC138" s="9">
        <v>44636</v>
      </c>
      <c r="AD138" s="3">
        <v>1.2450000000000001</v>
      </c>
      <c r="AE138" s="9">
        <v>44638</v>
      </c>
      <c r="AF138" s="3">
        <v>1.3694999999999999</v>
      </c>
      <c r="AG138" s="9">
        <v>44637</v>
      </c>
      <c r="AH138" s="3">
        <v>1.8645</v>
      </c>
      <c r="AI138" s="9">
        <v>44637</v>
      </c>
      <c r="AJ138" s="3">
        <v>1.968</v>
      </c>
      <c r="AK138" s="9">
        <v>44637</v>
      </c>
      <c r="AL138" s="3">
        <v>1.9642999999999999</v>
      </c>
      <c r="AM138" s="9">
        <v>44636</v>
      </c>
      <c r="AN138" s="3">
        <v>1.9964999999999999</v>
      </c>
      <c r="AO138" s="9">
        <v>44634</v>
      </c>
      <c r="AP138" s="3">
        <v>1.9029</v>
      </c>
      <c r="AQ138" s="9">
        <v>44636</v>
      </c>
      <c r="AR138" s="3">
        <v>1.9998</v>
      </c>
      <c r="AS138" s="9">
        <v>44634</v>
      </c>
      <c r="AT138" s="3">
        <v>1.921</v>
      </c>
      <c r="AU138" s="9">
        <v>44635</v>
      </c>
      <c r="AV138" s="3">
        <v>1.9471000000000001</v>
      </c>
      <c r="AW138" s="9">
        <v>44638</v>
      </c>
      <c r="AX138" s="3">
        <v>1.9833000000000001</v>
      </c>
      <c r="AY138" s="9">
        <v>44636</v>
      </c>
      <c r="AZ138" s="3">
        <v>2.0485000000000002</v>
      </c>
      <c r="BA138" s="9">
        <v>44637</v>
      </c>
      <c r="BB138" s="3">
        <v>2.0701000000000001</v>
      </c>
      <c r="BC138" s="9">
        <v>44638</v>
      </c>
      <c r="BD138" s="3">
        <v>2.0646</v>
      </c>
      <c r="BE138" s="9">
        <v>44637</v>
      </c>
      <c r="BF138" s="3">
        <v>2.0499999999999998</v>
      </c>
      <c r="BG138" s="9">
        <v>44638</v>
      </c>
      <c r="BH138" s="3">
        <v>1.9757</v>
      </c>
      <c r="BI138" s="9">
        <v>44634</v>
      </c>
      <c r="BJ138" s="3">
        <v>1.7826</v>
      </c>
      <c r="BK138" s="9">
        <v>44636</v>
      </c>
      <c r="BL138" s="3">
        <v>1.7030000000000001</v>
      </c>
    </row>
    <row r="139" spans="1:64" x14ac:dyDescent="0.2">
      <c r="A139" s="9">
        <v>44630</v>
      </c>
      <c r="B139" s="7">
        <v>0.05</v>
      </c>
      <c r="C139" s="9">
        <v>44634</v>
      </c>
      <c r="D139" s="4">
        <v>0.2949</v>
      </c>
      <c r="E139" s="9">
        <v>44637</v>
      </c>
      <c r="F139" s="3">
        <v>0.30399999999999999</v>
      </c>
      <c r="G139" s="9">
        <v>44636</v>
      </c>
      <c r="H139" s="3">
        <v>0.308</v>
      </c>
      <c r="I139" s="9">
        <v>44636</v>
      </c>
      <c r="J139" s="3">
        <v>0.31430000000000002</v>
      </c>
      <c r="K139" s="9">
        <v>44636</v>
      </c>
      <c r="L139" s="3">
        <v>0.3826</v>
      </c>
      <c r="M139" s="9">
        <v>44636</v>
      </c>
      <c r="N139" s="3">
        <v>0.50070000000000003</v>
      </c>
      <c r="O139" s="9">
        <v>44638</v>
      </c>
      <c r="P139" s="3">
        <v>0.64359999999999995</v>
      </c>
      <c r="Q139" s="9">
        <v>44631</v>
      </c>
      <c r="R139" s="3">
        <v>0.69479999999999997</v>
      </c>
      <c r="S139" s="9">
        <v>44637</v>
      </c>
      <c r="T139" s="3">
        <v>0.81899999999999995</v>
      </c>
      <c r="U139" s="9">
        <v>44634</v>
      </c>
      <c r="V139" s="3">
        <v>0.91290000000000004</v>
      </c>
      <c r="W139" s="9">
        <v>44634</v>
      </c>
      <c r="X139" s="3">
        <v>0.99</v>
      </c>
      <c r="Y139" s="9">
        <v>44637</v>
      </c>
      <c r="Z139" s="3">
        <v>1.085</v>
      </c>
      <c r="AA139" s="9">
        <v>44636</v>
      </c>
      <c r="AB139" s="3">
        <v>1.1599999999999999</v>
      </c>
      <c r="AC139" s="9">
        <v>44635</v>
      </c>
      <c r="AD139" s="3">
        <v>1.2110000000000001</v>
      </c>
      <c r="AE139" s="9">
        <v>44637</v>
      </c>
      <c r="AF139" s="3">
        <v>1.3196000000000001</v>
      </c>
      <c r="AG139" s="9">
        <v>44636</v>
      </c>
      <c r="AH139" s="3">
        <v>1.871</v>
      </c>
      <c r="AI139" s="9">
        <v>44636</v>
      </c>
      <c r="AJ139" s="3">
        <v>1.9973000000000001</v>
      </c>
      <c r="AK139" s="9">
        <v>44636</v>
      </c>
      <c r="AL139" s="3">
        <v>2.0036999999999998</v>
      </c>
      <c r="AM139" s="9">
        <v>44635</v>
      </c>
      <c r="AN139" s="3">
        <v>1.9108000000000001</v>
      </c>
      <c r="AO139" s="9">
        <v>44631</v>
      </c>
      <c r="AP139" s="3">
        <v>1.7565</v>
      </c>
      <c r="AQ139" s="9">
        <v>44635</v>
      </c>
      <c r="AR139" s="3">
        <v>1.9261999999999999</v>
      </c>
      <c r="AS139" s="9">
        <v>44631</v>
      </c>
      <c r="AT139" s="3">
        <v>1.7764</v>
      </c>
      <c r="AU139" s="9">
        <v>44634</v>
      </c>
      <c r="AV139" s="3">
        <v>1.9320999999999999</v>
      </c>
      <c r="AW139" s="9">
        <v>44637</v>
      </c>
      <c r="AX139" s="3">
        <v>1.998</v>
      </c>
      <c r="AY139" s="9">
        <v>44635</v>
      </c>
      <c r="AZ139" s="3">
        <v>2.0009000000000001</v>
      </c>
      <c r="BA139" s="9">
        <v>44636</v>
      </c>
      <c r="BB139" s="3">
        <v>2.0754999999999999</v>
      </c>
      <c r="BC139" s="9">
        <v>44637</v>
      </c>
      <c r="BD139" s="3">
        <v>2.0893000000000002</v>
      </c>
      <c r="BE139" s="9">
        <v>44636</v>
      </c>
      <c r="BF139" s="3">
        <v>2.0413999999999999</v>
      </c>
      <c r="BG139" s="9">
        <v>44637</v>
      </c>
      <c r="BH139" s="3">
        <v>1.9990000000000001</v>
      </c>
      <c r="BI139" s="9">
        <v>44631</v>
      </c>
      <c r="BJ139" s="3">
        <v>1.647</v>
      </c>
      <c r="BK139" s="9">
        <v>44635</v>
      </c>
      <c r="BL139" s="3">
        <v>1.6739999999999999</v>
      </c>
    </row>
    <row r="140" spans="1:64" x14ac:dyDescent="0.2">
      <c r="A140" s="9">
        <v>44629</v>
      </c>
      <c r="B140" s="7">
        <v>0.05</v>
      </c>
      <c r="C140" s="9">
        <v>44631</v>
      </c>
      <c r="D140" s="4">
        <v>0.245</v>
      </c>
      <c r="E140" s="9">
        <v>44636</v>
      </c>
      <c r="F140" s="3">
        <v>0.30719999999999997</v>
      </c>
      <c r="G140" s="9">
        <v>44635</v>
      </c>
      <c r="H140" s="3">
        <v>0.33750000000000002</v>
      </c>
      <c r="I140" s="9">
        <v>44635</v>
      </c>
      <c r="J140" s="3">
        <v>0.33460000000000001</v>
      </c>
      <c r="K140" s="9">
        <v>44635</v>
      </c>
      <c r="L140" s="3">
        <v>0.41149999999999998</v>
      </c>
      <c r="M140" s="9">
        <v>44635</v>
      </c>
      <c r="N140" s="3">
        <v>0.51890000000000003</v>
      </c>
      <c r="O140" s="9">
        <v>44637</v>
      </c>
      <c r="P140" s="3">
        <v>0.61399999999999999</v>
      </c>
      <c r="Q140" s="9">
        <v>44630</v>
      </c>
      <c r="R140" s="3">
        <v>0.66700000000000004</v>
      </c>
      <c r="S140" s="9">
        <v>44636</v>
      </c>
      <c r="T140" s="3">
        <v>0.81399999999999995</v>
      </c>
      <c r="U140" s="9">
        <v>44631</v>
      </c>
      <c r="V140" s="3">
        <v>0.85899999999999999</v>
      </c>
      <c r="W140" s="9">
        <v>44631</v>
      </c>
      <c r="X140" s="3">
        <v>0.92949999999999999</v>
      </c>
      <c r="Y140" s="9">
        <v>44636</v>
      </c>
      <c r="Z140" s="3">
        <v>1.0743</v>
      </c>
      <c r="AA140" s="9">
        <v>44635</v>
      </c>
      <c r="AB140" s="3">
        <v>1.1424000000000001</v>
      </c>
      <c r="AC140" s="9">
        <v>44634</v>
      </c>
      <c r="AD140" s="3">
        <v>1.21</v>
      </c>
      <c r="AE140" s="9">
        <v>44636</v>
      </c>
      <c r="AF140" s="3">
        <v>1.3075000000000001</v>
      </c>
      <c r="AG140" s="9">
        <v>44635</v>
      </c>
      <c r="AH140" s="3">
        <v>1.7827</v>
      </c>
      <c r="AI140" s="9">
        <v>44635</v>
      </c>
      <c r="AJ140" s="3">
        <v>1.8939999999999999</v>
      </c>
      <c r="AK140" s="9">
        <v>44635</v>
      </c>
      <c r="AL140" s="3">
        <v>1.9083000000000001</v>
      </c>
      <c r="AM140" s="9">
        <v>44634</v>
      </c>
      <c r="AN140" s="3">
        <v>1.8988</v>
      </c>
      <c r="AO140" s="9">
        <v>44630</v>
      </c>
      <c r="AP140" s="3">
        <v>1.7336</v>
      </c>
      <c r="AQ140" s="9">
        <v>44634</v>
      </c>
      <c r="AR140" s="3">
        <v>1.9108000000000001</v>
      </c>
      <c r="AS140" s="9">
        <v>44630</v>
      </c>
      <c r="AT140" s="3">
        <v>1.764</v>
      </c>
      <c r="AU140" s="9">
        <v>44631</v>
      </c>
      <c r="AV140" s="3">
        <v>1.7881</v>
      </c>
      <c r="AW140" s="9">
        <v>44636</v>
      </c>
      <c r="AX140" s="3">
        <v>2.02</v>
      </c>
      <c r="AY140" s="9">
        <v>44634</v>
      </c>
      <c r="AZ140" s="3">
        <v>1.9845999999999999</v>
      </c>
      <c r="BA140" s="9">
        <v>44635</v>
      </c>
      <c r="BB140" s="3">
        <v>2.0375000000000001</v>
      </c>
      <c r="BC140" s="9">
        <v>44636</v>
      </c>
      <c r="BD140" s="3">
        <v>2.0874000000000001</v>
      </c>
      <c r="BE140" s="9">
        <v>44635</v>
      </c>
      <c r="BF140" s="3">
        <v>2.0202</v>
      </c>
      <c r="BG140" s="9">
        <v>44636</v>
      </c>
      <c r="BH140" s="3">
        <v>1.9819</v>
      </c>
      <c r="BI140" s="9">
        <v>44630</v>
      </c>
      <c r="BJ140" s="3">
        <v>1.6475</v>
      </c>
      <c r="BK140" s="9">
        <v>44634</v>
      </c>
      <c r="BL140" s="3">
        <v>1.72</v>
      </c>
    </row>
    <row r="141" spans="1:64" x14ac:dyDescent="0.2">
      <c r="A141" s="9">
        <v>44628</v>
      </c>
      <c r="B141" s="7">
        <v>0.05</v>
      </c>
      <c r="C141" s="9">
        <v>44630</v>
      </c>
      <c r="D141" s="4">
        <v>0.2016</v>
      </c>
      <c r="E141" s="9">
        <v>44635</v>
      </c>
      <c r="F141" s="3">
        <v>0.33429999999999999</v>
      </c>
      <c r="G141" s="9">
        <v>44634</v>
      </c>
      <c r="H141" s="3">
        <v>0.32</v>
      </c>
      <c r="I141" s="9">
        <v>44634</v>
      </c>
      <c r="J141" s="3">
        <v>0.3226</v>
      </c>
      <c r="K141" s="9">
        <v>44634</v>
      </c>
      <c r="L141" s="3">
        <v>0.39929999999999999</v>
      </c>
      <c r="M141" s="9">
        <v>44634</v>
      </c>
      <c r="N141" s="3">
        <v>0.51300000000000001</v>
      </c>
      <c r="O141" s="9">
        <v>44636</v>
      </c>
      <c r="P141" s="3">
        <v>0.60360000000000003</v>
      </c>
      <c r="Q141" s="9">
        <v>44629</v>
      </c>
      <c r="R141" s="3">
        <v>0.64600000000000002</v>
      </c>
      <c r="S141" s="9">
        <v>44635</v>
      </c>
      <c r="T141" s="3">
        <v>0.83399999999999996</v>
      </c>
      <c r="U141" s="9">
        <v>44630</v>
      </c>
      <c r="V141" s="3">
        <v>0.81799999999999995</v>
      </c>
      <c r="W141" s="9">
        <v>44630</v>
      </c>
      <c r="X141" s="3">
        <v>0.88900000000000001</v>
      </c>
      <c r="Y141" s="9">
        <v>44635</v>
      </c>
      <c r="Z141" s="3">
        <v>1.0720000000000001</v>
      </c>
      <c r="AA141" s="9">
        <v>44634</v>
      </c>
      <c r="AB141" s="3">
        <v>1.1447000000000001</v>
      </c>
      <c r="AC141" s="9">
        <v>44631</v>
      </c>
      <c r="AD141" s="3">
        <v>1.1407</v>
      </c>
      <c r="AE141" s="9">
        <v>44635</v>
      </c>
      <c r="AF141" s="3">
        <v>1.2698</v>
      </c>
      <c r="AG141" s="9">
        <v>44634</v>
      </c>
      <c r="AH141" s="3">
        <v>1.7849999999999999</v>
      </c>
      <c r="AI141" s="9">
        <v>44634</v>
      </c>
      <c r="AJ141" s="3">
        <v>1.8915</v>
      </c>
      <c r="AK141" s="9">
        <v>44634</v>
      </c>
      <c r="AL141" s="3">
        <v>1.9016</v>
      </c>
      <c r="AM141" s="9">
        <v>44631</v>
      </c>
      <c r="AN141" s="3">
        <v>1.752</v>
      </c>
      <c r="AO141" s="9">
        <v>44629</v>
      </c>
      <c r="AP141" s="3">
        <v>1.6930000000000001</v>
      </c>
      <c r="AQ141" s="9">
        <v>44631</v>
      </c>
      <c r="AR141" s="3">
        <v>1.764</v>
      </c>
      <c r="AS141" s="9">
        <v>44629</v>
      </c>
      <c r="AT141" s="3">
        <v>1.7298</v>
      </c>
      <c r="AU141" s="9">
        <v>44630</v>
      </c>
      <c r="AV141" s="3">
        <v>1.7782</v>
      </c>
      <c r="AW141" s="9">
        <v>44635</v>
      </c>
      <c r="AX141" s="3">
        <v>1.9631000000000001</v>
      </c>
      <c r="AY141" s="9">
        <v>44631</v>
      </c>
      <c r="AZ141" s="3">
        <v>1.8434999999999999</v>
      </c>
      <c r="BA141" s="9">
        <v>44634</v>
      </c>
      <c r="BB141" s="3">
        <v>2.0190000000000001</v>
      </c>
      <c r="BC141" s="9">
        <v>44635</v>
      </c>
      <c r="BD141" s="3">
        <v>2.0594999999999999</v>
      </c>
      <c r="BE141" s="9">
        <v>44634</v>
      </c>
      <c r="BF141" s="3">
        <v>1.9972000000000001</v>
      </c>
      <c r="BG141" s="9">
        <v>44635</v>
      </c>
      <c r="BH141" s="3">
        <v>1.9670000000000001</v>
      </c>
      <c r="BI141" s="9">
        <v>44629</v>
      </c>
      <c r="BJ141" s="3">
        <v>1.6309</v>
      </c>
      <c r="BK141" s="9">
        <v>44631</v>
      </c>
      <c r="BL141" s="3">
        <v>1.5355000000000001</v>
      </c>
    </row>
    <row r="142" spans="1:64" x14ac:dyDescent="0.2">
      <c r="A142" s="9">
        <v>44627</v>
      </c>
      <c r="B142" s="7">
        <v>0.05</v>
      </c>
      <c r="C142" s="9">
        <v>44629</v>
      </c>
      <c r="D142" s="4">
        <v>0.1013</v>
      </c>
      <c r="E142" s="9">
        <v>44634</v>
      </c>
      <c r="F142" s="3">
        <v>0.3105</v>
      </c>
      <c r="G142" s="9">
        <v>44631</v>
      </c>
      <c r="H142" s="3">
        <v>0.29499999999999998</v>
      </c>
      <c r="I142" s="9">
        <v>44631</v>
      </c>
      <c r="J142" s="3">
        <v>0.29930000000000001</v>
      </c>
      <c r="K142" s="9">
        <v>44631</v>
      </c>
      <c r="L142" s="3">
        <v>0.375</v>
      </c>
      <c r="M142" s="9">
        <v>44631</v>
      </c>
      <c r="N142" s="3">
        <v>0.47499999999999998</v>
      </c>
      <c r="O142" s="9">
        <v>44635</v>
      </c>
      <c r="P142" s="3">
        <v>0.64549999999999996</v>
      </c>
      <c r="Q142" s="9">
        <v>44628</v>
      </c>
      <c r="R142" s="3">
        <v>0.60860000000000003</v>
      </c>
      <c r="S142" s="9">
        <v>44634</v>
      </c>
      <c r="T142" s="3">
        <v>0.82679999999999998</v>
      </c>
      <c r="U142" s="9">
        <v>44629</v>
      </c>
      <c r="V142" s="3">
        <v>0.8</v>
      </c>
      <c r="W142" s="9">
        <v>44629</v>
      </c>
      <c r="X142" s="3">
        <v>0.88100000000000001</v>
      </c>
      <c r="Y142" s="9">
        <v>44634</v>
      </c>
      <c r="Z142" s="3">
        <v>1.0625</v>
      </c>
      <c r="AA142" s="9">
        <v>44631</v>
      </c>
      <c r="AB142" s="3">
        <v>1.0757000000000001</v>
      </c>
      <c r="AC142" s="9">
        <v>44630</v>
      </c>
      <c r="AD142" s="3">
        <v>1.095</v>
      </c>
      <c r="AE142" s="9">
        <v>44634</v>
      </c>
      <c r="AF142" s="3">
        <v>1.2712000000000001</v>
      </c>
      <c r="AG142" s="9">
        <v>44631</v>
      </c>
      <c r="AH142" s="3">
        <v>1.665</v>
      </c>
      <c r="AI142" s="9">
        <v>44631</v>
      </c>
      <c r="AJ142" s="3">
        <v>1.7557</v>
      </c>
      <c r="AK142" s="9">
        <v>44631</v>
      </c>
      <c r="AL142" s="3">
        <v>1.7585999999999999</v>
      </c>
      <c r="AM142" s="9">
        <v>44630</v>
      </c>
      <c r="AN142" s="3">
        <v>1.7221</v>
      </c>
      <c r="AO142" s="9">
        <v>44628</v>
      </c>
      <c r="AP142" s="3">
        <v>1.5841000000000001</v>
      </c>
      <c r="AQ142" s="9">
        <v>44630</v>
      </c>
      <c r="AR142" s="3">
        <v>1.7477</v>
      </c>
      <c r="AS142" s="9">
        <v>44628</v>
      </c>
      <c r="AT142" s="3">
        <v>1.6173999999999999</v>
      </c>
      <c r="AU142" s="9">
        <v>44629</v>
      </c>
      <c r="AV142" s="3">
        <v>1.7473000000000001</v>
      </c>
      <c r="AW142" s="9">
        <v>44634</v>
      </c>
      <c r="AX142" s="3">
        <v>1.946</v>
      </c>
      <c r="AY142" s="9">
        <v>44630</v>
      </c>
      <c r="AZ142" s="3">
        <v>1.839</v>
      </c>
      <c r="BA142" s="9">
        <v>44631</v>
      </c>
      <c r="BB142" s="3">
        <v>1.881</v>
      </c>
      <c r="BC142" s="9">
        <v>44634</v>
      </c>
      <c r="BD142" s="3">
        <v>2.0375999999999999</v>
      </c>
      <c r="BE142" s="9">
        <v>44631</v>
      </c>
      <c r="BF142" s="3">
        <v>1.8603000000000001</v>
      </c>
      <c r="BG142" s="9">
        <v>44634</v>
      </c>
      <c r="BH142" s="3">
        <v>1.9427000000000001</v>
      </c>
      <c r="BI142" s="9">
        <v>44628</v>
      </c>
      <c r="BJ142" s="3">
        <v>1.5035000000000001</v>
      </c>
      <c r="BK142" s="9">
        <v>44630</v>
      </c>
      <c r="BL142" s="3">
        <v>1.5365</v>
      </c>
    </row>
    <row r="143" spans="1:64" x14ac:dyDescent="0.2">
      <c r="A143" s="9">
        <v>44624</v>
      </c>
      <c r="B143" s="7">
        <v>0.05</v>
      </c>
      <c r="C143" s="9">
        <v>44628</v>
      </c>
      <c r="D143" s="4">
        <v>6.3899999999999998E-2</v>
      </c>
      <c r="E143" s="9">
        <v>44631</v>
      </c>
      <c r="F143" s="3">
        <v>0.28050000000000003</v>
      </c>
      <c r="G143" s="9">
        <v>44630</v>
      </c>
      <c r="H143" s="3">
        <v>0.27450000000000002</v>
      </c>
      <c r="I143" s="9">
        <v>44630</v>
      </c>
      <c r="J143" s="3">
        <v>0.2883</v>
      </c>
      <c r="K143" s="9">
        <v>44630</v>
      </c>
      <c r="L143" s="3">
        <v>0.35899999999999999</v>
      </c>
      <c r="M143" s="9">
        <v>44630</v>
      </c>
      <c r="N143" s="3">
        <v>0.46100000000000002</v>
      </c>
      <c r="O143" s="9">
        <v>44634</v>
      </c>
      <c r="P143" s="3">
        <v>0.64439999999999997</v>
      </c>
      <c r="Q143" s="9">
        <v>44627</v>
      </c>
      <c r="R143" s="3">
        <v>0.6079</v>
      </c>
      <c r="S143" s="9">
        <v>44631</v>
      </c>
      <c r="T143" s="3">
        <v>0.77600000000000002</v>
      </c>
      <c r="U143" s="9">
        <v>44628</v>
      </c>
      <c r="V143" s="3">
        <v>0.75680000000000003</v>
      </c>
      <c r="W143" s="9">
        <v>44628</v>
      </c>
      <c r="X143" s="3">
        <v>0.82210000000000005</v>
      </c>
      <c r="Y143" s="9">
        <v>44631</v>
      </c>
      <c r="Z143" s="3">
        <v>0.99860000000000004</v>
      </c>
      <c r="AA143" s="9">
        <v>44630</v>
      </c>
      <c r="AB143" s="3">
        <v>1.0355000000000001</v>
      </c>
      <c r="AC143" s="9">
        <v>44629</v>
      </c>
      <c r="AD143" s="3">
        <v>1.0820000000000001</v>
      </c>
      <c r="AE143" s="9">
        <v>44631</v>
      </c>
      <c r="AF143" s="3">
        <v>1.1961999999999999</v>
      </c>
      <c r="AG143" s="9">
        <v>44630</v>
      </c>
      <c r="AH143" s="3">
        <v>1.6116999999999999</v>
      </c>
      <c r="AI143" s="9">
        <v>44630</v>
      </c>
      <c r="AJ143" s="3">
        <v>1.7076</v>
      </c>
      <c r="AK143" s="9">
        <v>44630</v>
      </c>
      <c r="AL143" s="3">
        <v>1.7201</v>
      </c>
      <c r="AM143" s="9">
        <v>44629</v>
      </c>
      <c r="AN143" s="3">
        <v>1.6803999999999999</v>
      </c>
      <c r="AO143" s="9">
        <v>44627</v>
      </c>
      <c r="AP143" s="3">
        <v>1.5149999999999999</v>
      </c>
      <c r="AQ143" s="9">
        <v>44629</v>
      </c>
      <c r="AR143" s="3">
        <v>1.7103999999999999</v>
      </c>
      <c r="AS143" s="9">
        <v>44627</v>
      </c>
      <c r="AT143" s="3">
        <v>1.5472999999999999</v>
      </c>
      <c r="AU143" s="9">
        <v>44628</v>
      </c>
      <c r="AV143" s="3">
        <v>1.6328</v>
      </c>
      <c r="AW143" s="9">
        <v>44631</v>
      </c>
      <c r="AX143" s="3">
        <v>1.804</v>
      </c>
      <c r="AY143" s="9">
        <v>44629</v>
      </c>
      <c r="AZ143" s="3">
        <v>1.8127</v>
      </c>
      <c r="BA143" s="9">
        <v>44630</v>
      </c>
      <c r="BB143" s="3">
        <v>1.8794999999999999</v>
      </c>
      <c r="BC143" s="9">
        <v>44631</v>
      </c>
      <c r="BD143" s="3">
        <v>1.9004000000000001</v>
      </c>
      <c r="BE143" s="9">
        <v>44630</v>
      </c>
      <c r="BF143" s="3">
        <v>1.8609</v>
      </c>
      <c r="BG143" s="9">
        <v>44631</v>
      </c>
      <c r="BH143" s="3">
        <v>1.8068</v>
      </c>
      <c r="BI143" s="9">
        <v>44627</v>
      </c>
      <c r="BJ143" s="3">
        <v>1.4690000000000001</v>
      </c>
      <c r="BK143" s="9">
        <v>44629</v>
      </c>
      <c r="BL143" s="3">
        <v>1.5155000000000001</v>
      </c>
    </row>
    <row r="144" spans="1:64" x14ac:dyDescent="0.2">
      <c r="A144" s="9">
        <v>44623</v>
      </c>
      <c r="B144" s="7">
        <v>0.05</v>
      </c>
      <c r="C144" s="9">
        <v>44627</v>
      </c>
      <c r="D144" s="4">
        <v>6.5000000000000002E-2</v>
      </c>
      <c r="E144" s="9">
        <v>44630</v>
      </c>
      <c r="F144" s="3">
        <v>0.25669999999999998</v>
      </c>
      <c r="G144" s="9">
        <v>44629</v>
      </c>
      <c r="H144" s="3">
        <v>0.248</v>
      </c>
      <c r="I144" s="9">
        <v>44629</v>
      </c>
      <c r="J144" s="3">
        <v>0.27110000000000001</v>
      </c>
      <c r="K144" s="9">
        <v>44629</v>
      </c>
      <c r="L144" s="3">
        <v>0.33050000000000002</v>
      </c>
      <c r="M144" s="9">
        <v>44629</v>
      </c>
      <c r="N144" s="3">
        <v>0.44919999999999999</v>
      </c>
      <c r="O144" s="9">
        <v>44631</v>
      </c>
      <c r="P144" s="3">
        <v>0.59550000000000003</v>
      </c>
      <c r="Q144" s="9">
        <v>44624</v>
      </c>
      <c r="R144" s="3">
        <v>0.58199999999999996</v>
      </c>
      <c r="S144" s="9">
        <v>44630</v>
      </c>
      <c r="T144" s="3">
        <v>0.74350000000000005</v>
      </c>
      <c r="U144" s="9">
        <v>44627</v>
      </c>
      <c r="V144" s="3">
        <v>0.75429999999999997</v>
      </c>
      <c r="W144" s="9">
        <v>44627</v>
      </c>
      <c r="X144" s="3">
        <v>0.81499999999999995</v>
      </c>
      <c r="Y144" s="9">
        <v>44630</v>
      </c>
      <c r="Z144" s="3">
        <v>0.95820000000000005</v>
      </c>
      <c r="AA144" s="9">
        <v>44629</v>
      </c>
      <c r="AB144" s="3">
        <v>1.0129999999999999</v>
      </c>
      <c r="AC144" s="9">
        <v>44628</v>
      </c>
      <c r="AD144" s="3">
        <v>1.0149999999999999</v>
      </c>
      <c r="AE144" s="9">
        <v>44630</v>
      </c>
      <c r="AF144" s="3">
        <v>1.1498999999999999</v>
      </c>
      <c r="AG144" s="9">
        <v>44629</v>
      </c>
      <c r="AH144" s="3">
        <v>1.5880000000000001</v>
      </c>
      <c r="AI144" s="9">
        <v>44629</v>
      </c>
      <c r="AJ144" s="3">
        <v>1.6767000000000001</v>
      </c>
      <c r="AK144" s="9">
        <v>44629</v>
      </c>
      <c r="AL144" s="3">
        <v>1.6825000000000001</v>
      </c>
      <c r="AM144" s="9">
        <v>44628</v>
      </c>
      <c r="AN144" s="3">
        <v>1.5720000000000001</v>
      </c>
      <c r="AO144" s="9">
        <v>44624</v>
      </c>
      <c r="AP144" s="3">
        <v>1.4666999999999999</v>
      </c>
      <c r="AQ144" s="9">
        <v>44628</v>
      </c>
      <c r="AR144" s="3">
        <v>1.6</v>
      </c>
      <c r="AS144" s="9">
        <v>44624</v>
      </c>
      <c r="AT144" s="3">
        <v>1.5027999999999999</v>
      </c>
      <c r="AU144" s="9">
        <v>44627</v>
      </c>
      <c r="AV144" s="3">
        <v>1.5620000000000001</v>
      </c>
      <c r="AW144" s="9">
        <v>44630</v>
      </c>
      <c r="AX144" s="3">
        <v>1.796</v>
      </c>
      <c r="AY144" s="9">
        <v>44628</v>
      </c>
      <c r="AZ144" s="3">
        <v>1.6924999999999999</v>
      </c>
      <c r="BA144" s="9">
        <v>44629</v>
      </c>
      <c r="BB144" s="3">
        <v>1.8537999999999999</v>
      </c>
      <c r="BC144" s="9">
        <v>44630</v>
      </c>
      <c r="BD144" s="3">
        <v>1.8994</v>
      </c>
      <c r="BE144" s="9">
        <v>44629</v>
      </c>
      <c r="BF144" s="3">
        <v>1.8349</v>
      </c>
      <c r="BG144" s="9">
        <v>44630</v>
      </c>
      <c r="BH144" s="3">
        <v>1.8069999999999999</v>
      </c>
      <c r="BI144" s="9">
        <v>44624</v>
      </c>
      <c r="BJ144" s="3">
        <v>1.4690000000000001</v>
      </c>
      <c r="BK144" s="9">
        <v>44628</v>
      </c>
      <c r="BL144" s="3">
        <v>1.476</v>
      </c>
    </row>
    <row r="145" spans="1:64" x14ac:dyDescent="0.2">
      <c r="A145" s="9">
        <v>44622</v>
      </c>
      <c r="B145" s="7">
        <v>0.05</v>
      </c>
      <c r="C145" s="9">
        <v>44624</v>
      </c>
      <c r="D145" s="4">
        <v>7.7100000000000002E-2</v>
      </c>
      <c r="E145" s="9">
        <v>44629</v>
      </c>
      <c r="F145" s="3">
        <v>0.21049999999999999</v>
      </c>
      <c r="G145" s="9">
        <v>44628</v>
      </c>
      <c r="H145" s="3">
        <v>0.2266</v>
      </c>
      <c r="I145" s="9">
        <v>44628</v>
      </c>
      <c r="J145" s="3">
        <v>0.25640000000000002</v>
      </c>
      <c r="K145" s="9">
        <v>44628</v>
      </c>
      <c r="L145" s="3">
        <v>0.30659999999999998</v>
      </c>
      <c r="M145" s="9">
        <v>44628</v>
      </c>
      <c r="N145" s="3">
        <v>0.41689999999999999</v>
      </c>
      <c r="O145" s="9">
        <v>44630</v>
      </c>
      <c r="P145" s="3">
        <v>0.57040000000000002</v>
      </c>
      <c r="Q145" s="9">
        <v>44623</v>
      </c>
      <c r="R145" s="3">
        <v>0.60099999999999998</v>
      </c>
      <c r="S145" s="9">
        <v>44629</v>
      </c>
      <c r="T145" s="3">
        <v>0.72899999999999998</v>
      </c>
      <c r="U145" s="9">
        <v>44624</v>
      </c>
      <c r="V145" s="3">
        <v>0.72550000000000003</v>
      </c>
      <c r="W145" s="9">
        <v>44624</v>
      </c>
      <c r="X145" s="3">
        <v>0.78149999999999997</v>
      </c>
      <c r="Y145" s="9">
        <v>44629</v>
      </c>
      <c r="Z145" s="3">
        <v>0.94350000000000001</v>
      </c>
      <c r="AA145" s="9">
        <v>44628</v>
      </c>
      <c r="AB145" s="3">
        <v>0.95530000000000004</v>
      </c>
      <c r="AC145" s="9">
        <v>44627</v>
      </c>
      <c r="AD145" s="3">
        <v>0.995</v>
      </c>
      <c r="AE145" s="9">
        <v>44629</v>
      </c>
      <c r="AF145" s="3">
        <v>1.1338999999999999</v>
      </c>
      <c r="AG145" s="9">
        <v>44628</v>
      </c>
      <c r="AH145" s="3">
        <v>1.494</v>
      </c>
      <c r="AI145" s="9">
        <v>44628</v>
      </c>
      <c r="AJ145" s="3">
        <v>1.5730999999999999</v>
      </c>
      <c r="AK145" s="9">
        <v>44628</v>
      </c>
      <c r="AL145" s="3">
        <v>1.5752999999999999</v>
      </c>
      <c r="AM145" s="9">
        <v>44627</v>
      </c>
      <c r="AN145" s="3">
        <v>1.5065</v>
      </c>
      <c r="AO145" s="9">
        <v>44623</v>
      </c>
      <c r="AP145" s="3">
        <v>1.575</v>
      </c>
      <c r="AQ145" s="9">
        <v>44627</v>
      </c>
      <c r="AR145" s="3">
        <v>1.5289999999999999</v>
      </c>
      <c r="AS145" s="9">
        <v>44623</v>
      </c>
      <c r="AT145" s="3">
        <v>1.6180000000000001</v>
      </c>
      <c r="AU145" s="9">
        <v>44624</v>
      </c>
      <c r="AV145" s="3">
        <v>1.5207999999999999</v>
      </c>
      <c r="AW145" s="9">
        <v>44629</v>
      </c>
      <c r="AX145" s="3">
        <v>1.7674000000000001</v>
      </c>
      <c r="AY145" s="9">
        <v>44627</v>
      </c>
      <c r="AZ145" s="3">
        <v>1.6235999999999999</v>
      </c>
      <c r="BA145" s="9">
        <v>44628</v>
      </c>
      <c r="BB145" s="3">
        <v>1.7266999999999999</v>
      </c>
      <c r="BC145" s="9">
        <v>44629</v>
      </c>
      <c r="BD145" s="3">
        <v>1.8716999999999999</v>
      </c>
      <c r="BE145" s="9">
        <v>44628</v>
      </c>
      <c r="BF145" s="3">
        <v>1.7020999999999999</v>
      </c>
      <c r="BG145" s="9">
        <v>44629</v>
      </c>
      <c r="BH145" s="3">
        <v>1.7835000000000001</v>
      </c>
      <c r="BI145" s="9">
        <v>44623</v>
      </c>
      <c r="BJ145" s="3">
        <v>1.635</v>
      </c>
      <c r="BK145" s="9">
        <v>44627</v>
      </c>
      <c r="BL145" s="3">
        <v>1.3434999999999999</v>
      </c>
    </row>
    <row r="146" spans="1:64" x14ac:dyDescent="0.2">
      <c r="A146" s="9">
        <v>44621</v>
      </c>
      <c r="B146" s="7">
        <v>0.05</v>
      </c>
      <c r="C146" s="9">
        <v>44623</v>
      </c>
      <c r="D146" s="4">
        <v>8.0500000000000002E-2</v>
      </c>
      <c r="E146" s="9">
        <v>44628</v>
      </c>
      <c r="F146" s="3">
        <v>0.1925</v>
      </c>
      <c r="G146" s="9">
        <v>44627</v>
      </c>
      <c r="H146" s="3">
        <v>0.2175</v>
      </c>
      <c r="I146" s="9">
        <v>44627</v>
      </c>
      <c r="J146" s="3">
        <v>0.24940000000000001</v>
      </c>
      <c r="K146" s="9">
        <v>44627</v>
      </c>
      <c r="L146" s="3">
        <v>0.29649999999999999</v>
      </c>
      <c r="M146" s="9">
        <v>44627</v>
      </c>
      <c r="N146" s="3">
        <v>0.41399999999999998</v>
      </c>
      <c r="O146" s="9">
        <v>44629</v>
      </c>
      <c r="P146" s="3">
        <v>0.55230000000000001</v>
      </c>
      <c r="Q146" s="9">
        <v>44622</v>
      </c>
      <c r="R146" s="3">
        <v>0.56889999999999996</v>
      </c>
      <c r="S146" s="9">
        <v>44628</v>
      </c>
      <c r="T146" s="3">
        <v>0.68840000000000001</v>
      </c>
      <c r="U146" s="9">
        <v>44623</v>
      </c>
      <c r="V146" s="3">
        <v>0.74099999999999999</v>
      </c>
      <c r="W146" s="9">
        <v>44623</v>
      </c>
      <c r="X146" s="3">
        <v>0.80700000000000005</v>
      </c>
      <c r="Y146" s="9">
        <v>44628</v>
      </c>
      <c r="Z146" s="3">
        <v>0.89249999999999996</v>
      </c>
      <c r="AA146" s="9">
        <v>44627</v>
      </c>
      <c r="AB146" s="3">
        <v>0.93840000000000001</v>
      </c>
      <c r="AC146" s="9">
        <v>44624</v>
      </c>
      <c r="AD146" s="3">
        <v>0.95599999999999996</v>
      </c>
      <c r="AE146" s="9">
        <v>44628</v>
      </c>
      <c r="AF146" s="3">
        <v>1.0653999999999999</v>
      </c>
      <c r="AG146" s="9">
        <v>44627</v>
      </c>
      <c r="AH146" s="3">
        <v>1.4398</v>
      </c>
      <c r="AI146" s="9">
        <v>44627</v>
      </c>
      <c r="AJ146" s="3">
        <v>1.5089999999999999</v>
      </c>
      <c r="AK146" s="9">
        <v>44627</v>
      </c>
      <c r="AL146" s="3">
        <v>1.5096000000000001</v>
      </c>
      <c r="AM146" s="9">
        <v>44624</v>
      </c>
      <c r="AN146" s="3">
        <v>1.4544999999999999</v>
      </c>
      <c r="AO146" s="9">
        <v>44622</v>
      </c>
      <c r="AP146" s="3">
        <v>1.6033999999999999</v>
      </c>
      <c r="AQ146" s="9">
        <v>44624</v>
      </c>
      <c r="AR146" s="3">
        <v>1.4807999999999999</v>
      </c>
      <c r="AS146" s="9">
        <v>44622</v>
      </c>
      <c r="AT146" s="3">
        <v>1.6576</v>
      </c>
      <c r="AU146" s="9">
        <v>44623</v>
      </c>
      <c r="AV146" s="3">
        <v>1.6373</v>
      </c>
      <c r="AW146" s="9">
        <v>44628</v>
      </c>
      <c r="AX146" s="3">
        <v>1.6505000000000001</v>
      </c>
      <c r="AY146" s="9">
        <v>44624</v>
      </c>
      <c r="AZ146" s="3">
        <v>1.5881000000000001</v>
      </c>
      <c r="BA146" s="9">
        <v>44627</v>
      </c>
      <c r="BB146" s="3">
        <v>1.663</v>
      </c>
      <c r="BC146" s="9">
        <v>44628</v>
      </c>
      <c r="BD146" s="3">
        <v>1.7390000000000001</v>
      </c>
      <c r="BE146" s="9">
        <v>44627</v>
      </c>
      <c r="BF146" s="3">
        <v>1.6525000000000001</v>
      </c>
      <c r="BG146" s="9">
        <v>44628</v>
      </c>
      <c r="BH146" s="3">
        <v>1.6514</v>
      </c>
      <c r="BI146" s="9">
        <v>44622</v>
      </c>
      <c r="BJ146" s="3">
        <v>1.6294</v>
      </c>
      <c r="BK146" s="9">
        <v>44624</v>
      </c>
      <c r="BL146" s="3">
        <v>1.405</v>
      </c>
    </row>
    <row r="147" spans="1:64" x14ac:dyDescent="0.2">
      <c r="A147" s="9">
        <v>44620</v>
      </c>
      <c r="B147" s="7">
        <v>0.05</v>
      </c>
      <c r="C147" s="9">
        <v>44622</v>
      </c>
      <c r="D147" s="4">
        <v>6.3700000000000007E-2</v>
      </c>
      <c r="E147" s="9">
        <v>44627</v>
      </c>
      <c r="F147" s="3">
        <v>0.17399999999999999</v>
      </c>
      <c r="G147" s="9">
        <v>44624</v>
      </c>
      <c r="H147" s="3">
        <v>0.21099999999999999</v>
      </c>
      <c r="I147" s="9">
        <v>44624</v>
      </c>
      <c r="J147" s="3">
        <v>0.24099999999999999</v>
      </c>
      <c r="K147" s="9">
        <v>44624</v>
      </c>
      <c r="L147" s="3">
        <v>0.29199999999999998</v>
      </c>
      <c r="M147" s="9">
        <v>44624</v>
      </c>
      <c r="N147" s="3">
        <v>0.40150000000000002</v>
      </c>
      <c r="O147" s="9">
        <v>44628</v>
      </c>
      <c r="P147" s="3">
        <v>0.52100000000000002</v>
      </c>
      <c r="Q147" s="9">
        <v>44621</v>
      </c>
      <c r="R147" s="3">
        <v>0.50800000000000001</v>
      </c>
      <c r="S147" s="9">
        <v>44627</v>
      </c>
      <c r="T147" s="3">
        <v>0.6835</v>
      </c>
      <c r="U147" s="9">
        <v>44622</v>
      </c>
      <c r="V147" s="3">
        <v>0.71199999999999997</v>
      </c>
      <c r="W147" s="9">
        <v>44622</v>
      </c>
      <c r="X147" s="3">
        <v>0.77480000000000004</v>
      </c>
      <c r="Y147" s="9">
        <v>44627</v>
      </c>
      <c r="Z147" s="3">
        <v>0.87580000000000002</v>
      </c>
      <c r="AA147" s="9">
        <v>44624</v>
      </c>
      <c r="AB147" s="3">
        <v>0.90310000000000001</v>
      </c>
      <c r="AC147" s="9">
        <v>44623</v>
      </c>
      <c r="AD147" s="3">
        <v>0.98770000000000002</v>
      </c>
      <c r="AE147" s="9">
        <v>44627</v>
      </c>
      <c r="AF147" s="3">
        <v>1.0415000000000001</v>
      </c>
      <c r="AG147" s="9">
        <v>44624</v>
      </c>
      <c r="AH147" s="3">
        <v>1.3891</v>
      </c>
      <c r="AI147" s="9">
        <v>44624</v>
      </c>
      <c r="AJ147" s="3">
        <v>1.4531000000000001</v>
      </c>
      <c r="AK147" s="9">
        <v>44624</v>
      </c>
      <c r="AL147" s="3">
        <v>1.4554</v>
      </c>
      <c r="AM147" s="9">
        <v>44623</v>
      </c>
      <c r="AN147" s="3">
        <v>1.5580000000000001</v>
      </c>
      <c r="AO147" s="9">
        <v>44621</v>
      </c>
      <c r="AP147" s="3">
        <v>1.4358</v>
      </c>
      <c r="AQ147" s="9">
        <v>44623</v>
      </c>
      <c r="AR147" s="3">
        <v>1.5965</v>
      </c>
      <c r="AS147" s="9">
        <v>44621</v>
      </c>
      <c r="AT147" s="3">
        <v>1.4910000000000001</v>
      </c>
      <c r="AU147" s="9">
        <v>44622</v>
      </c>
      <c r="AV147" s="3">
        <v>1.6794</v>
      </c>
      <c r="AW147" s="9">
        <v>44627</v>
      </c>
      <c r="AX147" s="3">
        <v>1.5813999999999999</v>
      </c>
      <c r="AY147" s="9">
        <v>44623</v>
      </c>
      <c r="AZ147" s="3">
        <v>1.7024999999999999</v>
      </c>
      <c r="BA147" s="9">
        <v>44624</v>
      </c>
      <c r="BB147" s="3">
        <v>1.6313</v>
      </c>
      <c r="BC147" s="9">
        <v>44627</v>
      </c>
      <c r="BD147" s="3">
        <v>1.6830000000000001</v>
      </c>
      <c r="BE147" s="9">
        <v>44624</v>
      </c>
      <c r="BF147" s="3">
        <v>1.6383000000000001</v>
      </c>
      <c r="BG147" s="9">
        <v>44627</v>
      </c>
      <c r="BH147" s="3">
        <v>1.6122000000000001</v>
      </c>
      <c r="BI147" s="9">
        <v>44621</v>
      </c>
      <c r="BJ147" s="3">
        <v>1.4771000000000001</v>
      </c>
      <c r="BK147" s="9">
        <v>44623</v>
      </c>
      <c r="BL147" s="3">
        <v>1.47</v>
      </c>
    </row>
    <row r="148" spans="1:64" x14ac:dyDescent="0.2">
      <c r="A148" s="9">
        <v>44617</v>
      </c>
      <c r="B148" s="7">
        <v>0.05</v>
      </c>
      <c r="C148" s="9">
        <v>44621</v>
      </c>
      <c r="D148" s="4">
        <v>8.4000000000000005E-2</v>
      </c>
      <c r="E148" s="9">
        <v>44624</v>
      </c>
      <c r="F148" s="3">
        <v>0.16320000000000001</v>
      </c>
      <c r="G148" s="9">
        <v>44623</v>
      </c>
      <c r="H148" s="3">
        <v>0.21310000000000001</v>
      </c>
      <c r="I148" s="9">
        <v>44623</v>
      </c>
      <c r="J148" s="3">
        <v>0.24349999999999999</v>
      </c>
      <c r="K148" s="9">
        <v>44623</v>
      </c>
      <c r="L148" s="3">
        <v>0.30280000000000001</v>
      </c>
      <c r="M148" s="9">
        <v>44623</v>
      </c>
      <c r="N148" s="3">
        <v>0.41049999999999998</v>
      </c>
      <c r="O148" s="9">
        <v>44627</v>
      </c>
      <c r="P148" s="3">
        <v>0.52249999999999996</v>
      </c>
      <c r="Q148" s="9">
        <v>44620</v>
      </c>
      <c r="R148" s="3">
        <v>0.52600000000000002</v>
      </c>
      <c r="S148" s="9">
        <v>44624</v>
      </c>
      <c r="T148" s="3">
        <v>0.65549999999999997</v>
      </c>
      <c r="U148" s="9">
        <v>44621</v>
      </c>
      <c r="V148" s="3">
        <v>0.61650000000000005</v>
      </c>
      <c r="W148" s="9">
        <v>44621</v>
      </c>
      <c r="X148" s="3">
        <v>0.66300000000000003</v>
      </c>
      <c r="Y148" s="9">
        <v>44624</v>
      </c>
      <c r="Z148" s="3">
        <v>0.84030000000000005</v>
      </c>
      <c r="AA148" s="9">
        <v>44623</v>
      </c>
      <c r="AB148" s="3">
        <v>0.93479999999999996</v>
      </c>
      <c r="AC148" s="9">
        <v>44622</v>
      </c>
      <c r="AD148" s="3">
        <v>0.96199999999999997</v>
      </c>
      <c r="AE148" s="9">
        <v>44624</v>
      </c>
      <c r="AF148" s="3">
        <v>1.0029999999999999</v>
      </c>
      <c r="AG148" s="9">
        <v>44623</v>
      </c>
      <c r="AH148" s="3">
        <v>1.4491000000000001</v>
      </c>
      <c r="AI148" s="9">
        <v>44623</v>
      </c>
      <c r="AJ148" s="3">
        <v>1.5370999999999999</v>
      </c>
      <c r="AK148" s="9">
        <v>44623</v>
      </c>
      <c r="AL148" s="3">
        <v>1.5510999999999999</v>
      </c>
      <c r="AM148" s="9">
        <v>44622</v>
      </c>
      <c r="AN148" s="3">
        <v>1.5778000000000001</v>
      </c>
      <c r="AO148" s="9">
        <v>44620</v>
      </c>
      <c r="AP148" s="3">
        <v>1.573</v>
      </c>
      <c r="AQ148" s="9">
        <v>44622</v>
      </c>
      <c r="AR148" s="3">
        <v>1.6315999999999999</v>
      </c>
      <c r="AS148" s="9">
        <v>44620</v>
      </c>
      <c r="AT148" s="3">
        <v>1.6125</v>
      </c>
      <c r="AU148" s="9">
        <v>44621</v>
      </c>
      <c r="AV148" s="3">
        <v>1.5129999999999999</v>
      </c>
      <c r="AW148" s="9">
        <v>44624</v>
      </c>
      <c r="AX148" s="3">
        <v>1.5429999999999999</v>
      </c>
      <c r="AY148" s="9">
        <v>44622</v>
      </c>
      <c r="AZ148" s="3">
        <v>1.7441</v>
      </c>
      <c r="BA148" s="9">
        <v>44623</v>
      </c>
      <c r="BB148" s="3">
        <v>1.7428999999999999</v>
      </c>
      <c r="BC148" s="9">
        <v>44624</v>
      </c>
      <c r="BD148" s="3">
        <v>1.659</v>
      </c>
      <c r="BE148" s="9">
        <v>44623</v>
      </c>
      <c r="BF148" s="3">
        <v>1.7444</v>
      </c>
      <c r="BG148" s="9">
        <v>44624</v>
      </c>
      <c r="BH148" s="3">
        <v>1.605</v>
      </c>
      <c r="BI148" s="9">
        <v>44620</v>
      </c>
      <c r="BJ148" s="3">
        <v>1.5645</v>
      </c>
      <c r="BK148" s="9">
        <v>44622</v>
      </c>
      <c r="BL148" s="3">
        <v>1.498</v>
      </c>
    </row>
    <row r="149" spans="1:64" x14ac:dyDescent="0.2">
      <c r="A149" s="9">
        <v>44616</v>
      </c>
      <c r="B149" s="7">
        <v>0.05</v>
      </c>
      <c r="C149" s="9">
        <v>44620</v>
      </c>
      <c r="D149" s="4">
        <v>7.8700000000000006E-2</v>
      </c>
      <c r="E149" s="9">
        <v>44623</v>
      </c>
      <c r="F149" s="3">
        <v>0.15890000000000001</v>
      </c>
      <c r="G149" s="9">
        <v>44622</v>
      </c>
      <c r="H149" s="3">
        <v>0.16800000000000001</v>
      </c>
      <c r="I149" s="9">
        <v>44622</v>
      </c>
      <c r="J149" s="3">
        <v>0.21510000000000001</v>
      </c>
      <c r="K149" s="9">
        <v>44622</v>
      </c>
      <c r="L149" s="3">
        <v>0.26250000000000001</v>
      </c>
      <c r="M149" s="9">
        <v>44622</v>
      </c>
      <c r="N149" s="3">
        <v>0.39029999999999998</v>
      </c>
      <c r="O149" s="9">
        <v>44624</v>
      </c>
      <c r="P149" s="3">
        <v>0.4985</v>
      </c>
      <c r="Q149" s="9">
        <v>44617</v>
      </c>
      <c r="R149" s="3">
        <v>0.57909999999999995</v>
      </c>
      <c r="S149" s="9">
        <v>44623</v>
      </c>
      <c r="T149" s="3">
        <v>0.6754</v>
      </c>
      <c r="U149" s="9">
        <v>44620</v>
      </c>
      <c r="V149" s="3">
        <v>0.65600000000000003</v>
      </c>
      <c r="W149" s="9">
        <v>44620</v>
      </c>
      <c r="X149" s="3">
        <v>0.70899999999999996</v>
      </c>
      <c r="Y149" s="9">
        <v>44623</v>
      </c>
      <c r="Z149" s="3">
        <v>0.86909999999999998</v>
      </c>
      <c r="AA149" s="9">
        <v>44622</v>
      </c>
      <c r="AB149" s="3">
        <v>0.90210000000000001</v>
      </c>
      <c r="AC149" s="9">
        <v>44621</v>
      </c>
      <c r="AD149" s="3">
        <v>0.81240000000000001</v>
      </c>
      <c r="AE149" s="9">
        <v>44623</v>
      </c>
      <c r="AF149" s="3">
        <v>1.0368999999999999</v>
      </c>
      <c r="AG149" s="9">
        <v>44622</v>
      </c>
      <c r="AH149" s="3">
        <v>1.4318</v>
      </c>
      <c r="AI149" s="9">
        <v>44622</v>
      </c>
      <c r="AJ149" s="3">
        <v>1.5345</v>
      </c>
      <c r="AK149" s="9">
        <v>44622</v>
      </c>
      <c r="AL149" s="3">
        <v>1.5611999999999999</v>
      </c>
      <c r="AM149" s="9">
        <v>44621</v>
      </c>
      <c r="AN149" s="3">
        <v>1.4097999999999999</v>
      </c>
      <c r="AO149" s="9">
        <v>44617</v>
      </c>
      <c r="AP149" s="3">
        <v>1.7178</v>
      </c>
      <c r="AQ149" s="9">
        <v>44621</v>
      </c>
      <c r="AR149" s="3">
        <v>1.4644999999999999</v>
      </c>
      <c r="AS149" s="9">
        <v>44617</v>
      </c>
      <c r="AT149" s="3">
        <v>1.7505999999999999</v>
      </c>
      <c r="AU149" s="9">
        <v>44620</v>
      </c>
      <c r="AV149" s="3">
        <v>1.629</v>
      </c>
      <c r="AW149" s="9">
        <v>44623</v>
      </c>
      <c r="AX149" s="3">
        <v>1.6597</v>
      </c>
      <c r="AY149" s="9">
        <v>44621</v>
      </c>
      <c r="AZ149" s="3">
        <v>1.5784</v>
      </c>
      <c r="BA149" s="9">
        <v>44622</v>
      </c>
      <c r="BB149" s="3">
        <v>1.7847999999999999</v>
      </c>
      <c r="BC149" s="9">
        <v>44623</v>
      </c>
      <c r="BD149" s="3">
        <v>1.7676000000000001</v>
      </c>
      <c r="BE149" s="9">
        <v>44622</v>
      </c>
      <c r="BF149" s="3">
        <v>1.7842</v>
      </c>
      <c r="BG149" s="9">
        <v>44623</v>
      </c>
      <c r="BH149" s="3">
        <v>1.7101999999999999</v>
      </c>
      <c r="BI149" s="9">
        <v>44617</v>
      </c>
      <c r="BJ149" s="3">
        <v>1.679</v>
      </c>
      <c r="BK149" s="9">
        <v>44621</v>
      </c>
      <c r="BL149" s="3">
        <v>1.3540000000000001</v>
      </c>
    </row>
    <row r="150" spans="1:64" x14ac:dyDescent="0.2">
      <c r="A150" s="9">
        <v>44615</v>
      </c>
      <c r="B150" s="7">
        <v>0.05</v>
      </c>
      <c r="C150" s="9">
        <v>44617</v>
      </c>
      <c r="D150" s="4">
        <v>5.33E-2</v>
      </c>
      <c r="E150" s="9">
        <v>44622</v>
      </c>
      <c r="F150" s="3">
        <v>8.8999999999999996E-2</v>
      </c>
      <c r="G150" s="9">
        <v>44621</v>
      </c>
      <c r="H150" s="3">
        <v>0.16400000000000001</v>
      </c>
      <c r="I150" s="9">
        <v>44621</v>
      </c>
      <c r="J150" s="3">
        <v>0.2155</v>
      </c>
      <c r="K150" s="9">
        <v>44621</v>
      </c>
      <c r="L150" s="3">
        <v>0.26300000000000001</v>
      </c>
      <c r="M150" s="9">
        <v>44621</v>
      </c>
      <c r="N150" s="3">
        <v>0.36149999999999999</v>
      </c>
      <c r="O150" s="9">
        <v>44623</v>
      </c>
      <c r="P150" s="3">
        <v>0.51049999999999995</v>
      </c>
      <c r="Q150" s="9">
        <v>44616</v>
      </c>
      <c r="R150" s="3">
        <v>0.55100000000000005</v>
      </c>
      <c r="S150" s="9">
        <v>44622</v>
      </c>
      <c r="T150" s="3">
        <v>0.65100000000000002</v>
      </c>
      <c r="U150" s="9">
        <v>44617</v>
      </c>
      <c r="V150" s="3">
        <v>0.72989999999999999</v>
      </c>
      <c r="W150" s="9">
        <v>44617</v>
      </c>
      <c r="X150" s="3">
        <v>0.79349999999999998</v>
      </c>
      <c r="Y150" s="9">
        <v>44622</v>
      </c>
      <c r="Z150" s="3">
        <v>0.84089999999999998</v>
      </c>
      <c r="AA150" s="9">
        <v>44621</v>
      </c>
      <c r="AB150" s="3">
        <v>0.76670000000000005</v>
      </c>
      <c r="AC150" s="9">
        <v>44620</v>
      </c>
      <c r="AD150" s="3">
        <v>0.87419999999999998</v>
      </c>
      <c r="AE150" s="9">
        <v>44622</v>
      </c>
      <c r="AF150" s="3">
        <v>1.0123</v>
      </c>
      <c r="AG150" s="9">
        <v>44621</v>
      </c>
      <c r="AH150" s="3">
        <v>1.2383999999999999</v>
      </c>
      <c r="AI150" s="9">
        <v>44621</v>
      </c>
      <c r="AJ150" s="3">
        <v>1.3438000000000001</v>
      </c>
      <c r="AK150" s="9">
        <v>44621</v>
      </c>
      <c r="AL150" s="3">
        <v>1.3813</v>
      </c>
      <c r="AM150" s="9">
        <v>44620</v>
      </c>
      <c r="AN150" s="3">
        <v>1.5524</v>
      </c>
      <c r="AO150" s="9">
        <v>44616</v>
      </c>
      <c r="AP150" s="3">
        <v>1.7192000000000001</v>
      </c>
      <c r="AQ150" s="9">
        <v>44620</v>
      </c>
      <c r="AR150" s="3">
        <v>1.5932999999999999</v>
      </c>
      <c r="AS150" s="9">
        <v>44616</v>
      </c>
      <c r="AT150" s="3">
        <v>1.7563</v>
      </c>
      <c r="AU150" s="9">
        <v>44617</v>
      </c>
      <c r="AV150" s="3">
        <v>1.7642</v>
      </c>
      <c r="AW150" s="9">
        <v>44622</v>
      </c>
      <c r="AX150" s="3">
        <v>1.7018</v>
      </c>
      <c r="AY150" s="9">
        <v>44620</v>
      </c>
      <c r="AZ150" s="3">
        <v>1.6835</v>
      </c>
      <c r="BA150" s="9">
        <v>44621</v>
      </c>
      <c r="BB150" s="3">
        <v>1.6205000000000001</v>
      </c>
      <c r="BC150" s="9">
        <v>44622</v>
      </c>
      <c r="BD150" s="3">
        <v>1.8083</v>
      </c>
      <c r="BE150" s="9">
        <v>44621</v>
      </c>
      <c r="BF150" s="3">
        <v>1.627</v>
      </c>
      <c r="BG150" s="9">
        <v>44622</v>
      </c>
      <c r="BH150" s="3">
        <v>1.7495000000000001</v>
      </c>
      <c r="BI150" s="9">
        <v>44616</v>
      </c>
      <c r="BJ150" s="3">
        <v>1.6850000000000001</v>
      </c>
      <c r="BK150" s="9">
        <v>44620</v>
      </c>
      <c r="BL150" s="3">
        <v>1.411</v>
      </c>
    </row>
    <row r="151" spans="1:64" x14ac:dyDescent="0.2">
      <c r="A151" s="9">
        <v>44614</v>
      </c>
      <c r="B151" s="7">
        <v>0.05</v>
      </c>
      <c r="C151" s="9">
        <v>44616</v>
      </c>
      <c r="D151" s="4">
        <v>5.4300000000000001E-2</v>
      </c>
      <c r="E151" s="9">
        <v>44621</v>
      </c>
      <c r="F151" s="3">
        <v>8.5400000000000004E-2</v>
      </c>
      <c r="G151" s="9">
        <v>44620</v>
      </c>
      <c r="H151" s="3">
        <v>0.151</v>
      </c>
      <c r="I151" s="9">
        <v>44620</v>
      </c>
      <c r="J151" s="3">
        <v>0.21310000000000001</v>
      </c>
      <c r="K151" s="9">
        <v>44620</v>
      </c>
      <c r="L151" s="3">
        <v>0.26250000000000001</v>
      </c>
      <c r="M151" s="9">
        <v>44620</v>
      </c>
      <c r="N151" s="3">
        <v>0.36499999999999999</v>
      </c>
      <c r="O151" s="9">
        <v>44622</v>
      </c>
      <c r="P151" s="3">
        <v>0.48499999999999999</v>
      </c>
      <c r="Q151" s="9">
        <v>44615</v>
      </c>
      <c r="R151" s="3">
        <v>0.59030000000000005</v>
      </c>
      <c r="S151" s="9">
        <v>44621</v>
      </c>
      <c r="T151" s="3">
        <v>0.57250000000000001</v>
      </c>
      <c r="U151" s="9">
        <v>44616</v>
      </c>
      <c r="V151" s="3">
        <v>0.71699999999999997</v>
      </c>
      <c r="W151" s="9">
        <v>44616</v>
      </c>
      <c r="X151" s="3">
        <v>0.78749999999999998</v>
      </c>
      <c r="Y151" s="9">
        <v>44621</v>
      </c>
      <c r="Z151" s="3">
        <v>0.71609999999999996</v>
      </c>
      <c r="AA151" s="9">
        <v>44620</v>
      </c>
      <c r="AB151" s="3">
        <v>0.82410000000000005</v>
      </c>
      <c r="AC151" s="9">
        <v>44617</v>
      </c>
      <c r="AD151" s="3">
        <v>0.99539999999999995</v>
      </c>
      <c r="AE151" s="9">
        <v>44621</v>
      </c>
      <c r="AF151" s="3">
        <v>0.85699999999999998</v>
      </c>
      <c r="AG151" s="9">
        <v>44620</v>
      </c>
      <c r="AH151" s="3">
        <v>1.3579000000000001</v>
      </c>
      <c r="AI151" s="9">
        <v>44620</v>
      </c>
      <c r="AJ151" s="3">
        <v>1.4863999999999999</v>
      </c>
      <c r="AK151" s="9">
        <v>44620</v>
      </c>
      <c r="AL151" s="3">
        <v>1.5276000000000001</v>
      </c>
      <c r="AM151" s="9">
        <v>44617</v>
      </c>
      <c r="AN151" s="3">
        <v>1.702</v>
      </c>
      <c r="AO151" s="9">
        <v>44615</v>
      </c>
      <c r="AP151" s="3">
        <v>1.7513000000000001</v>
      </c>
      <c r="AQ151" s="9">
        <v>44617</v>
      </c>
      <c r="AR151" s="3">
        <v>1.7345999999999999</v>
      </c>
      <c r="AS151" s="9">
        <v>44615</v>
      </c>
      <c r="AT151" s="3">
        <v>1.7836000000000001</v>
      </c>
      <c r="AU151" s="9">
        <v>44616</v>
      </c>
      <c r="AV151" s="3">
        <v>1.7719</v>
      </c>
      <c r="AW151" s="9">
        <v>44621</v>
      </c>
      <c r="AX151" s="3">
        <v>1.5368999999999999</v>
      </c>
      <c r="AY151" s="9">
        <v>44617</v>
      </c>
      <c r="AZ151" s="3">
        <v>1.8122</v>
      </c>
      <c r="BA151" s="9">
        <v>44620</v>
      </c>
      <c r="BB151" s="3">
        <v>1.7184999999999999</v>
      </c>
      <c r="BC151" s="9">
        <v>44621</v>
      </c>
      <c r="BD151" s="3">
        <v>1.6504000000000001</v>
      </c>
      <c r="BE151" s="9">
        <v>44620</v>
      </c>
      <c r="BF151" s="3">
        <v>1.7146999999999999</v>
      </c>
      <c r="BG151" s="9">
        <v>44621</v>
      </c>
      <c r="BH151" s="3">
        <v>1.5934999999999999</v>
      </c>
      <c r="BI151" s="9">
        <v>44615</v>
      </c>
      <c r="BJ151" s="3">
        <v>1.7118</v>
      </c>
      <c r="BK151" s="9">
        <v>44617</v>
      </c>
      <c r="BL151" s="3">
        <v>1.5229999999999999</v>
      </c>
    </row>
    <row r="152" spans="1:64" x14ac:dyDescent="0.2">
      <c r="A152" s="9">
        <v>44610</v>
      </c>
      <c r="B152" s="7">
        <v>0.05</v>
      </c>
      <c r="C152" s="9">
        <v>44615</v>
      </c>
      <c r="D152" s="4">
        <v>6.25E-2</v>
      </c>
      <c r="E152" s="9">
        <v>44620</v>
      </c>
      <c r="F152" s="3">
        <v>8.1500000000000003E-2</v>
      </c>
      <c r="G152" s="9">
        <v>44617</v>
      </c>
      <c r="H152" s="3">
        <v>0.1275</v>
      </c>
      <c r="I152" s="9">
        <v>44617</v>
      </c>
      <c r="J152" s="3">
        <v>0.20660000000000001</v>
      </c>
      <c r="K152" s="9">
        <v>44617</v>
      </c>
      <c r="L152" s="3">
        <v>0.28720000000000001</v>
      </c>
      <c r="M152" s="9">
        <v>44617</v>
      </c>
      <c r="N152" s="3">
        <v>0.40400000000000003</v>
      </c>
      <c r="O152" s="9">
        <v>44621</v>
      </c>
      <c r="P152" s="3">
        <v>0.443</v>
      </c>
      <c r="Q152" s="9">
        <v>44614</v>
      </c>
      <c r="R152" s="3">
        <v>0.58899999999999997</v>
      </c>
      <c r="S152" s="9">
        <v>44620</v>
      </c>
      <c r="T152" s="3">
        <v>0.59699999999999998</v>
      </c>
      <c r="U152" s="9">
        <v>44615</v>
      </c>
      <c r="V152" s="3">
        <v>0.76190000000000002</v>
      </c>
      <c r="W152" s="9">
        <v>44615</v>
      </c>
      <c r="X152" s="3">
        <v>0.83499999999999996</v>
      </c>
      <c r="Y152" s="9">
        <v>44620</v>
      </c>
      <c r="Z152" s="3">
        <v>0.76639999999999997</v>
      </c>
      <c r="AA152" s="9">
        <v>44617</v>
      </c>
      <c r="AB152" s="3">
        <v>0.93520000000000003</v>
      </c>
      <c r="AC152" s="9">
        <v>44616</v>
      </c>
      <c r="AD152" s="3">
        <v>0.99650000000000005</v>
      </c>
      <c r="AE152" s="9">
        <v>44620</v>
      </c>
      <c r="AF152" s="3">
        <v>0.92200000000000004</v>
      </c>
      <c r="AG152" s="9">
        <v>44617</v>
      </c>
      <c r="AH152" s="3">
        <v>1.5290999999999999</v>
      </c>
      <c r="AI152" s="9">
        <v>44617</v>
      </c>
      <c r="AJ152" s="3">
        <v>1.6577999999999999</v>
      </c>
      <c r="AK152" s="9">
        <v>44617</v>
      </c>
      <c r="AL152" s="3">
        <v>1.6870000000000001</v>
      </c>
      <c r="AM152" s="9">
        <v>44616</v>
      </c>
      <c r="AN152" s="3">
        <v>1.7004999999999999</v>
      </c>
      <c r="AO152" s="9">
        <v>44614</v>
      </c>
      <c r="AP152" s="3">
        <v>1.7085999999999999</v>
      </c>
      <c r="AQ152" s="9">
        <v>44616</v>
      </c>
      <c r="AR152" s="3">
        <v>1.7386999999999999</v>
      </c>
      <c r="AS152" s="9">
        <v>44614</v>
      </c>
      <c r="AT152" s="3">
        <v>1.736</v>
      </c>
      <c r="AU152" s="9">
        <v>44615</v>
      </c>
      <c r="AV152" s="3">
        <v>1.7969999999999999</v>
      </c>
      <c r="AW152" s="9">
        <v>44620</v>
      </c>
      <c r="AX152" s="3">
        <v>1.6477999999999999</v>
      </c>
      <c r="AY152" s="9">
        <v>44616</v>
      </c>
      <c r="AZ152" s="3">
        <v>1.821</v>
      </c>
      <c r="BA152" s="9">
        <v>44617</v>
      </c>
      <c r="BB152" s="3">
        <v>1.8445</v>
      </c>
      <c r="BC152" s="9">
        <v>44620</v>
      </c>
      <c r="BD152" s="3">
        <v>1.7397</v>
      </c>
      <c r="BE152" s="9">
        <v>44617</v>
      </c>
      <c r="BF152" s="3">
        <v>1.8347</v>
      </c>
      <c r="BG152" s="9">
        <v>44620</v>
      </c>
      <c r="BH152" s="3">
        <v>1.6785000000000001</v>
      </c>
      <c r="BI152" s="9">
        <v>44614</v>
      </c>
      <c r="BJ152" s="3">
        <v>1.6559999999999999</v>
      </c>
      <c r="BK152" s="9">
        <v>44616</v>
      </c>
      <c r="BL152" s="3">
        <v>1.528</v>
      </c>
    </row>
    <row r="153" spans="1:64" x14ac:dyDescent="0.2">
      <c r="A153" s="9">
        <v>44609</v>
      </c>
      <c r="B153" s="7">
        <v>0.05</v>
      </c>
      <c r="C153" s="9">
        <v>44614</v>
      </c>
      <c r="D153" s="4">
        <v>5.9499999999999997E-2</v>
      </c>
      <c r="E153" s="9">
        <v>44617</v>
      </c>
      <c r="F153" s="3">
        <v>5.4699999999999999E-2</v>
      </c>
      <c r="G153" s="9">
        <v>44616</v>
      </c>
      <c r="H153" s="3">
        <v>0.1086</v>
      </c>
      <c r="I153" s="9">
        <v>44616</v>
      </c>
      <c r="J153" s="3">
        <v>0.184</v>
      </c>
      <c r="K153" s="9">
        <v>44616</v>
      </c>
      <c r="L153" s="3">
        <v>0.2596</v>
      </c>
      <c r="M153" s="9">
        <v>44616</v>
      </c>
      <c r="N153" s="3">
        <v>0.372</v>
      </c>
      <c r="O153" s="9">
        <v>44620</v>
      </c>
      <c r="P153" s="3">
        <v>0.45950000000000002</v>
      </c>
      <c r="Q153" s="9">
        <v>44610</v>
      </c>
      <c r="R153" s="3">
        <v>0.53300000000000003</v>
      </c>
      <c r="S153" s="9">
        <v>44617</v>
      </c>
      <c r="T153" s="3">
        <v>0.66</v>
      </c>
      <c r="U153" s="9">
        <v>44614</v>
      </c>
      <c r="V153" s="3">
        <v>0.755</v>
      </c>
      <c r="W153" s="9">
        <v>44614</v>
      </c>
      <c r="X153" s="3">
        <v>0.82450000000000001</v>
      </c>
      <c r="Y153" s="9">
        <v>44617</v>
      </c>
      <c r="Z153" s="3">
        <v>0.86499999999999999</v>
      </c>
      <c r="AA153" s="9">
        <v>44616</v>
      </c>
      <c r="AB153" s="3">
        <v>0.93</v>
      </c>
      <c r="AC153" s="9">
        <v>44615</v>
      </c>
      <c r="AD153" s="3">
        <v>1.0373000000000001</v>
      </c>
      <c r="AE153" s="9">
        <v>44617</v>
      </c>
      <c r="AF153" s="3">
        <v>1.0483</v>
      </c>
      <c r="AG153" s="9">
        <v>44616</v>
      </c>
      <c r="AH153" s="3">
        <v>1.5315000000000001</v>
      </c>
      <c r="AI153" s="9">
        <v>44616</v>
      </c>
      <c r="AJ153" s="3">
        <v>1.6578999999999999</v>
      </c>
      <c r="AK153" s="9">
        <v>44616</v>
      </c>
      <c r="AL153" s="3">
        <v>1.6866000000000001</v>
      </c>
      <c r="AM153" s="9">
        <v>44615</v>
      </c>
      <c r="AN153" s="3">
        <v>1.7350000000000001</v>
      </c>
      <c r="AO153" s="9">
        <v>44610</v>
      </c>
      <c r="AP153" s="3">
        <v>1.6676</v>
      </c>
      <c r="AQ153" s="9">
        <v>44615</v>
      </c>
      <c r="AR153" s="3">
        <v>1.7678</v>
      </c>
      <c r="AS153" s="9">
        <v>44610</v>
      </c>
      <c r="AT153" s="3">
        <v>1.7067000000000001</v>
      </c>
      <c r="AU153" s="9">
        <v>44614</v>
      </c>
      <c r="AV153" s="3">
        <v>1.7474000000000001</v>
      </c>
      <c r="AW153" s="9">
        <v>44617</v>
      </c>
      <c r="AX153" s="3">
        <v>1.7803</v>
      </c>
      <c r="AY153" s="9">
        <v>44615</v>
      </c>
      <c r="AZ153" s="3">
        <v>1.8441000000000001</v>
      </c>
      <c r="BA153" s="9">
        <v>44616</v>
      </c>
      <c r="BB153" s="3">
        <v>1.8534999999999999</v>
      </c>
      <c r="BC153" s="9">
        <v>44617</v>
      </c>
      <c r="BD153" s="3">
        <v>1.8617999999999999</v>
      </c>
      <c r="BE153" s="9">
        <v>44616</v>
      </c>
      <c r="BF153" s="3">
        <v>1.8423</v>
      </c>
      <c r="BG153" s="9">
        <v>44617</v>
      </c>
      <c r="BH153" s="3">
        <v>1.7972999999999999</v>
      </c>
      <c r="BI153" s="9">
        <v>44613</v>
      </c>
      <c r="BJ153" s="3">
        <v>1.651</v>
      </c>
      <c r="BK153" s="9">
        <v>44615</v>
      </c>
      <c r="BL153" s="3">
        <v>1.5549999999999999</v>
      </c>
    </row>
    <row r="154" spans="1:64" x14ac:dyDescent="0.2">
      <c r="A154" s="9">
        <v>44608</v>
      </c>
      <c r="B154" s="7">
        <v>0.05</v>
      </c>
      <c r="C154" s="9">
        <v>44610</v>
      </c>
      <c r="D154" s="4">
        <v>0.06</v>
      </c>
      <c r="E154" s="9">
        <v>44616</v>
      </c>
      <c r="F154" s="3">
        <v>5.3900000000000003E-2</v>
      </c>
      <c r="G154" s="9">
        <v>44615</v>
      </c>
      <c r="H154" s="3">
        <v>7.7299999999999994E-2</v>
      </c>
      <c r="I154" s="9">
        <v>44615</v>
      </c>
      <c r="J154" s="3">
        <v>0.153</v>
      </c>
      <c r="K154" s="9">
        <v>44615</v>
      </c>
      <c r="L154" s="3">
        <v>0.27360000000000001</v>
      </c>
      <c r="M154" s="9">
        <v>44615</v>
      </c>
      <c r="N154" s="3">
        <v>0.3881</v>
      </c>
      <c r="O154" s="9">
        <v>44617</v>
      </c>
      <c r="P154" s="3">
        <v>0.49509999999999998</v>
      </c>
      <c r="Q154" s="9">
        <v>44609</v>
      </c>
      <c r="R154" s="3">
        <v>0.54949999999999999</v>
      </c>
      <c r="S154" s="9">
        <v>44616</v>
      </c>
      <c r="T154" s="3">
        <v>0.64549999999999996</v>
      </c>
      <c r="U154" s="9">
        <v>44610</v>
      </c>
      <c r="V154" s="3">
        <v>0.6825</v>
      </c>
      <c r="W154" s="9">
        <v>44610</v>
      </c>
      <c r="X154" s="3">
        <v>0.755</v>
      </c>
      <c r="Y154" s="9">
        <v>44616</v>
      </c>
      <c r="Z154" s="3">
        <v>0.85950000000000004</v>
      </c>
      <c r="AA154" s="9">
        <v>44615</v>
      </c>
      <c r="AB154" s="3">
        <v>0.97650000000000003</v>
      </c>
      <c r="AC154" s="9">
        <v>44614</v>
      </c>
      <c r="AD154" s="3">
        <v>1.0215000000000001</v>
      </c>
      <c r="AE154" s="9">
        <v>44616</v>
      </c>
      <c r="AF154" s="3">
        <v>1.0529999999999999</v>
      </c>
      <c r="AG154" s="9">
        <v>44615</v>
      </c>
      <c r="AH154" s="3">
        <v>1.5559000000000001</v>
      </c>
      <c r="AI154" s="9">
        <v>44615</v>
      </c>
      <c r="AJ154" s="3">
        <v>1.6808000000000001</v>
      </c>
      <c r="AK154" s="9">
        <v>44615</v>
      </c>
      <c r="AL154" s="3">
        <v>1.7154</v>
      </c>
      <c r="AM154" s="9">
        <v>44614</v>
      </c>
      <c r="AN154" s="3">
        <v>1.6971000000000001</v>
      </c>
      <c r="AO154" s="9">
        <v>44609</v>
      </c>
      <c r="AP154" s="3">
        <v>1.6937</v>
      </c>
      <c r="AQ154" s="9">
        <v>44614</v>
      </c>
      <c r="AR154" s="3">
        <v>1.7210000000000001</v>
      </c>
      <c r="AS154" s="9">
        <v>44609</v>
      </c>
      <c r="AT154" s="3">
        <v>1.7364999999999999</v>
      </c>
      <c r="AU154" s="9">
        <v>44610</v>
      </c>
      <c r="AV154" s="3">
        <v>1.7228000000000001</v>
      </c>
      <c r="AW154" s="9">
        <v>44616</v>
      </c>
      <c r="AX154" s="3">
        <v>1.7887</v>
      </c>
      <c r="AY154" s="9">
        <v>44614</v>
      </c>
      <c r="AZ154" s="3">
        <v>1.7922</v>
      </c>
      <c r="BA154" s="9">
        <v>44615</v>
      </c>
      <c r="BB154" s="3">
        <v>1.8748</v>
      </c>
      <c r="BC154" s="9">
        <v>44616</v>
      </c>
      <c r="BD154" s="3">
        <v>1.8688</v>
      </c>
      <c r="BE154" s="9">
        <v>44615</v>
      </c>
      <c r="BF154" s="3">
        <v>1.8665</v>
      </c>
      <c r="BG154" s="9">
        <v>44616</v>
      </c>
      <c r="BH154" s="3">
        <v>1.8053999999999999</v>
      </c>
      <c r="BI154" s="9">
        <v>44610</v>
      </c>
      <c r="BJ154" s="3">
        <v>1.657</v>
      </c>
      <c r="BK154" s="9">
        <v>44614</v>
      </c>
      <c r="BL154" s="3">
        <v>1.5029999999999999</v>
      </c>
    </row>
    <row r="155" spans="1:64" x14ac:dyDescent="0.2">
      <c r="A155" s="9">
        <v>44607</v>
      </c>
      <c r="B155" s="7">
        <v>0.05</v>
      </c>
      <c r="C155" s="9">
        <v>44609</v>
      </c>
      <c r="D155" s="4">
        <v>5.9200000000000003E-2</v>
      </c>
      <c r="E155" s="9">
        <v>44615</v>
      </c>
      <c r="F155" s="3">
        <v>6.1499999999999999E-2</v>
      </c>
      <c r="G155" s="9">
        <v>44614</v>
      </c>
      <c r="H155" s="3">
        <v>5.62E-2</v>
      </c>
      <c r="I155" s="9">
        <v>44614</v>
      </c>
      <c r="J155" s="3">
        <v>0.14360000000000001</v>
      </c>
      <c r="K155" s="9">
        <v>44614</v>
      </c>
      <c r="L155" s="3">
        <v>0.27700000000000002</v>
      </c>
      <c r="M155" s="9">
        <v>44614</v>
      </c>
      <c r="N155" s="3">
        <v>0.38700000000000001</v>
      </c>
      <c r="O155" s="9">
        <v>44616</v>
      </c>
      <c r="P155" s="3">
        <v>0.46700000000000003</v>
      </c>
      <c r="Q155" s="9">
        <v>44608</v>
      </c>
      <c r="R155" s="3">
        <v>0.54449999999999998</v>
      </c>
      <c r="S155" s="9">
        <v>44615</v>
      </c>
      <c r="T155" s="3">
        <v>0.68520000000000003</v>
      </c>
      <c r="U155" s="9">
        <v>44609</v>
      </c>
      <c r="V155" s="3">
        <v>0.70399999999999996</v>
      </c>
      <c r="W155" s="9">
        <v>44609</v>
      </c>
      <c r="X155" s="3">
        <v>0.78200000000000003</v>
      </c>
      <c r="Y155" s="9">
        <v>44615</v>
      </c>
      <c r="Z155" s="3">
        <v>0.90749999999999997</v>
      </c>
      <c r="AA155" s="9">
        <v>44614</v>
      </c>
      <c r="AB155" s="3">
        <v>0.96399999999999997</v>
      </c>
      <c r="AC155" s="9">
        <v>44613</v>
      </c>
      <c r="AD155" s="3">
        <v>0.95</v>
      </c>
      <c r="AE155" s="9">
        <v>44615</v>
      </c>
      <c r="AF155" s="3">
        <v>1.101</v>
      </c>
      <c r="AG155" s="9">
        <v>44614</v>
      </c>
      <c r="AH155" s="3">
        <v>1.5305</v>
      </c>
      <c r="AI155" s="9">
        <v>44614</v>
      </c>
      <c r="AJ155" s="3">
        <v>1.6496999999999999</v>
      </c>
      <c r="AK155" s="9">
        <v>44614</v>
      </c>
      <c r="AL155" s="3">
        <v>1.6801999999999999</v>
      </c>
      <c r="AM155" s="9">
        <v>44610</v>
      </c>
      <c r="AN155" s="3">
        <v>1.6457999999999999</v>
      </c>
      <c r="AO155" s="9">
        <v>44608</v>
      </c>
      <c r="AP155" s="3">
        <v>1.7766</v>
      </c>
      <c r="AQ155" s="9">
        <v>44610</v>
      </c>
      <c r="AR155" s="3">
        <v>1.6875</v>
      </c>
      <c r="AS155" s="9">
        <v>44608</v>
      </c>
      <c r="AT155" s="3">
        <v>1.8185</v>
      </c>
      <c r="AU155" s="9">
        <v>44609</v>
      </c>
      <c r="AV155" s="3">
        <v>1.7549999999999999</v>
      </c>
      <c r="AW155" s="9">
        <v>44615</v>
      </c>
      <c r="AX155" s="3">
        <v>1.8122</v>
      </c>
      <c r="AY155" s="9">
        <v>44613</v>
      </c>
      <c r="AZ155" s="3">
        <v>1.7774000000000001</v>
      </c>
      <c r="BA155" s="9">
        <v>44614</v>
      </c>
      <c r="BB155" s="3">
        <v>1.8225</v>
      </c>
      <c r="BC155" s="9">
        <v>44615</v>
      </c>
      <c r="BD155" s="3">
        <v>1.8934</v>
      </c>
      <c r="BE155" s="9">
        <v>44614</v>
      </c>
      <c r="BF155" s="3">
        <v>1.8132999999999999</v>
      </c>
      <c r="BG155" s="9">
        <v>44615</v>
      </c>
      <c r="BH155" s="3">
        <v>1.8306</v>
      </c>
      <c r="BI155" s="9">
        <v>44609</v>
      </c>
      <c r="BJ155" s="3">
        <v>1.7068000000000001</v>
      </c>
      <c r="BK155" s="9">
        <v>44610</v>
      </c>
      <c r="BL155" s="3">
        <v>1.4910000000000001</v>
      </c>
    </row>
    <row r="156" spans="1:64" x14ac:dyDescent="0.2">
      <c r="A156" s="9">
        <v>44606</v>
      </c>
      <c r="B156" s="7">
        <v>0.05</v>
      </c>
      <c r="C156" s="9">
        <v>44608</v>
      </c>
      <c r="D156" s="4">
        <v>6.0900000000000003E-2</v>
      </c>
      <c r="E156" s="9">
        <v>44614</v>
      </c>
      <c r="F156" s="3">
        <v>5.6500000000000002E-2</v>
      </c>
      <c r="G156" s="9">
        <v>44613</v>
      </c>
      <c r="H156" s="3">
        <v>6.4799999999999996E-2</v>
      </c>
      <c r="I156" s="9">
        <v>44610</v>
      </c>
      <c r="J156" s="3">
        <v>0.122</v>
      </c>
      <c r="K156" s="9">
        <v>44610</v>
      </c>
      <c r="L156" s="3">
        <v>0.2492</v>
      </c>
      <c r="M156" s="9">
        <v>44610</v>
      </c>
      <c r="N156" s="3">
        <v>0.34420000000000001</v>
      </c>
      <c r="O156" s="9">
        <v>44615</v>
      </c>
      <c r="P156" s="3">
        <v>0.50290000000000001</v>
      </c>
      <c r="Q156" s="9">
        <v>44607</v>
      </c>
      <c r="R156" s="3">
        <v>0.57850000000000001</v>
      </c>
      <c r="S156" s="9">
        <v>44614</v>
      </c>
      <c r="T156" s="3">
        <v>0.67849999999999999</v>
      </c>
      <c r="U156" s="9">
        <v>44608</v>
      </c>
      <c r="V156" s="3">
        <v>0.71</v>
      </c>
      <c r="W156" s="9">
        <v>44608</v>
      </c>
      <c r="X156" s="3">
        <v>0.78</v>
      </c>
      <c r="Y156" s="9">
        <v>44614</v>
      </c>
      <c r="Z156" s="3">
        <v>0.89649999999999996</v>
      </c>
      <c r="AA156" s="9">
        <v>44613</v>
      </c>
      <c r="AB156" s="3">
        <v>0.88749999999999996</v>
      </c>
      <c r="AC156" s="9">
        <v>44610</v>
      </c>
      <c r="AD156" s="3">
        <v>0.93940000000000001</v>
      </c>
      <c r="AE156" s="9">
        <v>44614</v>
      </c>
      <c r="AF156" s="3">
        <v>1.0793999999999999</v>
      </c>
      <c r="AG156" s="9">
        <v>44613</v>
      </c>
      <c r="AH156" s="3">
        <v>1.4237</v>
      </c>
      <c r="AI156" s="9">
        <v>44610</v>
      </c>
      <c r="AJ156" s="3">
        <v>1.5704</v>
      </c>
      <c r="AK156" s="9">
        <v>44613</v>
      </c>
      <c r="AL156" s="3">
        <v>1.6166</v>
      </c>
      <c r="AM156" s="9">
        <v>44609</v>
      </c>
      <c r="AN156" s="3">
        <v>1.6695</v>
      </c>
      <c r="AO156" s="9">
        <v>44607</v>
      </c>
      <c r="AP156" s="3">
        <v>1.7962</v>
      </c>
      <c r="AQ156" s="9">
        <v>44609</v>
      </c>
      <c r="AR156" s="3">
        <v>1.7158</v>
      </c>
      <c r="AS156" s="9">
        <v>44607</v>
      </c>
      <c r="AT156" s="3">
        <v>1.831</v>
      </c>
      <c r="AU156" s="9">
        <v>44608</v>
      </c>
      <c r="AV156" s="3">
        <v>1.8359000000000001</v>
      </c>
      <c r="AW156" s="9">
        <v>44614</v>
      </c>
      <c r="AX156" s="3">
        <v>1.7606999999999999</v>
      </c>
      <c r="AY156" s="9">
        <v>44610</v>
      </c>
      <c r="AZ156" s="3">
        <v>1.7775000000000001</v>
      </c>
      <c r="BA156" s="9">
        <v>44613</v>
      </c>
      <c r="BB156" s="3">
        <v>1.8129999999999999</v>
      </c>
      <c r="BC156" s="9">
        <v>44614</v>
      </c>
      <c r="BD156" s="3">
        <v>1.8404</v>
      </c>
      <c r="BE156" s="9">
        <v>44613</v>
      </c>
      <c r="BF156" s="3">
        <v>1.8109999999999999</v>
      </c>
      <c r="BG156" s="9">
        <v>44614</v>
      </c>
      <c r="BH156" s="3">
        <v>1.778</v>
      </c>
      <c r="BI156" s="9">
        <v>44608</v>
      </c>
      <c r="BJ156" s="3">
        <v>1.7609999999999999</v>
      </c>
      <c r="BK156" s="9">
        <v>44609</v>
      </c>
      <c r="BL156" s="3">
        <v>1.55</v>
      </c>
    </row>
    <row r="157" spans="1:64" x14ac:dyDescent="0.2">
      <c r="A157" s="9">
        <v>44603</v>
      </c>
      <c r="B157" s="7">
        <v>0.05</v>
      </c>
      <c r="C157" s="9">
        <v>44607</v>
      </c>
      <c r="D157" s="4">
        <v>6.59E-2</v>
      </c>
      <c r="E157" s="9">
        <v>44610</v>
      </c>
      <c r="F157" s="3">
        <v>0.06</v>
      </c>
      <c r="G157" s="9">
        <v>44610</v>
      </c>
      <c r="H157" s="3">
        <v>6.3E-2</v>
      </c>
      <c r="I157" s="9">
        <v>44609</v>
      </c>
      <c r="J157" s="3">
        <v>0.1205</v>
      </c>
      <c r="K157" s="9">
        <v>44609</v>
      </c>
      <c r="L157" s="3">
        <v>0.26440000000000002</v>
      </c>
      <c r="M157" s="9">
        <v>44609</v>
      </c>
      <c r="N157" s="3">
        <v>0.36530000000000001</v>
      </c>
      <c r="O157" s="9">
        <v>44614</v>
      </c>
      <c r="P157" s="3">
        <v>0.49159999999999998</v>
      </c>
      <c r="Q157" s="9">
        <v>44606</v>
      </c>
      <c r="R157" s="3">
        <v>0.58169999999999999</v>
      </c>
      <c r="S157" s="9">
        <v>44610</v>
      </c>
      <c r="T157" s="3">
        <v>0.61499999999999999</v>
      </c>
      <c r="U157" s="9">
        <v>44607</v>
      </c>
      <c r="V157" s="3">
        <v>0.751</v>
      </c>
      <c r="W157" s="9">
        <v>44607</v>
      </c>
      <c r="X157" s="3">
        <v>0.82499999999999996</v>
      </c>
      <c r="Y157" s="9">
        <v>44610</v>
      </c>
      <c r="Z157" s="3">
        <v>0.81899999999999995</v>
      </c>
      <c r="AA157" s="9">
        <v>44610</v>
      </c>
      <c r="AB157" s="3">
        <v>0.87960000000000005</v>
      </c>
      <c r="AC157" s="9">
        <v>44609</v>
      </c>
      <c r="AD157" s="3">
        <v>0.96399999999999997</v>
      </c>
      <c r="AE157" s="9">
        <v>44613</v>
      </c>
      <c r="AF157" s="3">
        <v>0.99419999999999997</v>
      </c>
      <c r="AG157" s="9">
        <v>44610</v>
      </c>
      <c r="AH157" s="3">
        <v>1.4345000000000001</v>
      </c>
      <c r="AI157" s="9">
        <v>44609</v>
      </c>
      <c r="AJ157" s="3">
        <v>1.593</v>
      </c>
      <c r="AK157" s="9">
        <v>44610</v>
      </c>
      <c r="AL157" s="3">
        <v>1.6156999999999999</v>
      </c>
      <c r="AM157" s="9">
        <v>44608</v>
      </c>
      <c r="AN157" s="3">
        <v>1.7518</v>
      </c>
      <c r="AO157" s="9">
        <v>44606</v>
      </c>
      <c r="AP157" s="3">
        <v>1.7649999999999999</v>
      </c>
      <c r="AQ157" s="9">
        <v>44608</v>
      </c>
      <c r="AR157" s="3">
        <v>1.8013999999999999</v>
      </c>
      <c r="AS157" s="9">
        <v>44606</v>
      </c>
      <c r="AT157" s="3">
        <v>1.7878000000000001</v>
      </c>
      <c r="AU157" s="9">
        <v>44607</v>
      </c>
      <c r="AV157" s="3">
        <v>1.8451</v>
      </c>
      <c r="AW157" s="9">
        <v>44613</v>
      </c>
      <c r="AX157" s="3">
        <v>1.7412000000000001</v>
      </c>
      <c r="AY157" s="9">
        <v>44609</v>
      </c>
      <c r="AZ157" s="3">
        <v>1.8142</v>
      </c>
      <c r="BA157" s="9">
        <v>44610</v>
      </c>
      <c r="BB157" s="3">
        <v>1.8147</v>
      </c>
      <c r="BC157" s="9">
        <v>44610</v>
      </c>
      <c r="BD157" s="3">
        <v>1.8371999999999999</v>
      </c>
      <c r="BE157" s="9">
        <v>44610</v>
      </c>
      <c r="BF157" s="3">
        <v>1.8132999999999999</v>
      </c>
      <c r="BG157" s="9">
        <v>44613</v>
      </c>
      <c r="BH157" s="3">
        <v>1.7749999999999999</v>
      </c>
      <c r="BI157" s="9">
        <v>44607</v>
      </c>
      <c r="BJ157" s="3">
        <v>1.7569999999999999</v>
      </c>
      <c r="BK157" s="9">
        <v>44608</v>
      </c>
      <c r="BL157" s="3">
        <v>1.6080000000000001</v>
      </c>
    </row>
    <row r="158" spans="1:64" x14ac:dyDescent="0.2">
      <c r="A158" s="9">
        <v>44602</v>
      </c>
      <c r="B158" s="7">
        <v>0.05</v>
      </c>
      <c r="C158" s="9">
        <v>44606</v>
      </c>
      <c r="D158" s="4">
        <v>6.1400000000000003E-2</v>
      </c>
      <c r="E158" s="9">
        <v>44609</v>
      </c>
      <c r="F158" s="3">
        <v>6.0600000000000001E-2</v>
      </c>
      <c r="G158" s="9">
        <v>44609</v>
      </c>
      <c r="H158" s="3">
        <v>6.1100000000000002E-2</v>
      </c>
      <c r="I158" s="9">
        <v>44608</v>
      </c>
      <c r="J158" s="3">
        <v>7.3400000000000007E-2</v>
      </c>
      <c r="K158" s="9">
        <v>44608</v>
      </c>
      <c r="L158" s="3">
        <v>0.252</v>
      </c>
      <c r="M158" s="9">
        <v>44608</v>
      </c>
      <c r="N158" s="3">
        <v>0.34649999999999997</v>
      </c>
      <c r="O158" s="9">
        <v>44610</v>
      </c>
      <c r="P158" s="3">
        <v>0.43869999999999998</v>
      </c>
      <c r="Q158" s="9">
        <v>44603</v>
      </c>
      <c r="R158" s="3">
        <v>0.56479999999999997</v>
      </c>
      <c r="S158" s="9">
        <v>44609</v>
      </c>
      <c r="T158" s="3">
        <v>0.63800000000000001</v>
      </c>
      <c r="U158" s="9">
        <v>44606</v>
      </c>
      <c r="V158" s="3">
        <v>0.75019999999999998</v>
      </c>
      <c r="W158" s="9">
        <v>44606</v>
      </c>
      <c r="X158" s="3">
        <v>0.83130000000000004</v>
      </c>
      <c r="Y158" s="9">
        <v>44609</v>
      </c>
      <c r="Z158" s="3">
        <v>0.8427</v>
      </c>
      <c r="AA158" s="9">
        <v>44609</v>
      </c>
      <c r="AB158" s="3">
        <v>0.90149999999999997</v>
      </c>
      <c r="AC158" s="9">
        <v>44608</v>
      </c>
      <c r="AD158" s="3">
        <v>0.97960000000000003</v>
      </c>
      <c r="AE158" s="9">
        <v>44610</v>
      </c>
      <c r="AF158" s="3">
        <v>0.99399999999999999</v>
      </c>
      <c r="AG158" s="9">
        <v>44609</v>
      </c>
      <c r="AH158" s="3">
        <v>1.4557</v>
      </c>
      <c r="AI158" s="9">
        <v>44608</v>
      </c>
      <c r="AJ158" s="3">
        <v>1.6537999999999999</v>
      </c>
      <c r="AK158" s="9">
        <v>44609</v>
      </c>
      <c r="AL158" s="3">
        <v>1.6397999999999999</v>
      </c>
      <c r="AM158" s="9">
        <v>44607</v>
      </c>
      <c r="AN158" s="3">
        <v>1.7762</v>
      </c>
      <c r="AO158" s="9">
        <v>44603</v>
      </c>
      <c r="AP158" s="3">
        <v>1.7076</v>
      </c>
      <c r="AQ158" s="9">
        <v>44607</v>
      </c>
      <c r="AR158" s="3">
        <v>1.8148</v>
      </c>
      <c r="AS158" s="9">
        <v>44603</v>
      </c>
      <c r="AT158" s="3">
        <v>1.7329000000000001</v>
      </c>
      <c r="AU158" s="9">
        <v>44606</v>
      </c>
      <c r="AV158" s="3">
        <v>1.7983</v>
      </c>
      <c r="AW158" s="9">
        <v>44610</v>
      </c>
      <c r="AX158" s="3">
        <v>1.7411000000000001</v>
      </c>
      <c r="AY158" s="9">
        <v>44608</v>
      </c>
      <c r="AZ158" s="3">
        <v>1.8875999999999999</v>
      </c>
      <c r="BA158" s="9">
        <v>44609</v>
      </c>
      <c r="BB158" s="3">
        <v>1.8534999999999999</v>
      </c>
      <c r="BC158" s="9">
        <v>44609</v>
      </c>
      <c r="BD158" s="3">
        <v>1.8788</v>
      </c>
      <c r="BE158" s="9">
        <v>44609</v>
      </c>
      <c r="BF158" s="3">
        <v>1.8572</v>
      </c>
      <c r="BG158" s="9">
        <v>44610</v>
      </c>
      <c r="BH158" s="3">
        <v>1.7809999999999999</v>
      </c>
      <c r="BI158" s="9">
        <v>44606</v>
      </c>
      <c r="BJ158" s="3">
        <v>1.6882999999999999</v>
      </c>
      <c r="BK158" s="9">
        <v>44607</v>
      </c>
      <c r="BL158" s="3">
        <v>1.607</v>
      </c>
    </row>
    <row r="159" spans="1:64" x14ac:dyDescent="0.2">
      <c r="A159" s="9">
        <v>44601</v>
      </c>
      <c r="B159" s="7">
        <v>0.04</v>
      </c>
      <c r="C159" s="9">
        <v>44603</v>
      </c>
      <c r="D159" s="4">
        <v>8.6499999999999994E-2</v>
      </c>
      <c r="E159" s="9">
        <v>44608</v>
      </c>
      <c r="F159" s="3">
        <v>6.0900000000000003E-2</v>
      </c>
      <c r="G159" s="9">
        <v>44608</v>
      </c>
      <c r="H159" s="3">
        <v>6.8000000000000005E-2</v>
      </c>
      <c r="I159" s="9">
        <v>44607</v>
      </c>
      <c r="J159" s="3">
        <v>6.9000000000000006E-2</v>
      </c>
      <c r="K159" s="9">
        <v>44607</v>
      </c>
      <c r="L159" s="3">
        <v>0.26889999999999997</v>
      </c>
      <c r="M159" s="9">
        <v>44607</v>
      </c>
      <c r="N159" s="3">
        <v>0.36570000000000003</v>
      </c>
      <c r="O159" s="9">
        <v>44609</v>
      </c>
      <c r="P159" s="3">
        <v>0.45800000000000002</v>
      </c>
      <c r="Q159" s="9">
        <v>44602</v>
      </c>
      <c r="R159" s="3">
        <v>0.61099999999999999</v>
      </c>
      <c r="S159" s="9">
        <v>44608</v>
      </c>
      <c r="T159" s="3">
        <v>0.63219999999999998</v>
      </c>
      <c r="U159" s="9">
        <v>44603</v>
      </c>
      <c r="V159" s="3">
        <v>0.74050000000000005</v>
      </c>
      <c r="W159" s="9">
        <v>44603</v>
      </c>
      <c r="X159" s="3">
        <v>0.82150000000000001</v>
      </c>
      <c r="Y159" s="9">
        <v>44608</v>
      </c>
      <c r="Z159" s="3">
        <v>0.85150000000000003</v>
      </c>
      <c r="AA159" s="9">
        <v>44608</v>
      </c>
      <c r="AB159" s="3">
        <v>0.91249999999999998</v>
      </c>
      <c r="AC159" s="9">
        <v>44607</v>
      </c>
      <c r="AD159" s="3">
        <v>1.0289999999999999</v>
      </c>
      <c r="AE159" s="9">
        <v>44609</v>
      </c>
      <c r="AF159" s="3">
        <v>1.0173000000000001</v>
      </c>
      <c r="AG159" s="9">
        <v>44608</v>
      </c>
      <c r="AH159" s="3">
        <v>1.5019</v>
      </c>
      <c r="AI159" s="9">
        <v>44607</v>
      </c>
      <c r="AJ159" s="3">
        <v>1.7015</v>
      </c>
      <c r="AK159" s="9">
        <v>44608</v>
      </c>
      <c r="AL159" s="3">
        <v>1.7137</v>
      </c>
      <c r="AM159" s="9">
        <v>44606</v>
      </c>
      <c r="AN159" s="3">
        <v>1.7531000000000001</v>
      </c>
      <c r="AO159" s="9">
        <v>44602</v>
      </c>
      <c r="AP159" s="3">
        <v>1.8048999999999999</v>
      </c>
      <c r="AQ159" s="9">
        <v>44606</v>
      </c>
      <c r="AR159" s="3">
        <v>1.7765</v>
      </c>
      <c r="AS159" s="9">
        <v>44602</v>
      </c>
      <c r="AT159" s="3">
        <v>1.8305</v>
      </c>
      <c r="AU159" s="9">
        <v>44603</v>
      </c>
      <c r="AV159" s="3">
        <v>1.7422</v>
      </c>
      <c r="AW159" s="9">
        <v>44609</v>
      </c>
      <c r="AX159" s="3">
        <v>1.7744</v>
      </c>
      <c r="AY159" s="9">
        <v>44607</v>
      </c>
      <c r="AZ159" s="3">
        <v>1.8925000000000001</v>
      </c>
      <c r="BA159" s="9">
        <v>44608</v>
      </c>
      <c r="BB159" s="3">
        <v>1.9209000000000001</v>
      </c>
      <c r="BC159" s="9">
        <v>44608</v>
      </c>
      <c r="BD159" s="3">
        <v>1.9397</v>
      </c>
      <c r="BE159" s="9">
        <v>44608</v>
      </c>
      <c r="BF159" s="3">
        <v>1.9140999999999999</v>
      </c>
      <c r="BG159" s="9">
        <v>44609</v>
      </c>
      <c r="BH159" s="3">
        <v>1.8260000000000001</v>
      </c>
      <c r="BI159" s="9">
        <v>44603</v>
      </c>
      <c r="BJ159" s="3">
        <v>1.6302000000000001</v>
      </c>
      <c r="BK159" s="9">
        <v>44606</v>
      </c>
      <c r="BL159" s="3">
        <v>1.5349999999999999</v>
      </c>
    </row>
    <row r="160" spans="1:64" x14ac:dyDescent="0.2">
      <c r="A160" s="9">
        <v>44600</v>
      </c>
      <c r="B160" s="7">
        <v>0.05</v>
      </c>
      <c r="C160" s="9">
        <v>44602</v>
      </c>
      <c r="D160" s="4">
        <v>0.125</v>
      </c>
      <c r="E160" s="9">
        <v>44607</v>
      </c>
      <c r="F160" s="3">
        <v>6.59E-2</v>
      </c>
      <c r="G160" s="9">
        <v>44607</v>
      </c>
      <c r="H160" s="3">
        <v>6.4899999999999999E-2</v>
      </c>
      <c r="I160" s="9">
        <v>44606</v>
      </c>
      <c r="J160" s="3">
        <v>7.1499999999999994E-2</v>
      </c>
      <c r="K160" s="9">
        <v>44606</v>
      </c>
      <c r="L160" s="3">
        <v>0.26550000000000001</v>
      </c>
      <c r="M160" s="9">
        <v>44606</v>
      </c>
      <c r="N160" s="3">
        <v>0.36130000000000001</v>
      </c>
      <c r="O160" s="9">
        <v>44608</v>
      </c>
      <c r="P160" s="3">
        <v>0.45750000000000002</v>
      </c>
      <c r="Q160" s="9">
        <v>44601</v>
      </c>
      <c r="R160" s="3">
        <v>0.46550000000000002</v>
      </c>
      <c r="S160" s="9">
        <v>44607</v>
      </c>
      <c r="T160" s="3">
        <v>0.66769999999999996</v>
      </c>
      <c r="U160" s="9">
        <v>44602</v>
      </c>
      <c r="V160" s="3">
        <v>0.78200000000000003</v>
      </c>
      <c r="W160" s="9">
        <v>44602</v>
      </c>
      <c r="X160" s="3">
        <v>0.85950000000000004</v>
      </c>
      <c r="Y160" s="9">
        <v>44607</v>
      </c>
      <c r="Z160" s="3">
        <v>0.89749999999999996</v>
      </c>
      <c r="AA160" s="9">
        <v>44607</v>
      </c>
      <c r="AB160" s="3">
        <v>0.96599999999999997</v>
      </c>
      <c r="AC160" s="9">
        <v>44606</v>
      </c>
      <c r="AD160" s="3">
        <v>1.0411999999999999</v>
      </c>
      <c r="AE160" s="9">
        <v>44608</v>
      </c>
      <c r="AF160" s="3">
        <v>1.0427999999999999</v>
      </c>
      <c r="AG160" s="9">
        <v>44607</v>
      </c>
      <c r="AH160" s="3">
        <v>1.5604</v>
      </c>
      <c r="AI160" s="9">
        <v>44606</v>
      </c>
      <c r="AJ160" s="3">
        <v>1.6954</v>
      </c>
      <c r="AK160" s="9">
        <v>44607</v>
      </c>
      <c r="AL160" s="3">
        <v>1.7477</v>
      </c>
      <c r="AM160" s="9">
        <v>44603</v>
      </c>
      <c r="AN160" s="3">
        <v>1.6944999999999999</v>
      </c>
      <c r="AO160" s="9">
        <v>44601</v>
      </c>
      <c r="AP160" s="3">
        <v>1.6830000000000001</v>
      </c>
      <c r="AQ160" s="9">
        <v>44603</v>
      </c>
      <c r="AR160" s="3">
        <v>1.7203999999999999</v>
      </c>
      <c r="AS160" s="9">
        <v>44601</v>
      </c>
      <c r="AT160" s="3">
        <v>1.7234</v>
      </c>
      <c r="AU160" s="9">
        <v>44602</v>
      </c>
      <c r="AV160" s="3">
        <v>1.8395999999999999</v>
      </c>
      <c r="AW160" s="9">
        <v>44608</v>
      </c>
      <c r="AX160" s="3">
        <v>1.8533999999999999</v>
      </c>
      <c r="AY160" s="9">
        <v>44606</v>
      </c>
      <c r="AZ160" s="3">
        <v>1.835</v>
      </c>
      <c r="BA160" s="9">
        <v>44607</v>
      </c>
      <c r="BB160" s="3">
        <v>1.9234</v>
      </c>
      <c r="BC160" s="9">
        <v>44607</v>
      </c>
      <c r="BD160" s="3">
        <v>1.9395</v>
      </c>
      <c r="BE160" s="9">
        <v>44607</v>
      </c>
      <c r="BF160" s="3">
        <v>1.9125000000000001</v>
      </c>
      <c r="BG160" s="9">
        <v>44608</v>
      </c>
      <c r="BH160" s="3">
        <v>1.88</v>
      </c>
      <c r="BI160" s="9">
        <v>44602</v>
      </c>
      <c r="BJ160" s="3">
        <v>1.7275</v>
      </c>
      <c r="BK160" s="9">
        <v>44603</v>
      </c>
      <c r="BL160" s="3">
        <v>1.488</v>
      </c>
    </row>
    <row r="161" spans="1:64" x14ac:dyDescent="0.2">
      <c r="A161" s="9">
        <v>44599</v>
      </c>
      <c r="B161" s="7">
        <v>0.05</v>
      </c>
      <c r="C161" s="9">
        <v>44601</v>
      </c>
      <c r="D161" s="4">
        <v>5.45E-2</v>
      </c>
      <c r="E161" s="9">
        <v>44606</v>
      </c>
      <c r="F161" s="3">
        <v>6.1400000000000003E-2</v>
      </c>
      <c r="G161" s="9">
        <v>44606</v>
      </c>
      <c r="H161" s="3">
        <v>6.5000000000000002E-2</v>
      </c>
      <c r="I161" s="9">
        <v>44603</v>
      </c>
      <c r="J161" s="3">
        <v>8.8499999999999995E-2</v>
      </c>
      <c r="K161" s="9">
        <v>44603</v>
      </c>
      <c r="L161" s="3">
        <v>0.24879999999999999</v>
      </c>
      <c r="M161" s="9">
        <v>44603</v>
      </c>
      <c r="N161" s="3">
        <v>0.34599999999999997</v>
      </c>
      <c r="O161" s="9">
        <v>44607</v>
      </c>
      <c r="P161" s="3">
        <v>0.46610000000000001</v>
      </c>
      <c r="Q161" s="9">
        <v>44600</v>
      </c>
      <c r="R161" s="3">
        <v>0.4587</v>
      </c>
      <c r="S161" s="9">
        <v>44606</v>
      </c>
      <c r="T161" s="3">
        <v>0.67100000000000004</v>
      </c>
      <c r="U161" s="9">
        <v>44601</v>
      </c>
      <c r="V161" s="3">
        <v>0.61599999999999999</v>
      </c>
      <c r="W161" s="9">
        <v>44601</v>
      </c>
      <c r="X161" s="3">
        <v>0.67700000000000005</v>
      </c>
      <c r="Y161" s="9">
        <v>44606</v>
      </c>
      <c r="Z161" s="3">
        <v>0.9032</v>
      </c>
      <c r="AA161" s="9">
        <v>44606</v>
      </c>
      <c r="AB161" s="3">
        <v>0.96889999999999998</v>
      </c>
      <c r="AC161" s="9">
        <v>44603</v>
      </c>
      <c r="AD161" s="3">
        <v>1.0209999999999999</v>
      </c>
      <c r="AE161" s="9">
        <v>44607</v>
      </c>
      <c r="AF161" s="3">
        <v>1.0881000000000001</v>
      </c>
      <c r="AG161" s="9">
        <v>44606</v>
      </c>
      <c r="AH161" s="3">
        <v>1.5577000000000001</v>
      </c>
      <c r="AI161" s="9">
        <v>44603</v>
      </c>
      <c r="AJ161" s="3">
        <v>1.6365000000000001</v>
      </c>
      <c r="AK161" s="9">
        <v>44606</v>
      </c>
      <c r="AL161" s="3">
        <v>1.7349000000000001</v>
      </c>
      <c r="AM161" s="9">
        <v>44602</v>
      </c>
      <c r="AN161" s="3">
        <v>1.7883</v>
      </c>
      <c r="AO161" s="9">
        <v>44600</v>
      </c>
      <c r="AP161" s="3">
        <v>1.6899</v>
      </c>
      <c r="AQ161" s="9">
        <v>44602</v>
      </c>
      <c r="AR161" s="3">
        <v>1.819</v>
      </c>
      <c r="AS161" s="9">
        <v>44600</v>
      </c>
      <c r="AT161" s="3">
        <v>1.7383999999999999</v>
      </c>
      <c r="AU161" s="9">
        <v>44601</v>
      </c>
      <c r="AV161" s="3">
        <v>1.7382</v>
      </c>
      <c r="AW161" s="9">
        <v>44607</v>
      </c>
      <c r="AX161" s="3">
        <v>1.8605</v>
      </c>
      <c r="AY161" s="9">
        <v>44603</v>
      </c>
      <c r="AZ161" s="3">
        <v>1.7795000000000001</v>
      </c>
      <c r="BA161" s="9">
        <v>44606</v>
      </c>
      <c r="BB161" s="3">
        <v>1.8612</v>
      </c>
      <c r="BC161" s="9">
        <v>44606</v>
      </c>
      <c r="BD161" s="3">
        <v>1.8753</v>
      </c>
      <c r="BE161" s="9">
        <v>44606</v>
      </c>
      <c r="BF161" s="3">
        <v>1.8459000000000001</v>
      </c>
      <c r="BG161" s="9">
        <v>44607</v>
      </c>
      <c r="BH161" s="3">
        <v>1.8787</v>
      </c>
      <c r="BI161" s="9">
        <v>44601</v>
      </c>
      <c r="BJ161" s="3">
        <v>1.6632</v>
      </c>
      <c r="BK161" s="9">
        <v>44602</v>
      </c>
      <c r="BL161" s="3">
        <v>1.5669999999999999</v>
      </c>
    </row>
    <row r="162" spans="1:64" x14ac:dyDescent="0.2">
      <c r="A162" s="9">
        <v>44596</v>
      </c>
      <c r="B162" s="7">
        <v>0.05</v>
      </c>
      <c r="C162" s="9">
        <v>44600</v>
      </c>
      <c r="D162" s="4">
        <v>5.5599999999999997E-2</v>
      </c>
      <c r="E162" s="9">
        <v>44603</v>
      </c>
      <c r="F162" s="3">
        <v>8.6499999999999994E-2</v>
      </c>
      <c r="G162" s="9">
        <v>44603</v>
      </c>
      <c r="H162" s="3">
        <v>7.4999999999999997E-2</v>
      </c>
      <c r="I162" s="9">
        <v>44602</v>
      </c>
      <c r="J162" s="3">
        <v>0.1235</v>
      </c>
      <c r="K162" s="9">
        <v>44602</v>
      </c>
      <c r="L162" s="3">
        <v>0.30399999999999999</v>
      </c>
      <c r="M162" s="9">
        <v>44602</v>
      </c>
      <c r="N162" s="3">
        <v>0.40450000000000003</v>
      </c>
      <c r="O162" s="9">
        <v>44606</v>
      </c>
      <c r="P162" s="3">
        <v>0.46500000000000002</v>
      </c>
      <c r="Q162" s="9">
        <v>44599</v>
      </c>
      <c r="R162" s="3">
        <v>0.439</v>
      </c>
      <c r="S162" s="9">
        <v>44603</v>
      </c>
      <c r="T162" s="3">
        <v>0.66369999999999996</v>
      </c>
      <c r="U162" s="9">
        <v>44600</v>
      </c>
      <c r="V162" s="3">
        <v>0.60499999999999998</v>
      </c>
      <c r="W162" s="9">
        <v>44600</v>
      </c>
      <c r="X162" s="3">
        <v>0.66490000000000005</v>
      </c>
      <c r="Y162" s="9">
        <v>44603</v>
      </c>
      <c r="Z162" s="3">
        <v>0.89</v>
      </c>
      <c r="AA162" s="9">
        <v>44603</v>
      </c>
      <c r="AB162" s="3">
        <v>0.95199999999999996</v>
      </c>
      <c r="AC162" s="9">
        <v>44602</v>
      </c>
      <c r="AD162" s="3">
        <v>1.0704</v>
      </c>
      <c r="AE162" s="9">
        <v>44606</v>
      </c>
      <c r="AF162" s="3">
        <v>1.0984</v>
      </c>
      <c r="AG162" s="9">
        <v>44603</v>
      </c>
      <c r="AH162" s="3">
        <v>1.5069999999999999</v>
      </c>
      <c r="AI162" s="9">
        <v>44602</v>
      </c>
      <c r="AJ162" s="3">
        <v>1.7230000000000001</v>
      </c>
      <c r="AK162" s="9">
        <v>44603</v>
      </c>
      <c r="AL162" s="3">
        <v>1.6739999999999999</v>
      </c>
      <c r="AM162" s="9">
        <v>44601</v>
      </c>
      <c r="AN162" s="3">
        <v>1.6536999999999999</v>
      </c>
      <c r="AO162" s="9">
        <v>44599</v>
      </c>
      <c r="AP162" s="3">
        <v>1.6397999999999999</v>
      </c>
      <c r="AQ162" s="9">
        <v>44601</v>
      </c>
      <c r="AR162" s="3">
        <v>1.7052</v>
      </c>
      <c r="AS162" s="9">
        <v>44599</v>
      </c>
      <c r="AT162" s="3">
        <v>1.6904999999999999</v>
      </c>
      <c r="AU162" s="9">
        <v>44600</v>
      </c>
      <c r="AV162" s="3">
        <v>1.7544999999999999</v>
      </c>
      <c r="AW162" s="9">
        <v>44606</v>
      </c>
      <c r="AX162" s="3">
        <v>1.8099000000000001</v>
      </c>
      <c r="AY162" s="9">
        <v>44602</v>
      </c>
      <c r="AZ162" s="3">
        <v>1.8782000000000001</v>
      </c>
      <c r="BA162" s="9">
        <v>44603</v>
      </c>
      <c r="BB162" s="3">
        <v>1.806</v>
      </c>
      <c r="BC162" s="9">
        <v>44603</v>
      </c>
      <c r="BD162" s="3">
        <v>1.8183</v>
      </c>
      <c r="BE162" s="9">
        <v>44603</v>
      </c>
      <c r="BF162" s="3">
        <v>1.7892999999999999</v>
      </c>
      <c r="BG162" s="9">
        <v>44606</v>
      </c>
      <c r="BH162" s="3">
        <v>1.8093999999999999</v>
      </c>
      <c r="BI162" s="9">
        <v>44600</v>
      </c>
      <c r="BJ162" s="3">
        <v>1.681</v>
      </c>
      <c r="BK162" s="9">
        <v>44601</v>
      </c>
      <c r="BL162" s="3">
        <v>1.5329999999999999</v>
      </c>
    </row>
    <row r="163" spans="1:64" x14ac:dyDescent="0.2">
      <c r="A163" s="9">
        <v>44595</v>
      </c>
      <c r="B163" s="7">
        <v>0.05</v>
      </c>
      <c r="C163" s="9">
        <v>44599</v>
      </c>
      <c r="D163" s="4">
        <v>5.9400000000000001E-2</v>
      </c>
      <c r="E163" s="9">
        <v>44602</v>
      </c>
      <c r="F163" s="3">
        <v>0.1346</v>
      </c>
      <c r="G163" s="9">
        <v>44602</v>
      </c>
      <c r="H163" s="3">
        <v>0.14000000000000001</v>
      </c>
      <c r="I163" s="9">
        <v>44601</v>
      </c>
      <c r="J163" s="3">
        <v>5.74E-2</v>
      </c>
      <c r="K163" s="9">
        <v>44601</v>
      </c>
      <c r="L163" s="3">
        <v>0.1903</v>
      </c>
      <c r="M163" s="9">
        <v>44601</v>
      </c>
      <c r="N163" s="3">
        <v>0.27100000000000002</v>
      </c>
      <c r="O163" s="9">
        <v>44603</v>
      </c>
      <c r="P163" s="3">
        <v>0.45639999999999997</v>
      </c>
      <c r="Q163" s="9">
        <v>44596</v>
      </c>
      <c r="R163" s="3">
        <v>0.45100000000000001</v>
      </c>
      <c r="S163" s="9">
        <v>44602</v>
      </c>
      <c r="T163" s="3">
        <v>0.70799999999999996</v>
      </c>
      <c r="U163" s="9">
        <v>44599</v>
      </c>
      <c r="V163" s="3">
        <v>0.57499999999999996</v>
      </c>
      <c r="W163" s="9">
        <v>44599</v>
      </c>
      <c r="X163" s="3">
        <v>0.63819999999999999</v>
      </c>
      <c r="Y163" s="9">
        <v>44602</v>
      </c>
      <c r="Z163" s="3">
        <v>0.93330000000000002</v>
      </c>
      <c r="AA163" s="9">
        <v>44602</v>
      </c>
      <c r="AB163" s="3">
        <v>0.99750000000000005</v>
      </c>
      <c r="AC163" s="9">
        <v>44601</v>
      </c>
      <c r="AD163" s="3">
        <v>0.85</v>
      </c>
      <c r="AE163" s="9">
        <v>44603</v>
      </c>
      <c r="AF163" s="3">
        <v>1.0740000000000001</v>
      </c>
      <c r="AG163" s="9">
        <v>44602</v>
      </c>
      <c r="AH163" s="3">
        <v>1.5809</v>
      </c>
      <c r="AI163" s="9">
        <v>44601</v>
      </c>
      <c r="AJ163" s="3">
        <v>1.5325</v>
      </c>
      <c r="AK163" s="9">
        <v>44602</v>
      </c>
      <c r="AL163" s="3">
        <v>1.7701</v>
      </c>
      <c r="AM163" s="9">
        <v>44600</v>
      </c>
      <c r="AN163" s="3">
        <v>1.6538999999999999</v>
      </c>
      <c r="AO163" s="9">
        <v>44596</v>
      </c>
      <c r="AP163" s="3">
        <v>1.6404000000000001</v>
      </c>
      <c r="AQ163" s="9">
        <v>44600</v>
      </c>
      <c r="AR163" s="3">
        <v>1.7175</v>
      </c>
      <c r="AS163" s="9">
        <v>44596</v>
      </c>
      <c r="AT163" s="3">
        <v>1.6870000000000001</v>
      </c>
      <c r="AU163" s="9">
        <v>44599</v>
      </c>
      <c r="AV163" s="3">
        <v>1.7072000000000001</v>
      </c>
      <c r="AW163" s="9">
        <v>44603</v>
      </c>
      <c r="AX163" s="3">
        <v>1.7529999999999999</v>
      </c>
      <c r="AY163" s="9">
        <v>44601</v>
      </c>
      <c r="AZ163" s="3">
        <v>1.7873000000000001</v>
      </c>
      <c r="BA163" s="9">
        <v>44602</v>
      </c>
      <c r="BB163" s="3">
        <v>1.9</v>
      </c>
      <c r="BC163" s="9">
        <v>44602</v>
      </c>
      <c r="BD163" s="3">
        <v>1.9126000000000001</v>
      </c>
      <c r="BE163" s="9">
        <v>44602</v>
      </c>
      <c r="BF163" s="3">
        <v>1.8814</v>
      </c>
      <c r="BG163" s="9">
        <v>44603</v>
      </c>
      <c r="BH163" s="3">
        <v>1.7526999999999999</v>
      </c>
      <c r="BI163" s="9">
        <v>44599</v>
      </c>
      <c r="BJ163" s="3">
        <v>1.6459999999999999</v>
      </c>
      <c r="BK163" s="9">
        <v>44600</v>
      </c>
      <c r="BL163" s="3">
        <v>1.5549999999999999</v>
      </c>
    </row>
    <row r="164" spans="1:64" x14ac:dyDescent="0.2">
      <c r="A164" s="9">
        <v>44594</v>
      </c>
      <c r="B164" s="7">
        <v>0.05</v>
      </c>
      <c r="C164" s="9">
        <v>44596</v>
      </c>
      <c r="D164" s="4">
        <v>6.1199999999999997E-2</v>
      </c>
      <c r="E164" s="9">
        <v>44601</v>
      </c>
      <c r="F164" s="3">
        <v>5.3999999999999999E-2</v>
      </c>
      <c r="G164" s="9">
        <v>44601</v>
      </c>
      <c r="H164" s="3">
        <v>5.3900000000000003E-2</v>
      </c>
      <c r="I164" s="9">
        <v>44600</v>
      </c>
      <c r="J164" s="3">
        <v>5.6000000000000001E-2</v>
      </c>
      <c r="K164" s="9">
        <v>44600</v>
      </c>
      <c r="L164" s="3">
        <v>0.1908</v>
      </c>
      <c r="M164" s="9">
        <v>44600</v>
      </c>
      <c r="N164" s="3">
        <v>0.26840000000000003</v>
      </c>
      <c r="O164" s="9">
        <v>44602</v>
      </c>
      <c r="P164" s="3">
        <v>0.504</v>
      </c>
      <c r="Q164" s="9">
        <v>44595</v>
      </c>
      <c r="R164" s="3">
        <v>0.38500000000000001</v>
      </c>
      <c r="S164" s="9">
        <v>44601</v>
      </c>
      <c r="T164" s="3">
        <v>0.54400000000000004</v>
      </c>
      <c r="U164" s="9">
        <v>44596</v>
      </c>
      <c r="V164" s="3">
        <v>0.59630000000000005</v>
      </c>
      <c r="W164" s="9">
        <v>44596</v>
      </c>
      <c r="X164" s="3">
        <v>0.66049999999999998</v>
      </c>
      <c r="Y164" s="9">
        <v>44601</v>
      </c>
      <c r="Z164" s="3">
        <v>0.74270000000000003</v>
      </c>
      <c r="AA164" s="9">
        <v>44601</v>
      </c>
      <c r="AB164" s="3">
        <v>0.7944</v>
      </c>
      <c r="AC164" s="9">
        <v>44600</v>
      </c>
      <c r="AD164" s="3">
        <v>0.83450000000000002</v>
      </c>
      <c r="AE164" s="9">
        <v>44602</v>
      </c>
      <c r="AF164" s="3">
        <v>1.1279999999999999</v>
      </c>
      <c r="AG164" s="9">
        <v>44601</v>
      </c>
      <c r="AH164" s="3">
        <v>1.3485</v>
      </c>
      <c r="AI164" s="9">
        <v>44600</v>
      </c>
      <c r="AJ164" s="3">
        <v>1.5165999999999999</v>
      </c>
      <c r="AK164" s="9">
        <v>44601</v>
      </c>
      <c r="AL164" s="3">
        <v>1.6114999999999999</v>
      </c>
      <c r="AM164" s="9">
        <v>44599</v>
      </c>
      <c r="AN164" s="3">
        <v>1.6029</v>
      </c>
      <c r="AO164" s="9">
        <v>44595</v>
      </c>
      <c r="AP164" s="3">
        <v>1.5472999999999999</v>
      </c>
      <c r="AQ164" s="9">
        <v>44599</v>
      </c>
      <c r="AR164" s="3">
        <v>1.6680999999999999</v>
      </c>
      <c r="AS164" s="9">
        <v>44595</v>
      </c>
      <c r="AT164" s="3">
        <v>1.5998000000000001</v>
      </c>
      <c r="AU164" s="9">
        <v>44596</v>
      </c>
      <c r="AV164" s="3">
        <v>1.7033</v>
      </c>
      <c r="AW164" s="9">
        <v>44602</v>
      </c>
      <c r="AX164" s="3">
        <v>1.8505</v>
      </c>
      <c r="AY164" s="9">
        <v>44600</v>
      </c>
      <c r="AZ164" s="3">
        <v>1.8045</v>
      </c>
      <c r="BA164" s="9">
        <v>44601</v>
      </c>
      <c r="BB164" s="3">
        <v>1.8197000000000001</v>
      </c>
      <c r="BC164" s="9">
        <v>44601</v>
      </c>
      <c r="BD164" s="3">
        <v>1.84</v>
      </c>
      <c r="BE164" s="9">
        <v>44601</v>
      </c>
      <c r="BF164" s="3">
        <v>1.8140000000000001</v>
      </c>
      <c r="BG164" s="9">
        <v>44602</v>
      </c>
      <c r="BH164" s="3">
        <v>1.843</v>
      </c>
      <c r="BI164" s="9">
        <v>44596</v>
      </c>
      <c r="BJ164" s="3">
        <v>1.645</v>
      </c>
      <c r="BK164" s="9">
        <v>44599</v>
      </c>
      <c r="BL164" s="3">
        <v>1.5138</v>
      </c>
    </row>
    <row r="165" spans="1:64" x14ac:dyDescent="0.2">
      <c r="A165" s="9">
        <v>44593</v>
      </c>
      <c r="B165" s="7">
        <v>0.05</v>
      </c>
      <c r="C165" s="9">
        <v>44595</v>
      </c>
      <c r="D165" s="4">
        <v>4.9000000000000002E-2</v>
      </c>
      <c r="E165" s="9">
        <v>44600</v>
      </c>
      <c r="F165" s="3">
        <v>5.5599999999999997E-2</v>
      </c>
      <c r="G165" s="9">
        <v>44600</v>
      </c>
      <c r="H165" s="3">
        <v>5.45E-2</v>
      </c>
      <c r="I165" s="9">
        <v>44599</v>
      </c>
      <c r="J165" s="3">
        <v>5.7500000000000002E-2</v>
      </c>
      <c r="K165" s="9">
        <v>44599</v>
      </c>
      <c r="L165" s="3">
        <v>0.183</v>
      </c>
      <c r="M165" s="9">
        <v>44599</v>
      </c>
      <c r="N165" s="3">
        <v>0.251</v>
      </c>
      <c r="O165" s="9">
        <v>44601</v>
      </c>
      <c r="P165" s="3">
        <v>0.37830000000000003</v>
      </c>
      <c r="Q165" s="9">
        <v>44594</v>
      </c>
      <c r="R165" s="3">
        <v>0.35199999999999998</v>
      </c>
      <c r="S165" s="9">
        <v>44600</v>
      </c>
      <c r="T165" s="3">
        <v>0.53400000000000003</v>
      </c>
      <c r="U165" s="9">
        <v>44595</v>
      </c>
      <c r="V165" s="3">
        <v>0.51480000000000004</v>
      </c>
      <c r="W165" s="9">
        <v>44595</v>
      </c>
      <c r="X165" s="3">
        <v>0.56950000000000001</v>
      </c>
      <c r="Y165" s="9">
        <v>44600</v>
      </c>
      <c r="Z165" s="3">
        <v>0.72250000000000003</v>
      </c>
      <c r="AA165" s="9">
        <v>44600</v>
      </c>
      <c r="AB165" s="3">
        <v>0.77980000000000005</v>
      </c>
      <c r="AC165" s="9">
        <v>44599</v>
      </c>
      <c r="AD165" s="3">
        <v>0.79879999999999995</v>
      </c>
      <c r="AE165" s="9">
        <v>44601</v>
      </c>
      <c r="AF165" s="3">
        <v>0.90590000000000004</v>
      </c>
      <c r="AG165" s="9">
        <v>44600</v>
      </c>
      <c r="AH165" s="3">
        <v>1.3333999999999999</v>
      </c>
      <c r="AI165" s="9">
        <v>44599</v>
      </c>
      <c r="AJ165" s="3">
        <v>1.4613</v>
      </c>
      <c r="AK165" s="9">
        <v>44600</v>
      </c>
      <c r="AL165" s="3">
        <v>1.6032999999999999</v>
      </c>
      <c r="AM165" s="9">
        <v>44596</v>
      </c>
      <c r="AN165" s="3">
        <v>1.6049</v>
      </c>
      <c r="AO165" s="9">
        <v>44594</v>
      </c>
      <c r="AP165" s="3">
        <v>1.4844999999999999</v>
      </c>
      <c r="AQ165" s="9">
        <v>44596</v>
      </c>
      <c r="AR165" s="3">
        <v>1.6673</v>
      </c>
      <c r="AS165" s="9">
        <v>44594</v>
      </c>
      <c r="AT165" s="3">
        <v>1.542</v>
      </c>
      <c r="AU165" s="9">
        <v>44595</v>
      </c>
      <c r="AV165" s="3">
        <v>1.6183000000000001</v>
      </c>
      <c r="AW165" s="9">
        <v>44601</v>
      </c>
      <c r="AX165" s="3">
        <v>1.754</v>
      </c>
      <c r="AY165" s="9">
        <v>44599</v>
      </c>
      <c r="AZ165" s="3">
        <v>1.7605</v>
      </c>
      <c r="BA165" s="9">
        <v>44600</v>
      </c>
      <c r="BB165" s="3">
        <v>1.837</v>
      </c>
      <c r="BC165" s="9">
        <v>44600</v>
      </c>
      <c r="BD165" s="3">
        <v>1.8544</v>
      </c>
      <c r="BE165" s="9">
        <v>44600</v>
      </c>
      <c r="BF165" s="3">
        <v>1.8282</v>
      </c>
      <c r="BG165" s="9">
        <v>44601</v>
      </c>
      <c r="BH165" s="3">
        <v>1.7801</v>
      </c>
      <c r="BI165" s="9">
        <v>44595</v>
      </c>
      <c r="BJ165" s="3">
        <v>1.5925</v>
      </c>
      <c r="BK165" s="9">
        <v>44596</v>
      </c>
      <c r="BL165" s="3">
        <v>1.516</v>
      </c>
    </row>
    <row r="166" spans="1:64" x14ac:dyDescent="0.2">
      <c r="A166" s="9">
        <v>44592</v>
      </c>
      <c r="B166" s="7">
        <v>0.05</v>
      </c>
      <c r="C166" s="9">
        <v>44594</v>
      </c>
      <c r="D166" s="4">
        <v>4.9000000000000002E-2</v>
      </c>
      <c r="E166" s="9">
        <v>44599</v>
      </c>
      <c r="F166" s="3">
        <v>5.9400000000000001E-2</v>
      </c>
      <c r="G166" s="9">
        <v>44599</v>
      </c>
      <c r="H166" s="3">
        <v>5.6300000000000003E-2</v>
      </c>
      <c r="I166" s="9">
        <v>44596</v>
      </c>
      <c r="J166" s="3">
        <v>5.8799999999999998E-2</v>
      </c>
      <c r="K166" s="9">
        <v>44596</v>
      </c>
      <c r="L166" s="3">
        <v>0.18559999999999999</v>
      </c>
      <c r="M166" s="9">
        <v>44596</v>
      </c>
      <c r="N166" s="3">
        <v>0.26850000000000002</v>
      </c>
      <c r="O166" s="9">
        <v>44600</v>
      </c>
      <c r="P166" s="3">
        <v>0.36799999999999999</v>
      </c>
      <c r="Q166" s="9">
        <v>44593</v>
      </c>
      <c r="R166" s="3">
        <v>0.3584</v>
      </c>
      <c r="S166" s="9">
        <v>44599</v>
      </c>
      <c r="T166" s="3">
        <v>0.50900000000000001</v>
      </c>
      <c r="U166" s="9">
        <v>44594</v>
      </c>
      <c r="V166" s="3">
        <v>0.47889999999999999</v>
      </c>
      <c r="W166" s="9">
        <v>44594</v>
      </c>
      <c r="X166" s="3">
        <v>0.52700000000000002</v>
      </c>
      <c r="Y166" s="9">
        <v>44599</v>
      </c>
      <c r="Z166" s="3">
        <v>0.69020000000000004</v>
      </c>
      <c r="AA166" s="9">
        <v>44599</v>
      </c>
      <c r="AB166" s="3">
        <v>0.7419</v>
      </c>
      <c r="AC166" s="9">
        <v>44596</v>
      </c>
      <c r="AD166" s="3">
        <v>0.8256</v>
      </c>
      <c r="AE166" s="9">
        <v>44600</v>
      </c>
      <c r="AF166" s="3">
        <v>0.88490000000000002</v>
      </c>
      <c r="AG166" s="9">
        <v>44599</v>
      </c>
      <c r="AH166" s="3">
        <v>1.2771999999999999</v>
      </c>
      <c r="AI166" s="9">
        <v>44596</v>
      </c>
      <c r="AJ166" s="3">
        <v>1.4761</v>
      </c>
      <c r="AK166" s="9">
        <v>44599</v>
      </c>
      <c r="AL166" s="3">
        <v>1.5492999999999999</v>
      </c>
      <c r="AM166" s="9">
        <v>44595</v>
      </c>
      <c r="AN166" s="3">
        <v>1.5085999999999999</v>
      </c>
      <c r="AO166" s="9">
        <v>44593</v>
      </c>
      <c r="AP166" s="3">
        <v>1.4950000000000001</v>
      </c>
      <c r="AQ166" s="9">
        <v>44595</v>
      </c>
      <c r="AR166" s="3">
        <v>1.5768</v>
      </c>
      <c r="AS166" s="9">
        <v>44593</v>
      </c>
      <c r="AT166" s="3">
        <v>1.5547</v>
      </c>
      <c r="AU166" s="9">
        <v>44594</v>
      </c>
      <c r="AV166" s="3">
        <v>1.5629999999999999</v>
      </c>
      <c r="AW166" s="9">
        <v>44600</v>
      </c>
      <c r="AX166" s="3">
        <v>1.7707999999999999</v>
      </c>
      <c r="AY166" s="9">
        <v>44596</v>
      </c>
      <c r="AZ166" s="3">
        <v>1.7553000000000001</v>
      </c>
      <c r="BA166" s="9">
        <v>44599</v>
      </c>
      <c r="BB166" s="3">
        <v>1.7947</v>
      </c>
      <c r="BC166" s="9">
        <v>44599</v>
      </c>
      <c r="BD166" s="3">
        <v>1.8152999999999999</v>
      </c>
      <c r="BE166" s="9">
        <v>44599</v>
      </c>
      <c r="BF166" s="3">
        <v>1.7905</v>
      </c>
      <c r="BG166" s="9">
        <v>44600</v>
      </c>
      <c r="BH166" s="3">
        <v>1.7935000000000001</v>
      </c>
      <c r="BI166" s="9">
        <v>44594</v>
      </c>
      <c r="BJ166" s="3">
        <v>1.55</v>
      </c>
      <c r="BK166" s="9">
        <v>44595</v>
      </c>
      <c r="BL166" s="3">
        <v>1.47</v>
      </c>
    </row>
    <row r="167" spans="1:64" x14ac:dyDescent="0.2">
      <c r="A167" s="9">
        <v>44589</v>
      </c>
      <c r="B167" s="7">
        <v>0.05</v>
      </c>
      <c r="C167" s="9">
        <v>44593</v>
      </c>
      <c r="D167" s="4">
        <v>4.9000000000000002E-2</v>
      </c>
      <c r="E167" s="9">
        <v>44596</v>
      </c>
      <c r="F167" s="3">
        <v>6.1199999999999997E-2</v>
      </c>
      <c r="G167" s="9">
        <v>44596</v>
      </c>
      <c r="H167" s="3">
        <v>0.06</v>
      </c>
      <c r="I167" s="9">
        <v>44595</v>
      </c>
      <c r="J167" s="3">
        <v>4.9700000000000001E-2</v>
      </c>
      <c r="K167" s="9">
        <v>44595</v>
      </c>
      <c r="L167" s="3">
        <v>0.15490000000000001</v>
      </c>
      <c r="M167" s="9">
        <v>44595</v>
      </c>
      <c r="N167" s="3">
        <v>0.23250000000000001</v>
      </c>
      <c r="O167" s="9">
        <v>44599</v>
      </c>
      <c r="P167" s="3">
        <v>0.34799999999999998</v>
      </c>
      <c r="Q167" s="9">
        <v>44592</v>
      </c>
      <c r="R167" s="3">
        <v>0.3755</v>
      </c>
      <c r="S167" s="9">
        <v>44596</v>
      </c>
      <c r="T167" s="3">
        <v>0.52849999999999997</v>
      </c>
      <c r="U167" s="9">
        <v>44593</v>
      </c>
      <c r="V167" s="3">
        <v>0.4889</v>
      </c>
      <c r="W167" s="9">
        <v>44593</v>
      </c>
      <c r="X167" s="3">
        <v>0.53700000000000003</v>
      </c>
      <c r="Y167" s="9">
        <v>44596</v>
      </c>
      <c r="Z167" s="3">
        <v>0.7127</v>
      </c>
      <c r="AA167" s="9">
        <v>44596</v>
      </c>
      <c r="AB167" s="3">
        <v>0.76839999999999997</v>
      </c>
      <c r="AC167" s="9">
        <v>44595</v>
      </c>
      <c r="AD167" s="3">
        <v>0.73029999999999995</v>
      </c>
      <c r="AE167" s="9">
        <v>44599</v>
      </c>
      <c r="AF167" s="3">
        <v>0.84850000000000003</v>
      </c>
      <c r="AG167" s="9">
        <v>44596</v>
      </c>
      <c r="AH167" s="3">
        <v>1.3002</v>
      </c>
      <c r="AI167" s="9">
        <v>44595</v>
      </c>
      <c r="AJ167" s="3">
        <v>1.3658999999999999</v>
      </c>
      <c r="AK167" s="9">
        <v>44596</v>
      </c>
      <c r="AL167" s="3">
        <v>1.5562</v>
      </c>
      <c r="AM167" s="9">
        <v>44594</v>
      </c>
      <c r="AN167" s="3">
        <v>1.4430000000000001</v>
      </c>
      <c r="AO167" s="9">
        <v>44592</v>
      </c>
      <c r="AP167" s="3">
        <v>1.4886999999999999</v>
      </c>
      <c r="AQ167" s="9">
        <v>44594</v>
      </c>
      <c r="AR167" s="3">
        <v>1.5162</v>
      </c>
      <c r="AS167" s="9">
        <v>44592</v>
      </c>
      <c r="AT167" s="3">
        <v>1.5468999999999999</v>
      </c>
      <c r="AU167" s="9">
        <v>44593</v>
      </c>
      <c r="AV167" s="3">
        <v>1.5755999999999999</v>
      </c>
      <c r="AW167" s="9">
        <v>44599</v>
      </c>
      <c r="AX167" s="3">
        <v>1.7252000000000001</v>
      </c>
      <c r="AY167" s="9">
        <v>44595</v>
      </c>
      <c r="AZ167" s="3">
        <v>1.6796</v>
      </c>
      <c r="BA167" s="9">
        <v>44596</v>
      </c>
      <c r="BB167" s="3">
        <v>1.7905</v>
      </c>
      <c r="BC167" s="9">
        <v>44596</v>
      </c>
      <c r="BD167" s="3">
        <v>1.8125</v>
      </c>
      <c r="BE167" s="9">
        <v>44596</v>
      </c>
      <c r="BF167" s="3">
        <v>1.7881</v>
      </c>
      <c r="BG167" s="9">
        <v>44599</v>
      </c>
      <c r="BH167" s="3">
        <v>1.7569999999999999</v>
      </c>
      <c r="BI167" s="9">
        <v>44593</v>
      </c>
      <c r="BJ167" s="3">
        <v>1.5529999999999999</v>
      </c>
      <c r="BK167" s="9">
        <v>44594</v>
      </c>
      <c r="BL167" s="3">
        <v>1.4279999999999999</v>
      </c>
    </row>
    <row r="168" spans="1:64" x14ac:dyDescent="0.2">
      <c r="A168" s="9">
        <v>44588</v>
      </c>
      <c r="B168" s="7">
        <v>0.04</v>
      </c>
      <c r="C168" s="9">
        <v>44592</v>
      </c>
      <c r="D168" s="4">
        <v>4.8000000000000001E-2</v>
      </c>
      <c r="E168" s="9">
        <v>44595</v>
      </c>
      <c r="F168" s="3">
        <v>4.9500000000000002E-2</v>
      </c>
      <c r="G168" s="9">
        <v>44595</v>
      </c>
      <c r="H168" s="3">
        <v>4.9200000000000001E-2</v>
      </c>
      <c r="I168" s="9">
        <v>44594</v>
      </c>
      <c r="J168" s="3">
        <v>4.9799999999999997E-2</v>
      </c>
      <c r="K168" s="9">
        <v>44594</v>
      </c>
      <c r="L168" s="3">
        <v>0.13389999999999999</v>
      </c>
      <c r="M168" s="9">
        <v>44594</v>
      </c>
      <c r="N168" s="3">
        <v>0.19800000000000001</v>
      </c>
      <c r="O168" s="9">
        <v>44596</v>
      </c>
      <c r="P168" s="3">
        <v>0.36449999999999999</v>
      </c>
      <c r="Q168" s="9">
        <v>44589</v>
      </c>
      <c r="R168" s="3">
        <v>0.34510000000000002</v>
      </c>
      <c r="S168" s="9">
        <v>44595</v>
      </c>
      <c r="T168" s="3">
        <v>0.45600000000000002</v>
      </c>
      <c r="U168" s="9">
        <v>44592</v>
      </c>
      <c r="V168" s="3">
        <v>0.50549999999999995</v>
      </c>
      <c r="W168" s="9">
        <v>44592</v>
      </c>
      <c r="X168" s="3">
        <v>0.56320000000000003</v>
      </c>
      <c r="Y168" s="9">
        <v>44595</v>
      </c>
      <c r="Z168" s="3">
        <v>0.624</v>
      </c>
      <c r="AA168" s="9">
        <v>44595</v>
      </c>
      <c r="AB168" s="3">
        <v>0.67500000000000004</v>
      </c>
      <c r="AC168" s="9">
        <v>44594</v>
      </c>
      <c r="AD168" s="3">
        <v>0.68259999999999998</v>
      </c>
      <c r="AE168" s="9">
        <v>44596</v>
      </c>
      <c r="AF168" s="3">
        <v>0.87470000000000003</v>
      </c>
      <c r="AG168" s="9">
        <v>44595</v>
      </c>
      <c r="AH168" s="3">
        <v>1.1889000000000001</v>
      </c>
      <c r="AI168" s="9">
        <v>44594</v>
      </c>
      <c r="AJ168" s="3">
        <v>1.3082</v>
      </c>
      <c r="AK168" s="9">
        <v>44595</v>
      </c>
      <c r="AL168" s="3">
        <v>1.4535</v>
      </c>
      <c r="AM168" s="9">
        <v>44593</v>
      </c>
      <c r="AN168" s="3">
        <v>1.4523999999999999</v>
      </c>
      <c r="AO168" s="9">
        <v>44589</v>
      </c>
      <c r="AP168" s="3">
        <v>1.4930000000000001</v>
      </c>
      <c r="AQ168" s="9">
        <v>44593</v>
      </c>
      <c r="AR168" s="3">
        <v>1.5279</v>
      </c>
      <c r="AS168" s="9">
        <v>44589</v>
      </c>
      <c r="AT168" s="3">
        <v>1.5477000000000001</v>
      </c>
      <c r="AU168" s="9">
        <v>44592</v>
      </c>
      <c r="AV168" s="3">
        <v>1.5680000000000001</v>
      </c>
      <c r="AW168" s="9">
        <v>44596</v>
      </c>
      <c r="AX168" s="3">
        <v>1.7199</v>
      </c>
      <c r="AY168" s="9">
        <v>44594</v>
      </c>
      <c r="AZ168" s="3">
        <v>1.6301000000000001</v>
      </c>
      <c r="BA168" s="9">
        <v>44595</v>
      </c>
      <c r="BB168" s="3">
        <v>1.722</v>
      </c>
      <c r="BC168" s="9">
        <v>44595</v>
      </c>
      <c r="BD168" s="3">
        <v>1.7513000000000001</v>
      </c>
      <c r="BE168" s="9">
        <v>44595</v>
      </c>
      <c r="BF168" s="3">
        <v>1.7312000000000001</v>
      </c>
      <c r="BG168" s="9">
        <v>44596</v>
      </c>
      <c r="BH168" s="3">
        <v>1.7559</v>
      </c>
      <c r="BI168" s="9">
        <v>44592</v>
      </c>
      <c r="BJ168" s="3">
        <v>1.5529999999999999</v>
      </c>
      <c r="BK168" s="9">
        <v>44593</v>
      </c>
      <c r="BL168" s="3">
        <v>1.425</v>
      </c>
    </row>
    <row r="169" spans="1:64" x14ac:dyDescent="0.2">
      <c r="A169" s="9">
        <v>44587</v>
      </c>
      <c r="B169" s="7">
        <v>0.04</v>
      </c>
      <c r="C169" s="9">
        <v>44589</v>
      </c>
      <c r="D169" s="4">
        <v>4.8000000000000001E-2</v>
      </c>
      <c r="E169" s="9">
        <v>44594</v>
      </c>
      <c r="F169" s="3">
        <v>0.05</v>
      </c>
      <c r="G169" s="9">
        <v>44594</v>
      </c>
      <c r="H169" s="3">
        <v>4.9299999999999997E-2</v>
      </c>
      <c r="I169" s="9">
        <v>44593</v>
      </c>
      <c r="J169" s="3">
        <v>4.99E-2</v>
      </c>
      <c r="K169" s="9">
        <v>44593</v>
      </c>
      <c r="L169" s="3">
        <v>0.13500000000000001</v>
      </c>
      <c r="M169" s="9">
        <v>44593</v>
      </c>
      <c r="N169" s="3">
        <v>0.19980000000000001</v>
      </c>
      <c r="O169" s="9">
        <v>44595</v>
      </c>
      <c r="P169" s="3">
        <v>0.3105</v>
      </c>
      <c r="Q169" s="9">
        <v>44588</v>
      </c>
      <c r="R169" s="3">
        <v>0.35299999999999998</v>
      </c>
      <c r="S169" s="9">
        <v>44594</v>
      </c>
      <c r="T169" s="3">
        <v>0.41520000000000001</v>
      </c>
      <c r="U169" s="9">
        <v>44589</v>
      </c>
      <c r="V169" s="3">
        <v>0.47420000000000001</v>
      </c>
      <c r="W169" s="9">
        <v>44589</v>
      </c>
      <c r="X169" s="3">
        <v>0.53249999999999997</v>
      </c>
      <c r="Y169" s="9">
        <v>44594</v>
      </c>
      <c r="Z169" s="3">
        <v>0.58089999999999997</v>
      </c>
      <c r="AA169" s="9">
        <v>44594</v>
      </c>
      <c r="AB169" s="3">
        <v>0.6331</v>
      </c>
      <c r="AC169" s="9">
        <v>44593</v>
      </c>
      <c r="AD169" s="3">
        <v>0.69499999999999995</v>
      </c>
      <c r="AE169" s="9">
        <v>44595</v>
      </c>
      <c r="AF169" s="3">
        <v>0.77490000000000003</v>
      </c>
      <c r="AG169" s="9">
        <v>44594</v>
      </c>
      <c r="AH169" s="3">
        <v>1.1357999999999999</v>
      </c>
      <c r="AI169" s="9">
        <v>44593</v>
      </c>
      <c r="AJ169" s="3">
        <v>1.3129999999999999</v>
      </c>
      <c r="AK169" s="9">
        <v>44594</v>
      </c>
      <c r="AL169" s="3">
        <v>1.3902000000000001</v>
      </c>
      <c r="AM169" s="9">
        <v>44592</v>
      </c>
      <c r="AN169" s="3">
        <v>1.4475</v>
      </c>
      <c r="AO169" s="9">
        <v>44588</v>
      </c>
      <c r="AP169" s="3">
        <v>1.5270999999999999</v>
      </c>
      <c r="AQ169" s="9">
        <v>44592</v>
      </c>
      <c r="AR169" s="3">
        <v>1.5210999999999999</v>
      </c>
      <c r="AS169" s="9">
        <v>44588</v>
      </c>
      <c r="AT169" s="3">
        <v>1.5743</v>
      </c>
      <c r="AU169" s="9">
        <v>44589</v>
      </c>
      <c r="AV169" s="3">
        <v>1.5669999999999999</v>
      </c>
      <c r="AW169" s="9">
        <v>44595</v>
      </c>
      <c r="AX169" s="3">
        <v>1.6377999999999999</v>
      </c>
      <c r="AY169" s="9">
        <v>44593</v>
      </c>
      <c r="AZ169" s="3">
        <v>1.6391</v>
      </c>
      <c r="BA169" s="9">
        <v>44594</v>
      </c>
      <c r="BB169" s="3">
        <v>1.6759999999999999</v>
      </c>
      <c r="BC169" s="9">
        <v>44594</v>
      </c>
      <c r="BD169" s="3">
        <v>1.71</v>
      </c>
      <c r="BE169" s="9">
        <v>44594</v>
      </c>
      <c r="BF169" s="3">
        <v>1.6916</v>
      </c>
      <c r="BG169" s="9">
        <v>44595</v>
      </c>
      <c r="BH169" s="3">
        <v>1.702</v>
      </c>
      <c r="BI169" s="9">
        <v>44589</v>
      </c>
      <c r="BJ169" s="3">
        <v>1.526</v>
      </c>
      <c r="BK169" s="9">
        <v>44592</v>
      </c>
      <c r="BL169" s="3">
        <v>1.427</v>
      </c>
    </row>
    <row r="170" spans="1:64" x14ac:dyDescent="0.2">
      <c r="A170" s="9">
        <v>44586</v>
      </c>
      <c r="B170" s="7">
        <v>0.05</v>
      </c>
      <c r="C170" s="9">
        <v>44588</v>
      </c>
      <c r="D170" s="4">
        <v>5.0500000000000003E-2</v>
      </c>
      <c r="E170" s="9">
        <v>44593</v>
      </c>
      <c r="F170" s="3">
        <v>0.05</v>
      </c>
      <c r="G170" s="9">
        <v>44593</v>
      </c>
      <c r="H170" s="3">
        <v>4.9299999999999997E-2</v>
      </c>
      <c r="I170" s="9">
        <v>44592</v>
      </c>
      <c r="J170" s="3">
        <v>4.8599999999999997E-2</v>
      </c>
      <c r="K170" s="9">
        <v>44592</v>
      </c>
      <c r="L170" s="3">
        <v>0.14000000000000001</v>
      </c>
      <c r="M170" s="9">
        <v>44592</v>
      </c>
      <c r="N170" s="3">
        <v>0.20799999999999999</v>
      </c>
      <c r="O170" s="9">
        <v>44594</v>
      </c>
      <c r="P170" s="3">
        <v>0.28349999999999997</v>
      </c>
      <c r="Q170" s="9">
        <v>44587</v>
      </c>
      <c r="R170" s="3">
        <v>0.32229999999999998</v>
      </c>
      <c r="S170" s="9">
        <v>44593</v>
      </c>
      <c r="T170" s="3">
        <v>0.42</v>
      </c>
      <c r="U170" s="9">
        <v>44588</v>
      </c>
      <c r="V170" s="3">
        <v>0.48120000000000002</v>
      </c>
      <c r="W170" s="9">
        <v>44588</v>
      </c>
      <c r="X170" s="3">
        <v>0.53500000000000003</v>
      </c>
      <c r="Y170" s="9">
        <v>44593</v>
      </c>
      <c r="Z170" s="3">
        <v>0.59099999999999997</v>
      </c>
      <c r="AA170" s="9">
        <v>44593</v>
      </c>
      <c r="AB170" s="3">
        <v>0.64500000000000002</v>
      </c>
      <c r="AC170" s="9">
        <v>44592</v>
      </c>
      <c r="AD170" s="3">
        <v>0.72550000000000003</v>
      </c>
      <c r="AE170" s="9">
        <v>44594</v>
      </c>
      <c r="AF170" s="3">
        <v>0.73270000000000002</v>
      </c>
      <c r="AG170" s="9">
        <v>44593</v>
      </c>
      <c r="AH170" s="3">
        <v>1.1393</v>
      </c>
      <c r="AI170" s="9">
        <v>44592</v>
      </c>
      <c r="AJ170" s="3">
        <v>1.3254999999999999</v>
      </c>
      <c r="AK170" s="9">
        <v>44593</v>
      </c>
      <c r="AL170" s="3">
        <v>1.3976</v>
      </c>
      <c r="AM170" s="9">
        <v>44589</v>
      </c>
      <c r="AN170" s="3">
        <v>1.4514</v>
      </c>
      <c r="AO170" s="9">
        <v>44587</v>
      </c>
      <c r="AP170" s="3">
        <v>1.5661</v>
      </c>
      <c r="AQ170" s="9">
        <v>44589</v>
      </c>
      <c r="AR170" s="3">
        <v>1.5226999999999999</v>
      </c>
      <c r="AS170" s="9">
        <v>44587</v>
      </c>
      <c r="AT170" s="3">
        <v>1.6286</v>
      </c>
      <c r="AU170" s="9">
        <v>44588</v>
      </c>
      <c r="AV170" s="3">
        <v>1.5911999999999999</v>
      </c>
      <c r="AW170" s="9">
        <v>44594</v>
      </c>
      <c r="AX170" s="3">
        <v>1.585</v>
      </c>
      <c r="AY170" s="9">
        <v>44592</v>
      </c>
      <c r="AZ170" s="3">
        <v>1.633</v>
      </c>
      <c r="BA170" s="9">
        <v>44593</v>
      </c>
      <c r="BB170" s="3">
        <v>1.6821999999999999</v>
      </c>
      <c r="BC170" s="9">
        <v>44593</v>
      </c>
      <c r="BD170" s="3">
        <v>1.7112000000000001</v>
      </c>
      <c r="BE170" s="9">
        <v>44593</v>
      </c>
      <c r="BF170" s="3">
        <v>1.6914</v>
      </c>
      <c r="BG170" s="9">
        <v>44594</v>
      </c>
      <c r="BH170" s="3">
        <v>1.6644000000000001</v>
      </c>
      <c r="BI170" s="9">
        <v>44588</v>
      </c>
      <c r="BJ170" s="3">
        <v>1.5478000000000001</v>
      </c>
      <c r="BK170" s="9">
        <v>44589</v>
      </c>
      <c r="BL170" s="3">
        <v>1.401</v>
      </c>
    </row>
    <row r="171" spans="1:64" x14ac:dyDescent="0.2">
      <c r="A171" s="9">
        <v>44585</v>
      </c>
      <c r="B171" s="7">
        <v>0.04</v>
      </c>
      <c r="C171" s="9">
        <v>44587</v>
      </c>
      <c r="D171" s="4">
        <v>5.21E-2</v>
      </c>
      <c r="E171" s="9">
        <v>44592</v>
      </c>
      <c r="F171" s="3">
        <v>4.8599999999999997E-2</v>
      </c>
      <c r="G171" s="9">
        <v>44592</v>
      </c>
      <c r="H171" s="3">
        <v>4.8500000000000001E-2</v>
      </c>
      <c r="I171" s="9">
        <v>44589</v>
      </c>
      <c r="J171" s="3">
        <v>4.9200000000000001E-2</v>
      </c>
      <c r="K171" s="9">
        <v>44589</v>
      </c>
      <c r="L171" s="3">
        <v>0.1229</v>
      </c>
      <c r="M171" s="9">
        <v>44589</v>
      </c>
      <c r="N171" s="3">
        <v>0.19639999999999999</v>
      </c>
      <c r="O171" s="9">
        <v>44593</v>
      </c>
      <c r="P171" s="3">
        <v>0.28289999999999998</v>
      </c>
      <c r="Q171" s="9">
        <v>44586</v>
      </c>
      <c r="R171" s="3">
        <v>0.28470000000000001</v>
      </c>
      <c r="S171" s="9">
        <v>44592</v>
      </c>
      <c r="T171" s="3">
        <v>0.4385</v>
      </c>
      <c r="U171" s="9">
        <v>44587</v>
      </c>
      <c r="V171" s="3">
        <v>0.44850000000000001</v>
      </c>
      <c r="W171" s="9">
        <v>44587</v>
      </c>
      <c r="X171" s="3">
        <v>0.497</v>
      </c>
      <c r="Y171" s="9">
        <v>44592</v>
      </c>
      <c r="Z171" s="3">
        <v>0.61899999999999999</v>
      </c>
      <c r="AA171" s="9">
        <v>44592</v>
      </c>
      <c r="AB171" s="3">
        <v>0.67200000000000004</v>
      </c>
      <c r="AC171" s="9">
        <v>44589</v>
      </c>
      <c r="AD171" s="3">
        <v>0.68520000000000003</v>
      </c>
      <c r="AE171" s="9">
        <v>44593</v>
      </c>
      <c r="AF171" s="3">
        <v>0.74150000000000005</v>
      </c>
      <c r="AG171" s="9">
        <v>44592</v>
      </c>
      <c r="AH171" s="3">
        <v>1.1615</v>
      </c>
      <c r="AI171" s="9">
        <v>44589</v>
      </c>
      <c r="AJ171" s="3">
        <v>1.3165</v>
      </c>
      <c r="AK171" s="9">
        <v>44592</v>
      </c>
      <c r="AL171" s="3">
        <v>1.3996999999999999</v>
      </c>
      <c r="AM171" s="9">
        <v>44588</v>
      </c>
      <c r="AN171" s="3">
        <v>1.4892000000000001</v>
      </c>
      <c r="AO171" s="9">
        <v>44586</v>
      </c>
      <c r="AP171" s="3">
        <v>1.4490000000000001</v>
      </c>
      <c r="AQ171" s="9">
        <v>44588</v>
      </c>
      <c r="AR171" s="3">
        <v>1.5524</v>
      </c>
      <c r="AS171" s="9">
        <v>44586</v>
      </c>
      <c r="AT171" s="3">
        <v>1.5239</v>
      </c>
      <c r="AU171" s="9">
        <v>44587</v>
      </c>
      <c r="AV171" s="3">
        <v>1.6498999999999999</v>
      </c>
      <c r="AW171" s="9">
        <v>44593</v>
      </c>
      <c r="AX171" s="3">
        <v>1.5961000000000001</v>
      </c>
      <c r="AY171" s="9">
        <v>44589</v>
      </c>
      <c r="AZ171" s="3">
        <v>1.6258999999999999</v>
      </c>
      <c r="BA171" s="9">
        <v>44592</v>
      </c>
      <c r="BB171" s="3">
        <v>1.6775</v>
      </c>
      <c r="BC171" s="9">
        <v>44592</v>
      </c>
      <c r="BD171" s="3">
        <v>1.7082999999999999</v>
      </c>
      <c r="BE171" s="9">
        <v>44592</v>
      </c>
      <c r="BF171" s="3">
        <v>1.6897</v>
      </c>
      <c r="BG171" s="9">
        <v>44593</v>
      </c>
      <c r="BH171" s="3">
        <v>1.6620999999999999</v>
      </c>
      <c r="BI171" s="9">
        <v>44587</v>
      </c>
      <c r="BJ171" s="3">
        <v>1.6055999999999999</v>
      </c>
      <c r="BK171" s="9">
        <v>44588</v>
      </c>
      <c r="BL171" s="3">
        <v>1.3420000000000001</v>
      </c>
    </row>
    <row r="172" spans="1:64" x14ac:dyDescent="0.2">
      <c r="A172" s="9">
        <v>44582</v>
      </c>
      <c r="B172" s="7">
        <v>0.05</v>
      </c>
      <c r="C172" s="9">
        <v>44586</v>
      </c>
      <c r="D172" s="4">
        <v>5.8299999999999998E-2</v>
      </c>
      <c r="E172" s="9">
        <v>44589</v>
      </c>
      <c r="F172" s="3">
        <v>4.8000000000000001E-2</v>
      </c>
      <c r="G172" s="9">
        <v>44589</v>
      </c>
      <c r="H172" s="3">
        <v>4.8599999999999997E-2</v>
      </c>
      <c r="I172" s="9">
        <v>44588</v>
      </c>
      <c r="J172" s="3">
        <v>4.9500000000000002E-2</v>
      </c>
      <c r="K172" s="9">
        <v>44588</v>
      </c>
      <c r="L172" s="3">
        <v>0.121</v>
      </c>
      <c r="M172" s="9">
        <v>44588</v>
      </c>
      <c r="N172" s="3">
        <v>0.1978</v>
      </c>
      <c r="O172" s="9">
        <v>44592</v>
      </c>
      <c r="P172" s="3">
        <v>0.29399999999999998</v>
      </c>
      <c r="Q172" s="9">
        <v>44585</v>
      </c>
      <c r="R172" s="3">
        <v>0.27150000000000002</v>
      </c>
      <c r="S172" s="9">
        <v>44589</v>
      </c>
      <c r="T172" s="3">
        <v>0.41270000000000001</v>
      </c>
      <c r="U172" s="9">
        <v>44586</v>
      </c>
      <c r="V172" s="3">
        <v>0.39500000000000002</v>
      </c>
      <c r="W172" s="9">
        <v>44586</v>
      </c>
      <c r="X172" s="3">
        <v>0.4375</v>
      </c>
      <c r="Y172" s="9">
        <v>44589</v>
      </c>
      <c r="Z172" s="3">
        <v>0.58199999999999996</v>
      </c>
      <c r="AA172" s="9">
        <v>44589</v>
      </c>
      <c r="AB172" s="3">
        <v>0.6321</v>
      </c>
      <c r="AC172" s="9">
        <v>44588</v>
      </c>
      <c r="AD172" s="3">
        <v>0.68810000000000004</v>
      </c>
      <c r="AE172" s="9">
        <v>44592</v>
      </c>
      <c r="AF172" s="3">
        <v>0.77249999999999996</v>
      </c>
      <c r="AG172" s="9">
        <v>44589</v>
      </c>
      <c r="AH172" s="3">
        <v>1.1362000000000001</v>
      </c>
      <c r="AI172" s="9">
        <v>44588</v>
      </c>
      <c r="AJ172" s="3">
        <v>1.3505</v>
      </c>
      <c r="AK172" s="9">
        <v>44589</v>
      </c>
      <c r="AL172" s="3">
        <v>1.4005000000000001</v>
      </c>
      <c r="AM172" s="9">
        <v>44587</v>
      </c>
      <c r="AN172" s="3">
        <v>1.5165999999999999</v>
      </c>
      <c r="AO172" s="9">
        <v>44585</v>
      </c>
      <c r="AP172" s="3">
        <v>1.4414</v>
      </c>
      <c r="AQ172" s="9">
        <v>44587</v>
      </c>
      <c r="AR172" s="3">
        <v>1.6022000000000001</v>
      </c>
      <c r="AS172" s="9">
        <v>44585</v>
      </c>
      <c r="AT172" s="3">
        <v>1.5182</v>
      </c>
      <c r="AU172" s="9">
        <v>44586</v>
      </c>
      <c r="AV172" s="3">
        <v>1.55</v>
      </c>
      <c r="AW172" s="9">
        <v>44592</v>
      </c>
      <c r="AX172" s="3">
        <v>1.5891</v>
      </c>
      <c r="AY172" s="9">
        <v>44588</v>
      </c>
      <c r="AZ172" s="3">
        <v>1.6475</v>
      </c>
      <c r="BA172" s="9">
        <v>44589</v>
      </c>
      <c r="BB172" s="3">
        <v>1.6664000000000001</v>
      </c>
      <c r="BC172" s="9">
        <v>44589</v>
      </c>
      <c r="BD172" s="3">
        <v>1.6919</v>
      </c>
      <c r="BE172" s="9">
        <v>44589</v>
      </c>
      <c r="BF172" s="3">
        <v>1.6713</v>
      </c>
      <c r="BG172" s="9">
        <v>44592</v>
      </c>
      <c r="BH172" s="3">
        <v>1.6621999999999999</v>
      </c>
      <c r="BI172" s="9">
        <v>44586</v>
      </c>
      <c r="BJ172" s="3">
        <v>1.552</v>
      </c>
      <c r="BK172" s="9">
        <v>44587</v>
      </c>
      <c r="BL172" s="3">
        <v>1.4830000000000001</v>
      </c>
    </row>
    <row r="173" spans="1:64" x14ac:dyDescent="0.2">
      <c r="A173" s="9">
        <v>44581</v>
      </c>
      <c r="B173" s="7">
        <v>0.04</v>
      </c>
      <c r="C173" s="9">
        <v>44585</v>
      </c>
      <c r="D173" s="4">
        <v>5.7500000000000002E-2</v>
      </c>
      <c r="E173" s="9">
        <v>44588</v>
      </c>
      <c r="F173" s="3">
        <v>5.0500000000000003E-2</v>
      </c>
      <c r="G173" s="9">
        <v>44588</v>
      </c>
      <c r="H173" s="3">
        <v>4.9500000000000002E-2</v>
      </c>
      <c r="I173" s="9">
        <v>44587</v>
      </c>
      <c r="J173" s="3">
        <v>5.1499999999999997E-2</v>
      </c>
      <c r="K173" s="9">
        <v>44587</v>
      </c>
      <c r="L173" s="3">
        <v>0.1051</v>
      </c>
      <c r="M173" s="9">
        <v>44587</v>
      </c>
      <c r="N173" s="3">
        <v>0.1855</v>
      </c>
      <c r="O173" s="9">
        <v>44589</v>
      </c>
      <c r="P173" s="3">
        <v>0.27600000000000002</v>
      </c>
      <c r="Q173" s="9">
        <v>44582</v>
      </c>
      <c r="R173" s="3">
        <v>0.27600000000000002</v>
      </c>
      <c r="S173" s="9">
        <v>44588</v>
      </c>
      <c r="T173" s="3">
        <v>0.41099999999999998</v>
      </c>
      <c r="U173" s="9">
        <v>44585</v>
      </c>
      <c r="V173" s="3">
        <v>0.37280000000000002</v>
      </c>
      <c r="W173" s="9">
        <v>44585</v>
      </c>
      <c r="X173" s="3">
        <v>0.41499999999999998</v>
      </c>
      <c r="Y173" s="9">
        <v>44588</v>
      </c>
      <c r="Z173" s="3">
        <v>0.58889999999999998</v>
      </c>
      <c r="AA173" s="9">
        <v>44588</v>
      </c>
      <c r="AB173" s="3">
        <v>0.63949999999999996</v>
      </c>
      <c r="AC173" s="9">
        <v>44587</v>
      </c>
      <c r="AD173" s="3">
        <v>0.64749999999999996</v>
      </c>
      <c r="AE173" s="9">
        <v>44589</v>
      </c>
      <c r="AF173" s="3">
        <v>0.73099999999999998</v>
      </c>
      <c r="AG173" s="9">
        <v>44588</v>
      </c>
      <c r="AH173" s="3">
        <v>1.155</v>
      </c>
      <c r="AI173" s="9">
        <v>44587</v>
      </c>
      <c r="AJ173" s="3">
        <v>1.3352999999999999</v>
      </c>
      <c r="AK173" s="9">
        <v>44588</v>
      </c>
      <c r="AL173" s="3">
        <v>1.4374</v>
      </c>
      <c r="AM173" s="9">
        <v>44586</v>
      </c>
      <c r="AN173" s="3">
        <v>1.3925000000000001</v>
      </c>
      <c r="AO173" s="9">
        <v>44582</v>
      </c>
      <c r="AP173" s="3">
        <v>1.4538</v>
      </c>
      <c r="AQ173" s="9">
        <v>44586</v>
      </c>
      <c r="AR173" s="3">
        <v>1.4914000000000001</v>
      </c>
      <c r="AS173" s="9">
        <v>44582</v>
      </c>
      <c r="AT173" s="3">
        <v>1.5172000000000001</v>
      </c>
      <c r="AU173" s="9">
        <v>44585</v>
      </c>
      <c r="AV173" s="3">
        <v>1.544</v>
      </c>
      <c r="AW173" s="9">
        <v>44589</v>
      </c>
      <c r="AX173" s="3">
        <v>1.587</v>
      </c>
      <c r="AY173" s="9">
        <v>44587</v>
      </c>
      <c r="AZ173" s="3">
        <v>1.7095</v>
      </c>
      <c r="BA173" s="9">
        <v>44588</v>
      </c>
      <c r="BB173" s="3">
        <v>1.6851</v>
      </c>
      <c r="BC173" s="9">
        <v>44588</v>
      </c>
      <c r="BD173" s="3">
        <v>1.7121999999999999</v>
      </c>
      <c r="BE173" s="9">
        <v>44588</v>
      </c>
      <c r="BF173" s="3">
        <v>1.6910000000000001</v>
      </c>
      <c r="BG173" s="9">
        <v>44589</v>
      </c>
      <c r="BH173" s="3">
        <v>1.6405000000000001</v>
      </c>
      <c r="BI173" s="9">
        <v>44585</v>
      </c>
      <c r="BJ173" s="3">
        <v>1.548</v>
      </c>
      <c r="BK173" s="9">
        <v>44586</v>
      </c>
      <c r="BL173" s="3">
        <v>1.43</v>
      </c>
    </row>
    <row r="174" spans="1:64" x14ac:dyDescent="0.2">
      <c r="A174" s="9">
        <v>44580</v>
      </c>
      <c r="B174" s="7">
        <v>0.05</v>
      </c>
      <c r="C174" s="9">
        <v>44582</v>
      </c>
      <c r="D174" s="4">
        <v>5.5500000000000001E-2</v>
      </c>
      <c r="E174" s="9">
        <v>44587</v>
      </c>
      <c r="F174" s="3">
        <v>5.21E-2</v>
      </c>
      <c r="G174" s="9">
        <v>44587</v>
      </c>
      <c r="H174" s="3">
        <v>5.16E-2</v>
      </c>
      <c r="I174" s="9">
        <v>44586</v>
      </c>
      <c r="J174" s="3">
        <v>5.8400000000000001E-2</v>
      </c>
      <c r="K174" s="9">
        <v>44586</v>
      </c>
      <c r="L174" s="3">
        <v>0.10349999999999999</v>
      </c>
      <c r="M174" s="9">
        <v>44586</v>
      </c>
      <c r="N174" s="3">
        <v>0.17050000000000001</v>
      </c>
      <c r="O174" s="9">
        <v>44588</v>
      </c>
      <c r="P174" s="3">
        <v>0.28000000000000003</v>
      </c>
      <c r="Q174" s="9">
        <v>44581</v>
      </c>
      <c r="R174" s="3">
        <v>0.27600000000000002</v>
      </c>
      <c r="S174" s="9">
        <v>44587</v>
      </c>
      <c r="T174" s="3">
        <v>0.38400000000000001</v>
      </c>
      <c r="U174" s="9">
        <v>44582</v>
      </c>
      <c r="V174" s="3">
        <v>0.379</v>
      </c>
      <c r="W174" s="9">
        <v>44582</v>
      </c>
      <c r="X174" s="3">
        <v>0.42199999999999999</v>
      </c>
      <c r="Y174" s="9">
        <v>44587</v>
      </c>
      <c r="Z174" s="3">
        <v>0.54869999999999997</v>
      </c>
      <c r="AA174" s="9">
        <v>44587</v>
      </c>
      <c r="AB174" s="3">
        <v>0.60050000000000003</v>
      </c>
      <c r="AC174" s="9">
        <v>44586</v>
      </c>
      <c r="AD174" s="3">
        <v>0.5625</v>
      </c>
      <c r="AE174" s="9">
        <v>44588</v>
      </c>
      <c r="AF174" s="3">
        <v>0.73770000000000002</v>
      </c>
      <c r="AG174" s="9">
        <v>44587</v>
      </c>
      <c r="AH174" s="3">
        <v>1.1194</v>
      </c>
      <c r="AI174" s="9">
        <v>44586</v>
      </c>
      <c r="AJ174" s="3">
        <v>1.1922999999999999</v>
      </c>
      <c r="AK174" s="9">
        <v>44587</v>
      </c>
      <c r="AL174" s="3">
        <v>1.4467000000000001</v>
      </c>
      <c r="AM174" s="9">
        <v>44585</v>
      </c>
      <c r="AN174" s="3">
        <v>1.3831</v>
      </c>
      <c r="AO174" s="9">
        <v>44581</v>
      </c>
      <c r="AP174" s="3">
        <v>1.4859</v>
      </c>
      <c r="AQ174" s="9">
        <v>44585</v>
      </c>
      <c r="AR174" s="3">
        <v>1.484</v>
      </c>
      <c r="AS174" s="9">
        <v>44581</v>
      </c>
      <c r="AT174" s="3">
        <v>1.5555000000000001</v>
      </c>
      <c r="AU174" s="9">
        <v>44582</v>
      </c>
      <c r="AV174" s="3">
        <v>1.5387</v>
      </c>
      <c r="AW174" s="9">
        <v>44588</v>
      </c>
      <c r="AX174" s="3">
        <v>1.6082000000000001</v>
      </c>
      <c r="AY174" s="9">
        <v>44586</v>
      </c>
      <c r="AZ174" s="3">
        <v>1.6234999999999999</v>
      </c>
      <c r="BA174" s="9">
        <v>44587</v>
      </c>
      <c r="BB174" s="3">
        <v>1.7473000000000001</v>
      </c>
      <c r="BC174" s="9">
        <v>44587</v>
      </c>
      <c r="BD174" s="3">
        <v>1.7710999999999999</v>
      </c>
      <c r="BE174" s="9">
        <v>44587</v>
      </c>
      <c r="BF174" s="3">
        <v>1.7497</v>
      </c>
      <c r="BG174" s="9">
        <v>44588</v>
      </c>
      <c r="BH174" s="3">
        <v>1.6601999999999999</v>
      </c>
      <c r="BI174" s="9">
        <v>44582</v>
      </c>
      <c r="BJ174" s="3">
        <v>1.512</v>
      </c>
      <c r="BK174" s="9">
        <v>44585</v>
      </c>
      <c r="BL174" s="3">
        <v>1.415</v>
      </c>
    </row>
    <row r="175" spans="1:64" x14ac:dyDescent="0.2">
      <c r="A175" s="9">
        <v>44579</v>
      </c>
      <c r="B175" s="7">
        <v>0.05</v>
      </c>
      <c r="C175" s="9">
        <v>44581</v>
      </c>
      <c r="D175" s="4">
        <v>5.5500000000000001E-2</v>
      </c>
      <c r="E175" s="9">
        <v>44586</v>
      </c>
      <c r="F175" s="3">
        <v>5.8299999999999998E-2</v>
      </c>
      <c r="G175" s="9">
        <v>44586</v>
      </c>
      <c r="H175" s="3">
        <v>5.7500000000000002E-2</v>
      </c>
      <c r="I175" s="9">
        <v>44585</v>
      </c>
      <c r="J175" s="3">
        <v>5.7500000000000002E-2</v>
      </c>
      <c r="K175" s="9">
        <v>44585</v>
      </c>
      <c r="L175" s="3">
        <v>0.1</v>
      </c>
      <c r="M175" s="9">
        <v>44585</v>
      </c>
      <c r="N175" s="3">
        <v>0.16289999999999999</v>
      </c>
      <c r="O175" s="9">
        <v>44587</v>
      </c>
      <c r="P175" s="3">
        <v>0.26100000000000001</v>
      </c>
      <c r="Q175" s="9">
        <v>44580</v>
      </c>
      <c r="R175" s="3">
        <v>0.27450000000000002</v>
      </c>
      <c r="S175" s="9">
        <v>44586</v>
      </c>
      <c r="T175" s="3">
        <v>0.34079999999999999</v>
      </c>
      <c r="U175" s="9">
        <v>44581</v>
      </c>
      <c r="V175" s="3">
        <v>0.38600000000000001</v>
      </c>
      <c r="W175" s="9">
        <v>44581</v>
      </c>
      <c r="X175" s="3">
        <v>0.43149999999999999</v>
      </c>
      <c r="Y175" s="9">
        <v>44586</v>
      </c>
      <c r="Z175" s="3">
        <v>0.47910000000000003</v>
      </c>
      <c r="AA175" s="9">
        <v>44586</v>
      </c>
      <c r="AB175" s="3">
        <v>0.52290000000000003</v>
      </c>
      <c r="AC175" s="9">
        <v>44585</v>
      </c>
      <c r="AD175" s="3">
        <v>0.53820000000000001</v>
      </c>
      <c r="AE175" s="9">
        <v>44587</v>
      </c>
      <c r="AF175" s="3">
        <v>0.69850000000000001</v>
      </c>
      <c r="AG175" s="9">
        <v>44586</v>
      </c>
      <c r="AH175" s="3">
        <v>0.97619999999999996</v>
      </c>
      <c r="AI175" s="9">
        <v>44585</v>
      </c>
      <c r="AJ175" s="3">
        <v>1.1836</v>
      </c>
      <c r="AK175" s="9">
        <v>44586</v>
      </c>
      <c r="AL175" s="3">
        <v>1.3145</v>
      </c>
      <c r="AM175" s="9">
        <v>44582</v>
      </c>
      <c r="AN175" s="3">
        <v>1.4025000000000001</v>
      </c>
      <c r="AO175" s="9">
        <v>44580</v>
      </c>
      <c r="AP175" s="3">
        <v>1.5428999999999999</v>
      </c>
      <c r="AQ175" s="9">
        <v>44582</v>
      </c>
      <c r="AR175" s="3">
        <v>1.4884999999999999</v>
      </c>
      <c r="AS175" s="9">
        <v>44580</v>
      </c>
      <c r="AT175" s="3">
        <v>1.6095999999999999</v>
      </c>
      <c r="AU175" s="9">
        <v>44581</v>
      </c>
      <c r="AV175" s="3">
        <v>1.5788</v>
      </c>
      <c r="AW175" s="9">
        <v>44587</v>
      </c>
      <c r="AX175" s="3">
        <v>1.6701999999999999</v>
      </c>
      <c r="AY175" s="9">
        <v>44585</v>
      </c>
      <c r="AZ175" s="3">
        <v>1.6183000000000001</v>
      </c>
      <c r="BA175" s="9">
        <v>44586</v>
      </c>
      <c r="BB175" s="3">
        <v>1.6713</v>
      </c>
      <c r="BC175" s="9">
        <v>44586</v>
      </c>
      <c r="BD175" s="3">
        <v>1.7062999999999999</v>
      </c>
      <c r="BE175" s="9">
        <v>44586</v>
      </c>
      <c r="BF175" s="3">
        <v>1.6897</v>
      </c>
      <c r="BG175" s="9">
        <v>44587</v>
      </c>
      <c r="BH175" s="3">
        <v>1.716</v>
      </c>
      <c r="BI175" s="9">
        <v>44581</v>
      </c>
      <c r="BJ175" s="3">
        <v>1.5569999999999999</v>
      </c>
      <c r="BK175" s="9">
        <v>44582</v>
      </c>
      <c r="BL175" s="3">
        <v>1.321</v>
      </c>
    </row>
    <row r="176" spans="1:64" x14ac:dyDescent="0.2">
      <c r="A176" s="9">
        <v>44575</v>
      </c>
      <c r="B176" s="7">
        <v>0.05</v>
      </c>
      <c r="C176" s="9">
        <v>44580</v>
      </c>
      <c r="D176" s="4">
        <v>4.8800000000000003E-2</v>
      </c>
      <c r="E176" s="9">
        <v>44585</v>
      </c>
      <c r="F176" s="3">
        <v>5.7500000000000002E-2</v>
      </c>
      <c r="G176" s="9">
        <v>44585</v>
      </c>
      <c r="H176" s="3">
        <v>5.6500000000000002E-2</v>
      </c>
      <c r="I176" s="9">
        <v>44582</v>
      </c>
      <c r="J176" s="3">
        <v>5.7799999999999997E-2</v>
      </c>
      <c r="K176" s="9">
        <v>44582</v>
      </c>
      <c r="L176" s="3">
        <v>9.0899999999999995E-2</v>
      </c>
      <c r="M176" s="9">
        <v>44582</v>
      </c>
      <c r="N176" s="3">
        <v>0.16370000000000001</v>
      </c>
      <c r="O176" s="9">
        <v>44586</v>
      </c>
      <c r="P176" s="3">
        <v>0.22800000000000001</v>
      </c>
      <c r="Q176" s="9">
        <v>44579</v>
      </c>
      <c r="R176" s="3">
        <v>0.2681</v>
      </c>
      <c r="S176" s="9">
        <v>44585</v>
      </c>
      <c r="T176" s="3">
        <v>0.3221</v>
      </c>
      <c r="U176" s="9">
        <v>44580</v>
      </c>
      <c r="V176" s="3">
        <v>0.38850000000000001</v>
      </c>
      <c r="W176" s="9">
        <v>44580</v>
      </c>
      <c r="X176" s="3">
        <v>0.4325</v>
      </c>
      <c r="Y176" s="9">
        <v>44585</v>
      </c>
      <c r="Z176" s="3">
        <v>0.45679999999999998</v>
      </c>
      <c r="AA176" s="9">
        <v>44585</v>
      </c>
      <c r="AB176" s="3">
        <v>0.50170000000000003</v>
      </c>
      <c r="AC176" s="9">
        <v>44582</v>
      </c>
      <c r="AD176" s="3">
        <v>0.55200000000000005</v>
      </c>
      <c r="AE176" s="9">
        <v>44586</v>
      </c>
      <c r="AF176" s="3">
        <v>0.60019999999999996</v>
      </c>
      <c r="AG176" s="9">
        <v>44585</v>
      </c>
      <c r="AH176" s="3">
        <v>0.96120000000000005</v>
      </c>
      <c r="AI176" s="9">
        <v>44582</v>
      </c>
      <c r="AJ176" s="3">
        <v>1.2199</v>
      </c>
      <c r="AK176" s="9">
        <v>44585</v>
      </c>
      <c r="AL176" s="3">
        <v>1.3049999999999999</v>
      </c>
      <c r="AM176" s="9">
        <v>44581</v>
      </c>
      <c r="AN176" s="3">
        <v>1.4319</v>
      </c>
      <c r="AO176" s="9">
        <v>44579</v>
      </c>
      <c r="AP176" s="3">
        <v>1.5588</v>
      </c>
      <c r="AQ176" s="9">
        <v>44581</v>
      </c>
      <c r="AR176" s="3">
        <v>1.5255000000000001</v>
      </c>
      <c r="AS176" s="9">
        <v>44579</v>
      </c>
      <c r="AT176" s="3">
        <v>1.6297999999999999</v>
      </c>
      <c r="AU176" s="9">
        <v>44580</v>
      </c>
      <c r="AV176" s="3">
        <v>1.6311</v>
      </c>
      <c r="AW176" s="9">
        <v>44586</v>
      </c>
      <c r="AX176" s="3">
        <v>1.5758000000000001</v>
      </c>
      <c r="AY176" s="9">
        <v>44582</v>
      </c>
      <c r="AZ176" s="3">
        <v>1.6027</v>
      </c>
      <c r="BA176" s="9">
        <v>44585</v>
      </c>
      <c r="BB176" s="3">
        <v>1.6661999999999999</v>
      </c>
      <c r="BC176" s="9">
        <v>44585</v>
      </c>
      <c r="BD176" s="3">
        <v>1.7014</v>
      </c>
      <c r="BE176" s="9">
        <v>44585</v>
      </c>
      <c r="BF176" s="3">
        <v>1.6855</v>
      </c>
      <c r="BG176" s="9">
        <v>44586</v>
      </c>
      <c r="BH176" s="3">
        <v>1.6627000000000001</v>
      </c>
      <c r="BI176" s="9">
        <v>44580</v>
      </c>
      <c r="BJ176" s="3">
        <v>1.603</v>
      </c>
      <c r="BK176" s="9">
        <v>44581</v>
      </c>
      <c r="BL176" s="3">
        <v>1.4350000000000001</v>
      </c>
    </row>
    <row r="177" spans="1:64" x14ac:dyDescent="0.2">
      <c r="A177" s="9">
        <v>44574</v>
      </c>
      <c r="B177" s="7">
        <v>0.05</v>
      </c>
      <c r="C177" s="9">
        <v>44579</v>
      </c>
      <c r="D177" s="4">
        <v>4.5699999999999998E-2</v>
      </c>
      <c r="E177" s="9">
        <v>44582</v>
      </c>
      <c r="F177" s="3">
        <v>5.7000000000000002E-2</v>
      </c>
      <c r="G177" s="9">
        <v>44582</v>
      </c>
      <c r="H177" s="3">
        <v>5.7500000000000002E-2</v>
      </c>
      <c r="I177" s="9">
        <v>44581</v>
      </c>
      <c r="J177" s="3">
        <v>6.0900000000000003E-2</v>
      </c>
      <c r="K177" s="9">
        <v>44581</v>
      </c>
      <c r="L177" s="3">
        <v>9.0899999999999995E-2</v>
      </c>
      <c r="M177" s="9">
        <v>44581</v>
      </c>
      <c r="N177" s="3">
        <v>0.16900000000000001</v>
      </c>
      <c r="O177" s="9">
        <v>44585</v>
      </c>
      <c r="P177" s="3">
        <v>0.217</v>
      </c>
      <c r="Q177" s="9">
        <v>44575</v>
      </c>
      <c r="R177" s="3">
        <v>0.24299999999999999</v>
      </c>
      <c r="S177" s="9">
        <v>44582</v>
      </c>
      <c r="T177" s="3">
        <v>0.32700000000000001</v>
      </c>
      <c r="U177" s="9">
        <v>44579</v>
      </c>
      <c r="V177" s="3">
        <v>0.38800000000000001</v>
      </c>
      <c r="W177" s="9">
        <v>44579</v>
      </c>
      <c r="X177" s="3">
        <v>0.432</v>
      </c>
      <c r="Y177" s="9">
        <v>44582</v>
      </c>
      <c r="Z177" s="3">
        <v>0.46579999999999999</v>
      </c>
      <c r="AA177" s="9">
        <v>44582</v>
      </c>
      <c r="AB177" s="3">
        <v>0.5091</v>
      </c>
      <c r="AC177" s="9">
        <v>44581</v>
      </c>
      <c r="AD177" s="3">
        <v>0.56399999999999995</v>
      </c>
      <c r="AE177" s="9">
        <v>44585</v>
      </c>
      <c r="AF177" s="3">
        <v>0.57679999999999998</v>
      </c>
      <c r="AG177" s="9">
        <v>44582</v>
      </c>
      <c r="AH177" s="3">
        <v>0.99570000000000003</v>
      </c>
      <c r="AI177" s="9">
        <v>44581</v>
      </c>
      <c r="AJ177" s="3">
        <v>1.2455000000000001</v>
      </c>
      <c r="AK177" s="9">
        <v>44582</v>
      </c>
      <c r="AL177" s="3">
        <v>1.3345</v>
      </c>
      <c r="AM177" s="9">
        <v>44580</v>
      </c>
      <c r="AN177" s="3">
        <v>1.488</v>
      </c>
      <c r="AO177" s="9">
        <v>44575</v>
      </c>
      <c r="AP177" s="3">
        <v>1.4578</v>
      </c>
      <c r="AQ177" s="9">
        <v>44580</v>
      </c>
      <c r="AR177" s="3">
        <v>1.5820000000000001</v>
      </c>
      <c r="AS177" s="9">
        <v>44575</v>
      </c>
      <c r="AT177" s="3">
        <v>1.5343</v>
      </c>
      <c r="AU177" s="9">
        <v>44579</v>
      </c>
      <c r="AV177" s="3">
        <v>1.6520999999999999</v>
      </c>
      <c r="AW177" s="9">
        <v>44585</v>
      </c>
      <c r="AX177" s="3">
        <v>1.5697000000000001</v>
      </c>
      <c r="AY177" s="9">
        <v>44581</v>
      </c>
      <c r="AZ177" s="3">
        <v>1.6443000000000001</v>
      </c>
      <c r="BA177" s="9">
        <v>44582</v>
      </c>
      <c r="BB177" s="3">
        <v>1.6442000000000001</v>
      </c>
      <c r="BC177" s="9">
        <v>44582</v>
      </c>
      <c r="BD177" s="3">
        <v>1.6729000000000001</v>
      </c>
      <c r="BE177" s="9">
        <v>44582</v>
      </c>
      <c r="BF177" s="3">
        <v>1.6539999999999999</v>
      </c>
      <c r="BG177" s="9">
        <v>44585</v>
      </c>
      <c r="BH177" s="3">
        <v>1.6588000000000001</v>
      </c>
      <c r="BI177" s="9">
        <v>44579</v>
      </c>
      <c r="BJ177" s="3">
        <v>1.6240000000000001</v>
      </c>
      <c r="BK177" s="9">
        <v>44580</v>
      </c>
      <c r="BL177" s="3">
        <v>1.478</v>
      </c>
    </row>
    <row r="178" spans="1:64" x14ac:dyDescent="0.2">
      <c r="A178" s="9">
        <v>44573</v>
      </c>
      <c r="B178" s="7">
        <v>0.05</v>
      </c>
      <c r="C178" s="9">
        <v>44578</v>
      </c>
      <c r="D178" s="4">
        <v>4.65E-2</v>
      </c>
      <c r="E178" s="9">
        <v>44581</v>
      </c>
      <c r="F178" s="3">
        <v>5.8500000000000003E-2</v>
      </c>
      <c r="G178" s="9">
        <v>44581</v>
      </c>
      <c r="H178" s="3">
        <v>5.91E-2</v>
      </c>
      <c r="I178" s="9">
        <v>44580</v>
      </c>
      <c r="J178" s="3">
        <v>0.06</v>
      </c>
      <c r="K178" s="9">
        <v>44580</v>
      </c>
      <c r="L178" s="3">
        <v>7.9500000000000001E-2</v>
      </c>
      <c r="M178" s="9">
        <v>44580</v>
      </c>
      <c r="N178" s="3">
        <v>0.16439999999999999</v>
      </c>
      <c r="O178" s="9">
        <v>44582</v>
      </c>
      <c r="P178" s="3">
        <v>0.219</v>
      </c>
      <c r="Q178" s="9">
        <v>44574</v>
      </c>
      <c r="R178" s="3">
        <v>0.22650000000000001</v>
      </c>
      <c r="S178" s="9">
        <v>44581</v>
      </c>
      <c r="T178" s="3">
        <v>0.33450000000000002</v>
      </c>
      <c r="U178" s="9">
        <v>44578</v>
      </c>
      <c r="V178" s="3">
        <v>0.35799999999999998</v>
      </c>
      <c r="W178" s="9">
        <v>44575</v>
      </c>
      <c r="X178" s="3">
        <v>0.38200000000000001</v>
      </c>
      <c r="Y178" s="9">
        <v>44581</v>
      </c>
      <c r="Z178" s="3">
        <v>0.47449999999999998</v>
      </c>
      <c r="AA178" s="9">
        <v>44581</v>
      </c>
      <c r="AB178" s="3">
        <v>0.51949999999999996</v>
      </c>
      <c r="AC178" s="9">
        <v>44580</v>
      </c>
      <c r="AD178" s="3">
        <v>0.56499999999999995</v>
      </c>
      <c r="AE178" s="9">
        <v>44582</v>
      </c>
      <c r="AF178" s="3">
        <v>0.59130000000000005</v>
      </c>
      <c r="AG178" s="9">
        <v>44581</v>
      </c>
      <c r="AH178" s="3">
        <v>1.016</v>
      </c>
      <c r="AI178" s="9">
        <v>44580</v>
      </c>
      <c r="AJ178" s="3">
        <v>1.2883</v>
      </c>
      <c r="AK178" s="9">
        <v>44581</v>
      </c>
      <c r="AL178" s="3">
        <v>1.3612</v>
      </c>
      <c r="AM178" s="9">
        <v>44579</v>
      </c>
      <c r="AN178" s="3">
        <v>1.5025999999999999</v>
      </c>
      <c r="AO178" s="9">
        <v>44574</v>
      </c>
      <c r="AP178" s="3">
        <v>1.3661000000000001</v>
      </c>
      <c r="AQ178" s="9">
        <v>44579</v>
      </c>
      <c r="AR178" s="3">
        <v>1.6</v>
      </c>
      <c r="AS178" s="9">
        <v>44574</v>
      </c>
      <c r="AT178" s="3">
        <v>1.4438</v>
      </c>
      <c r="AU178" s="9">
        <v>44575</v>
      </c>
      <c r="AV178" s="3">
        <v>1.5595000000000001</v>
      </c>
      <c r="AW178" s="9">
        <v>44582</v>
      </c>
      <c r="AX178" s="3">
        <v>1.56</v>
      </c>
      <c r="AY178" s="9">
        <v>44580</v>
      </c>
      <c r="AZ178" s="3">
        <v>1.6937</v>
      </c>
      <c r="BA178" s="9">
        <v>44581</v>
      </c>
      <c r="BB178" s="3">
        <v>1.6853</v>
      </c>
      <c r="BC178" s="9">
        <v>44581</v>
      </c>
      <c r="BD178" s="3">
        <v>1.7150000000000001</v>
      </c>
      <c r="BE178" s="9">
        <v>44581</v>
      </c>
      <c r="BF178" s="3">
        <v>1.6961999999999999</v>
      </c>
      <c r="BG178" s="9">
        <v>44582</v>
      </c>
      <c r="BH178" s="3">
        <v>1.6228</v>
      </c>
      <c r="BI178" s="9">
        <v>44578</v>
      </c>
      <c r="BJ178" s="3">
        <v>1.5620000000000001</v>
      </c>
      <c r="BK178" s="9">
        <v>44579</v>
      </c>
      <c r="BL178" s="3">
        <v>1.4932000000000001</v>
      </c>
    </row>
    <row r="179" spans="1:64" x14ac:dyDescent="0.2">
      <c r="A179" s="9">
        <v>44572</v>
      </c>
      <c r="B179" s="7">
        <v>0.05</v>
      </c>
      <c r="C179" s="9">
        <v>44575</v>
      </c>
      <c r="D179" s="4">
        <v>4.7100000000000003E-2</v>
      </c>
      <c r="E179" s="9">
        <v>44580</v>
      </c>
      <c r="F179" s="3">
        <v>5.57E-2</v>
      </c>
      <c r="G179" s="9">
        <v>44580</v>
      </c>
      <c r="H179" s="3">
        <v>5.8000000000000003E-2</v>
      </c>
      <c r="I179" s="9">
        <v>44579</v>
      </c>
      <c r="J179" s="3">
        <v>5.8500000000000003E-2</v>
      </c>
      <c r="K179" s="9">
        <v>44579</v>
      </c>
      <c r="L179" s="3">
        <v>7.9200000000000007E-2</v>
      </c>
      <c r="M179" s="9">
        <v>44579</v>
      </c>
      <c r="N179" s="3">
        <v>0.15690000000000001</v>
      </c>
      <c r="O179" s="9">
        <v>44581</v>
      </c>
      <c r="P179" s="3">
        <v>0.2225</v>
      </c>
      <c r="Q179" s="9">
        <v>44573</v>
      </c>
      <c r="R179" s="3">
        <v>0.2122</v>
      </c>
      <c r="S179" s="9">
        <v>44580</v>
      </c>
      <c r="T179" s="3">
        <v>0.33339999999999997</v>
      </c>
      <c r="U179" s="9">
        <v>44575</v>
      </c>
      <c r="V179" s="3">
        <v>0.34100000000000003</v>
      </c>
      <c r="W179" s="9">
        <v>44574</v>
      </c>
      <c r="X179" s="3">
        <v>0.35289999999999999</v>
      </c>
      <c r="Y179" s="9">
        <v>44580</v>
      </c>
      <c r="Z179" s="3">
        <v>0.47949999999999998</v>
      </c>
      <c r="AA179" s="9">
        <v>44580</v>
      </c>
      <c r="AB179" s="3">
        <v>0.52310000000000001</v>
      </c>
      <c r="AC179" s="9">
        <v>44579</v>
      </c>
      <c r="AD179" s="3">
        <v>0.56499999999999995</v>
      </c>
      <c r="AE179" s="9">
        <v>44581</v>
      </c>
      <c r="AF179" s="3">
        <v>0.60299999999999998</v>
      </c>
      <c r="AG179" s="9">
        <v>44580</v>
      </c>
      <c r="AH179" s="3">
        <v>1.0443</v>
      </c>
      <c r="AI179" s="9">
        <v>44579</v>
      </c>
      <c r="AJ179" s="3">
        <v>1.2939000000000001</v>
      </c>
      <c r="AK179" s="9">
        <v>44580</v>
      </c>
      <c r="AL179" s="3">
        <v>1.4129</v>
      </c>
      <c r="AM179" s="9">
        <v>44575</v>
      </c>
      <c r="AN179" s="3">
        <v>1.4001999999999999</v>
      </c>
      <c r="AO179" s="9">
        <v>44573</v>
      </c>
      <c r="AP179" s="3">
        <v>1.4078999999999999</v>
      </c>
      <c r="AQ179" s="9">
        <v>44575</v>
      </c>
      <c r="AR179" s="3">
        <v>1.5013000000000001</v>
      </c>
      <c r="AS179" s="9">
        <v>44573</v>
      </c>
      <c r="AT179" s="3">
        <v>1.4859</v>
      </c>
      <c r="AU179" s="9">
        <v>44574</v>
      </c>
      <c r="AV179" s="3">
        <v>1.4706999999999999</v>
      </c>
      <c r="AW179" s="9">
        <v>44581</v>
      </c>
      <c r="AX179" s="3">
        <v>1.6015999999999999</v>
      </c>
      <c r="AY179" s="9">
        <v>44579</v>
      </c>
      <c r="AZ179" s="3">
        <v>1.7164999999999999</v>
      </c>
      <c r="BA179" s="9">
        <v>44580</v>
      </c>
      <c r="BB179" s="3">
        <v>1.7334000000000001</v>
      </c>
      <c r="BC179" s="9">
        <v>44580</v>
      </c>
      <c r="BD179" s="3">
        <v>1.762</v>
      </c>
      <c r="BE179" s="9">
        <v>44580</v>
      </c>
      <c r="BF179" s="3">
        <v>1.7423999999999999</v>
      </c>
      <c r="BG179" s="9">
        <v>44581</v>
      </c>
      <c r="BH179" s="3">
        <v>1.6662999999999999</v>
      </c>
      <c r="BI179" s="9">
        <v>44575</v>
      </c>
      <c r="BJ179" s="3">
        <v>1.5620000000000001</v>
      </c>
      <c r="BK179" s="9">
        <v>44578</v>
      </c>
      <c r="BL179" s="3">
        <v>1.4259999999999999</v>
      </c>
    </row>
    <row r="180" spans="1:64" x14ac:dyDescent="0.2">
      <c r="A180" s="9">
        <v>44571</v>
      </c>
      <c r="B180" s="7">
        <v>0.05</v>
      </c>
      <c r="C180" s="9">
        <v>44574</v>
      </c>
      <c r="D180" s="4">
        <v>5.0099999999999999E-2</v>
      </c>
      <c r="E180" s="9">
        <v>44579</v>
      </c>
      <c r="F180" s="3">
        <v>5.5E-2</v>
      </c>
      <c r="G180" s="9">
        <v>44579</v>
      </c>
      <c r="H180" s="3">
        <v>5.7000000000000002E-2</v>
      </c>
      <c r="I180" s="9">
        <v>44578</v>
      </c>
      <c r="J180" s="3">
        <v>0.06</v>
      </c>
      <c r="K180" s="9">
        <v>44578</v>
      </c>
      <c r="L180" s="3">
        <v>7.8E-2</v>
      </c>
      <c r="M180" s="9">
        <v>44578</v>
      </c>
      <c r="N180" s="3">
        <v>0.1545</v>
      </c>
      <c r="O180" s="9">
        <v>44580</v>
      </c>
      <c r="P180" s="3">
        <v>0.2248</v>
      </c>
      <c r="Q180" s="9">
        <v>44572</v>
      </c>
      <c r="R180" s="3">
        <v>0.19839999999999999</v>
      </c>
      <c r="S180" s="9">
        <v>44579</v>
      </c>
      <c r="T180" s="3">
        <v>0.32700000000000001</v>
      </c>
      <c r="U180" s="9">
        <v>44574</v>
      </c>
      <c r="V180" s="3">
        <v>0.3155</v>
      </c>
      <c r="W180" s="9">
        <v>44573</v>
      </c>
      <c r="X180" s="3">
        <v>0.3493</v>
      </c>
      <c r="Y180" s="9">
        <v>44579</v>
      </c>
      <c r="Z180" s="3">
        <v>0.47770000000000001</v>
      </c>
      <c r="AA180" s="9">
        <v>44579</v>
      </c>
      <c r="AB180" s="3">
        <v>0.52470000000000006</v>
      </c>
      <c r="AC180" s="9">
        <v>44578</v>
      </c>
      <c r="AD180" s="3">
        <v>0.52300000000000002</v>
      </c>
      <c r="AE180" s="9">
        <v>44580</v>
      </c>
      <c r="AF180" s="3">
        <v>0.61250000000000004</v>
      </c>
      <c r="AG180" s="9">
        <v>44579</v>
      </c>
      <c r="AH180" s="3">
        <v>1.0466</v>
      </c>
      <c r="AI180" s="9">
        <v>44575</v>
      </c>
      <c r="AJ180" s="3">
        <v>1.2072000000000001</v>
      </c>
      <c r="AK180" s="9">
        <v>44579</v>
      </c>
      <c r="AL180" s="3">
        <v>1.4222999999999999</v>
      </c>
      <c r="AM180" s="9">
        <v>44574</v>
      </c>
      <c r="AN180" s="3">
        <v>1.3099000000000001</v>
      </c>
      <c r="AO180" s="9">
        <v>44572</v>
      </c>
      <c r="AP180" s="3">
        <v>1.4023000000000001</v>
      </c>
      <c r="AQ180" s="9">
        <v>44574</v>
      </c>
      <c r="AR180" s="3">
        <v>1.4101999999999999</v>
      </c>
      <c r="AS180" s="9">
        <v>44572</v>
      </c>
      <c r="AT180" s="3">
        <v>1.4851000000000001</v>
      </c>
      <c r="AU180" s="9">
        <v>44573</v>
      </c>
      <c r="AV180" s="3">
        <v>1.5116000000000001</v>
      </c>
      <c r="AW180" s="9">
        <v>44580</v>
      </c>
      <c r="AX180" s="3">
        <v>1.6526000000000001</v>
      </c>
      <c r="AY180" s="9">
        <v>44578</v>
      </c>
      <c r="AZ180" s="3">
        <v>1.6259999999999999</v>
      </c>
      <c r="BA180" s="9">
        <v>44579</v>
      </c>
      <c r="BB180" s="3">
        <v>1.7566999999999999</v>
      </c>
      <c r="BC180" s="9">
        <v>44579</v>
      </c>
      <c r="BD180" s="3">
        <v>1.7855000000000001</v>
      </c>
      <c r="BE180" s="9">
        <v>44579</v>
      </c>
      <c r="BF180" s="3">
        <v>1.7663</v>
      </c>
      <c r="BG180" s="9">
        <v>44580</v>
      </c>
      <c r="BH180" s="3">
        <v>1.7116</v>
      </c>
      <c r="BI180" s="9">
        <v>44574</v>
      </c>
      <c r="BJ180" s="3">
        <v>1.4911000000000001</v>
      </c>
      <c r="BK180" s="9">
        <v>44575</v>
      </c>
      <c r="BL180" s="3">
        <v>1.371</v>
      </c>
    </row>
    <row r="181" spans="1:64" x14ac:dyDescent="0.2">
      <c r="A181" s="9">
        <v>44568</v>
      </c>
      <c r="B181" s="7">
        <v>0.05</v>
      </c>
      <c r="C181" s="9">
        <v>44573</v>
      </c>
      <c r="D181" s="4">
        <v>4.99E-2</v>
      </c>
      <c r="E181" s="9">
        <v>44578</v>
      </c>
      <c r="F181" s="3">
        <v>5.3999999999999999E-2</v>
      </c>
      <c r="G181" s="9">
        <v>44578</v>
      </c>
      <c r="H181" s="3">
        <v>5.74E-2</v>
      </c>
      <c r="I181" s="9">
        <v>44575</v>
      </c>
      <c r="J181" s="3">
        <v>5.7599999999999998E-2</v>
      </c>
      <c r="K181" s="9">
        <v>44575</v>
      </c>
      <c r="L181" s="3">
        <v>7.3800000000000004E-2</v>
      </c>
      <c r="M181" s="9">
        <v>44575</v>
      </c>
      <c r="N181" s="3">
        <v>0.1434</v>
      </c>
      <c r="O181" s="9">
        <v>44579</v>
      </c>
      <c r="P181" s="3">
        <v>0.2122</v>
      </c>
      <c r="Q181" s="9">
        <v>44571</v>
      </c>
      <c r="R181" s="3">
        <v>0.20250000000000001</v>
      </c>
      <c r="S181" s="9">
        <v>44578</v>
      </c>
      <c r="T181" s="3">
        <v>0.31309999999999999</v>
      </c>
      <c r="U181" s="9">
        <v>44573</v>
      </c>
      <c r="V181" s="3">
        <v>0.3115</v>
      </c>
      <c r="W181" s="9">
        <v>44572</v>
      </c>
      <c r="X181" s="3">
        <v>0.32550000000000001</v>
      </c>
      <c r="Y181" s="9">
        <v>44578</v>
      </c>
      <c r="Z181" s="3">
        <v>0.44400000000000001</v>
      </c>
      <c r="AA181" s="9">
        <v>44578</v>
      </c>
      <c r="AB181" s="3">
        <v>0.49</v>
      </c>
      <c r="AC181" s="9">
        <v>44575</v>
      </c>
      <c r="AD181" s="3">
        <v>0.502</v>
      </c>
      <c r="AE181" s="9">
        <v>44579</v>
      </c>
      <c r="AF181" s="3">
        <v>0.61050000000000004</v>
      </c>
      <c r="AG181" s="9">
        <v>44575</v>
      </c>
      <c r="AH181" s="3">
        <v>0.96379999999999999</v>
      </c>
      <c r="AI181" s="9">
        <v>44574</v>
      </c>
      <c r="AJ181" s="3">
        <v>1.1259999999999999</v>
      </c>
      <c r="AK181" s="9">
        <v>44578</v>
      </c>
      <c r="AL181" s="3">
        <v>1.3244</v>
      </c>
      <c r="AM181" s="9">
        <v>44573</v>
      </c>
      <c r="AN181" s="3">
        <v>1.35</v>
      </c>
      <c r="AO181" s="9">
        <v>44571</v>
      </c>
      <c r="AP181" s="3">
        <v>1.4347000000000001</v>
      </c>
      <c r="AQ181" s="9">
        <v>44573</v>
      </c>
      <c r="AR181" s="3">
        <v>1.4520999999999999</v>
      </c>
      <c r="AS181" s="9">
        <v>44571</v>
      </c>
      <c r="AT181" s="3">
        <v>1.5186999999999999</v>
      </c>
      <c r="AU181" s="9">
        <v>44572</v>
      </c>
      <c r="AV181" s="3">
        <v>1.5134000000000001</v>
      </c>
      <c r="AW181" s="9">
        <v>44579</v>
      </c>
      <c r="AX181" s="3">
        <v>1.675</v>
      </c>
      <c r="AY181" s="9">
        <v>44575</v>
      </c>
      <c r="AZ181" s="3">
        <v>1.6324000000000001</v>
      </c>
      <c r="BA181" s="9">
        <v>44578</v>
      </c>
      <c r="BB181" s="3">
        <v>1.677</v>
      </c>
      <c r="BC181" s="9">
        <v>44578</v>
      </c>
      <c r="BD181" s="3">
        <v>1.712</v>
      </c>
      <c r="BE181" s="9">
        <v>44578</v>
      </c>
      <c r="BF181" s="3">
        <v>1.6990000000000001</v>
      </c>
      <c r="BG181" s="9">
        <v>44579</v>
      </c>
      <c r="BH181" s="3">
        <v>1.734</v>
      </c>
      <c r="BI181" s="9">
        <v>44573</v>
      </c>
      <c r="BJ181" s="3">
        <v>1.5345</v>
      </c>
      <c r="BK181" s="9">
        <v>44574</v>
      </c>
      <c r="BL181" s="3">
        <v>1.3580000000000001</v>
      </c>
    </row>
    <row r="182" spans="1:64" x14ac:dyDescent="0.2">
      <c r="A182" s="9">
        <v>44567</v>
      </c>
      <c r="B182" s="7">
        <v>0.05</v>
      </c>
      <c r="C182" s="9">
        <v>44572</v>
      </c>
      <c r="D182" s="4">
        <v>4.9099999999999998E-2</v>
      </c>
      <c r="E182" s="9">
        <v>44575</v>
      </c>
      <c r="F182" s="3">
        <v>5.2499999999999998E-2</v>
      </c>
      <c r="G182" s="9">
        <v>44575</v>
      </c>
      <c r="H182" s="3">
        <v>5.5100000000000003E-2</v>
      </c>
      <c r="I182" s="9">
        <v>44574</v>
      </c>
      <c r="J182" s="3">
        <v>5.5500000000000001E-2</v>
      </c>
      <c r="K182" s="9">
        <v>44574</v>
      </c>
      <c r="L182" s="3">
        <v>6.0400000000000002E-2</v>
      </c>
      <c r="M182" s="9">
        <v>44574</v>
      </c>
      <c r="N182" s="3">
        <v>0.1341</v>
      </c>
      <c r="O182" s="9">
        <v>44578</v>
      </c>
      <c r="P182" s="3">
        <v>0.20269999999999999</v>
      </c>
      <c r="Q182" s="9">
        <v>44568</v>
      </c>
      <c r="R182" s="3">
        <v>0.19500000000000001</v>
      </c>
      <c r="S182" s="9">
        <v>44575</v>
      </c>
      <c r="T182" s="3">
        <v>0.29349999999999998</v>
      </c>
      <c r="U182" s="9">
        <v>44572</v>
      </c>
      <c r="V182" s="3">
        <v>0.29199999999999998</v>
      </c>
      <c r="W182" s="9">
        <v>44571</v>
      </c>
      <c r="X182" s="3">
        <v>0.32950000000000002</v>
      </c>
      <c r="Y182" s="9">
        <v>44575</v>
      </c>
      <c r="Z182" s="3">
        <v>0.42299999999999999</v>
      </c>
      <c r="AA182" s="9">
        <v>44575</v>
      </c>
      <c r="AB182" s="3">
        <v>0.46739999999999998</v>
      </c>
      <c r="AC182" s="9">
        <v>44574</v>
      </c>
      <c r="AD182" s="3">
        <v>0.46579999999999999</v>
      </c>
      <c r="AE182" s="9">
        <v>44575</v>
      </c>
      <c r="AF182" s="3">
        <v>0.54300000000000004</v>
      </c>
      <c r="AG182" s="9">
        <v>44574</v>
      </c>
      <c r="AH182" s="3">
        <v>0.89429999999999998</v>
      </c>
      <c r="AI182" s="9">
        <v>44573</v>
      </c>
      <c r="AJ182" s="3">
        <v>1.1493</v>
      </c>
      <c r="AK182" s="9">
        <v>44575</v>
      </c>
      <c r="AL182" s="3">
        <v>1.3268</v>
      </c>
      <c r="AM182" s="9">
        <v>44572</v>
      </c>
      <c r="AN182" s="3">
        <v>1.3396999999999999</v>
      </c>
      <c r="AO182" s="9">
        <v>44568</v>
      </c>
      <c r="AP182" s="3">
        <v>1.4133</v>
      </c>
      <c r="AQ182" s="9">
        <v>44572</v>
      </c>
      <c r="AR182" s="3">
        <v>1.4504999999999999</v>
      </c>
      <c r="AS182" s="9">
        <v>44568</v>
      </c>
      <c r="AT182" s="3">
        <v>1.5058</v>
      </c>
      <c r="AU182" s="9">
        <v>44571</v>
      </c>
      <c r="AV182" s="3">
        <v>1.5449999999999999</v>
      </c>
      <c r="AW182" s="9">
        <v>44578</v>
      </c>
      <c r="AX182" s="3">
        <v>1.58</v>
      </c>
      <c r="AY182" s="9">
        <v>44574</v>
      </c>
      <c r="AZ182" s="3">
        <v>1.5472999999999999</v>
      </c>
      <c r="BA182" s="9">
        <v>44575</v>
      </c>
      <c r="BB182" s="3">
        <v>1.6771</v>
      </c>
      <c r="BC182" s="9">
        <v>44575</v>
      </c>
      <c r="BD182" s="3">
        <v>1.7135</v>
      </c>
      <c r="BE182" s="9">
        <v>44575</v>
      </c>
      <c r="BF182" s="3">
        <v>1.6980999999999999</v>
      </c>
      <c r="BG182" s="9">
        <v>44578</v>
      </c>
      <c r="BH182" s="3">
        <v>1.67</v>
      </c>
      <c r="BI182" s="9">
        <v>44572</v>
      </c>
      <c r="BJ182" s="3">
        <v>1.5174000000000001</v>
      </c>
      <c r="BK182" s="9">
        <v>44573</v>
      </c>
      <c r="BL182" s="3">
        <v>1.4</v>
      </c>
    </row>
    <row r="183" spans="1:64" x14ac:dyDescent="0.2">
      <c r="A183" s="9">
        <v>44566</v>
      </c>
      <c r="B183" s="7">
        <v>0.05</v>
      </c>
      <c r="C183" s="9">
        <v>44571</v>
      </c>
      <c r="D183" s="4">
        <v>5.0500000000000003E-2</v>
      </c>
      <c r="E183" s="9">
        <v>44574</v>
      </c>
      <c r="F183" s="3">
        <v>5.2699999999999997E-2</v>
      </c>
      <c r="G183" s="9">
        <v>44574</v>
      </c>
      <c r="H183" s="3">
        <v>5.45E-2</v>
      </c>
      <c r="I183" s="9">
        <v>44573</v>
      </c>
      <c r="J183" s="3">
        <v>5.5100000000000003E-2</v>
      </c>
      <c r="K183" s="9">
        <v>44573</v>
      </c>
      <c r="L183" s="3">
        <v>5.6599999999999998E-2</v>
      </c>
      <c r="M183" s="9">
        <v>44573</v>
      </c>
      <c r="N183" s="3">
        <v>0.1232</v>
      </c>
      <c r="O183" s="9">
        <v>44575</v>
      </c>
      <c r="P183" s="3">
        <v>0.1925</v>
      </c>
      <c r="Q183" s="9">
        <v>44567</v>
      </c>
      <c r="R183" s="3">
        <v>0.191</v>
      </c>
      <c r="S183" s="9">
        <v>44574</v>
      </c>
      <c r="T183" s="3">
        <v>0.2712</v>
      </c>
      <c r="U183" s="9">
        <v>44571</v>
      </c>
      <c r="V183" s="3">
        <v>0.29349999999999998</v>
      </c>
      <c r="W183" s="9">
        <v>44568</v>
      </c>
      <c r="X183" s="3">
        <v>0.316</v>
      </c>
      <c r="Y183" s="9">
        <v>44574</v>
      </c>
      <c r="Z183" s="3">
        <v>0.39050000000000001</v>
      </c>
      <c r="AA183" s="9">
        <v>44574</v>
      </c>
      <c r="AB183" s="3">
        <v>0.42799999999999999</v>
      </c>
      <c r="AC183" s="9">
        <v>44573</v>
      </c>
      <c r="AD183" s="3">
        <v>0.46300000000000002</v>
      </c>
      <c r="AE183" s="9">
        <v>44574</v>
      </c>
      <c r="AF183" s="3">
        <v>0.50449999999999995</v>
      </c>
      <c r="AG183" s="9">
        <v>44573</v>
      </c>
      <c r="AH183" s="3">
        <v>0.90629999999999999</v>
      </c>
      <c r="AI183" s="9">
        <v>44572</v>
      </c>
      <c r="AJ183" s="3">
        <v>1.1261000000000001</v>
      </c>
      <c r="AK183" s="9">
        <v>44574</v>
      </c>
      <c r="AL183" s="3">
        <v>1.2386999999999999</v>
      </c>
      <c r="AM183" s="9">
        <v>44571</v>
      </c>
      <c r="AN183" s="3">
        <v>1.3703000000000001</v>
      </c>
      <c r="AO183" s="9">
        <v>44567</v>
      </c>
      <c r="AP183" s="3">
        <v>1.3794</v>
      </c>
      <c r="AQ183" s="9">
        <v>44571</v>
      </c>
      <c r="AR183" s="3">
        <v>1.4832000000000001</v>
      </c>
      <c r="AS183" s="9">
        <v>44567</v>
      </c>
      <c r="AT183" s="3">
        <v>1.4654</v>
      </c>
      <c r="AU183" s="9">
        <v>44568</v>
      </c>
      <c r="AV183" s="3">
        <v>1.5354000000000001</v>
      </c>
      <c r="AW183" s="9">
        <v>44575</v>
      </c>
      <c r="AX183" s="3">
        <v>1.5855999999999999</v>
      </c>
      <c r="AY183" s="9">
        <v>44573</v>
      </c>
      <c r="AZ183" s="3">
        <v>1.5893999999999999</v>
      </c>
      <c r="BA183" s="9">
        <v>44574</v>
      </c>
      <c r="BB183" s="3">
        <v>1.5961000000000001</v>
      </c>
      <c r="BC183" s="9">
        <v>44574</v>
      </c>
      <c r="BD183" s="3">
        <v>1.6369</v>
      </c>
      <c r="BE183" s="9">
        <v>44574</v>
      </c>
      <c r="BF183" s="3">
        <v>1.6235999999999999</v>
      </c>
      <c r="BG183" s="9">
        <v>44575</v>
      </c>
      <c r="BH183" s="3">
        <v>1.6692</v>
      </c>
      <c r="BI183" s="9">
        <v>44571</v>
      </c>
      <c r="BJ183" s="3">
        <v>1.5448</v>
      </c>
      <c r="BK183" s="9">
        <v>44572</v>
      </c>
      <c r="BL183" s="3">
        <v>1.3740000000000001</v>
      </c>
    </row>
    <row r="184" spans="1:64" x14ac:dyDescent="0.2">
      <c r="A184" s="9">
        <v>44565</v>
      </c>
      <c r="B184" s="7">
        <v>0.05</v>
      </c>
      <c r="C184" s="9">
        <v>44568</v>
      </c>
      <c r="D184" s="4">
        <v>5.0999999999999997E-2</v>
      </c>
      <c r="E184" s="9">
        <v>44573</v>
      </c>
      <c r="F184" s="3">
        <v>5.0500000000000003E-2</v>
      </c>
      <c r="G184" s="9">
        <v>44573</v>
      </c>
      <c r="H184" s="3">
        <v>5.3800000000000001E-2</v>
      </c>
      <c r="I184" s="9">
        <v>44572</v>
      </c>
      <c r="J184" s="3">
        <v>5.6300000000000003E-2</v>
      </c>
      <c r="K184" s="9">
        <v>44572</v>
      </c>
      <c r="L184" s="3">
        <v>5.8400000000000001E-2</v>
      </c>
      <c r="M184" s="9">
        <v>44572</v>
      </c>
      <c r="N184" s="3">
        <v>0.1172</v>
      </c>
      <c r="O184" s="9">
        <v>44574</v>
      </c>
      <c r="P184" s="3">
        <v>0.18</v>
      </c>
      <c r="Q184" s="9">
        <v>44566</v>
      </c>
      <c r="R184" s="3">
        <v>0.17549999999999999</v>
      </c>
      <c r="S184" s="9">
        <v>44573</v>
      </c>
      <c r="T184" s="3">
        <v>0.2641</v>
      </c>
      <c r="U184" s="9">
        <v>44568</v>
      </c>
      <c r="V184" s="3">
        <v>0.2792</v>
      </c>
      <c r="W184" s="9">
        <v>44567</v>
      </c>
      <c r="X184" s="3">
        <v>0.31990000000000002</v>
      </c>
      <c r="Y184" s="9">
        <v>44573</v>
      </c>
      <c r="Z184" s="3">
        <v>0.38890000000000002</v>
      </c>
      <c r="AA184" s="9">
        <v>44573</v>
      </c>
      <c r="AB184" s="3">
        <v>0.42799999999999999</v>
      </c>
      <c r="AC184" s="9">
        <v>44572</v>
      </c>
      <c r="AD184" s="3">
        <v>0.432</v>
      </c>
      <c r="AE184" s="9">
        <v>44573</v>
      </c>
      <c r="AF184" s="3">
        <v>0.50739999999999996</v>
      </c>
      <c r="AG184" s="9">
        <v>44572</v>
      </c>
      <c r="AH184" s="3">
        <v>0.87350000000000005</v>
      </c>
      <c r="AI184" s="9">
        <v>44571</v>
      </c>
      <c r="AJ184" s="3">
        <v>1.1501999999999999</v>
      </c>
      <c r="AK184" s="9">
        <v>44573</v>
      </c>
      <c r="AL184" s="3">
        <v>1.2726999999999999</v>
      </c>
      <c r="AM184" s="9">
        <v>44568</v>
      </c>
      <c r="AN184" s="3">
        <v>1.3440000000000001</v>
      </c>
      <c r="AO184" s="9">
        <v>44566</v>
      </c>
      <c r="AP184" s="3">
        <v>1.341</v>
      </c>
      <c r="AQ184" s="9">
        <v>44568</v>
      </c>
      <c r="AR184" s="3">
        <v>1.4664999999999999</v>
      </c>
      <c r="AS184" s="9">
        <v>44566</v>
      </c>
      <c r="AT184" s="3">
        <v>1.4348000000000001</v>
      </c>
      <c r="AU184" s="9">
        <v>44567</v>
      </c>
      <c r="AV184" s="3">
        <v>1.4945999999999999</v>
      </c>
      <c r="AW184" s="9">
        <v>44574</v>
      </c>
      <c r="AX184" s="3">
        <v>1.4983</v>
      </c>
      <c r="AY184" s="9">
        <v>44572</v>
      </c>
      <c r="AZ184" s="3">
        <v>1.5875999999999999</v>
      </c>
      <c r="BA184" s="9">
        <v>44573</v>
      </c>
      <c r="BB184" s="3">
        <v>1.639</v>
      </c>
      <c r="BC184" s="9">
        <v>44573</v>
      </c>
      <c r="BD184" s="3">
        <v>1.6781999999999999</v>
      </c>
      <c r="BE184" s="9">
        <v>44573</v>
      </c>
      <c r="BF184" s="3">
        <v>1.6671</v>
      </c>
      <c r="BG184" s="9">
        <v>44574</v>
      </c>
      <c r="BH184" s="3">
        <v>1.5988</v>
      </c>
      <c r="BI184" s="9">
        <v>44568</v>
      </c>
      <c r="BJ184" s="3">
        <v>1.5548999999999999</v>
      </c>
      <c r="BK184" s="9">
        <v>44571</v>
      </c>
      <c r="BL184" s="3">
        <v>1.403</v>
      </c>
    </row>
    <row r="185" spans="1:64" x14ac:dyDescent="0.2">
      <c r="A185" s="9">
        <v>44564</v>
      </c>
      <c r="B185" s="7">
        <v>0.05</v>
      </c>
      <c r="C185" s="9">
        <v>44567</v>
      </c>
      <c r="D185" s="4">
        <v>4.9399999999999999E-2</v>
      </c>
      <c r="E185" s="9">
        <v>44572</v>
      </c>
      <c r="F185" s="3">
        <v>4.9700000000000001E-2</v>
      </c>
      <c r="G185" s="9">
        <v>44572</v>
      </c>
      <c r="H185" s="3">
        <v>5.3600000000000002E-2</v>
      </c>
      <c r="I185" s="9">
        <v>44571</v>
      </c>
      <c r="J185" s="3">
        <v>6.08E-2</v>
      </c>
      <c r="K185" s="9">
        <v>44571</v>
      </c>
      <c r="L185" s="3">
        <v>6.5000000000000002E-2</v>
      </c>
      <c r="M185" s="9">
        <v>44571</v>
      </c>
      <c r="N185" s="3">
        <v>0.121</v>
      </c>
      <c r="O185" s="9">
        <v>44573</v>
      </c>
      <c r="P185" s="3">
        <v>0.1721</v>
      </c>
      <c r="Q185" s="9">
        <v>44565</v>
      </c>
      <c r="R185" s="3">
        <v>0.159</v>
      </c>
      <c r="S185" s="9">
        <v>44572</v>
      </c>
      <c r="T185" s="3">
        <v>0.246</v>
      </c>
      <c r="U185" s="9">
        <v>44567</v>
      </c>
      <c r="V185" s="3">
        <v>0.2797</v>
      </c>
      <c r="W185" s="9">
        <v>44566</v>
      </c>
      <c r="X185" s="3">
        <v>0.29749999999999999</v>
      </c>
      <c r="Y185" s="9">
        <v>44572</v>
      </c>
      <c r="Z185" s="3">
        <v>0.36149999999999999</v>
      </c>
      <c r="AA185" s="9">
        <v>44572</v>
      </c>
      <c r="AB185" s="3">
        <v>0.39879999999999999</v>
      </c>
      <c r="AC185" s="9">
        <v>44571</v>
      </c>
      <c r="AD185" s="3">
        <v>0.44159999999999999</v>
      </c>
      <c r="AE185" s="9">
        <v>44572</v>
      </c>
      <c r="AF185" s="3">
        <v>0.47110000000000002</v>
      </c>
      <c r="AG185" s="9">
        <v>44571</v>
      </c>
      <c r="AH185" s="3">
        <v>0.88980000000000004</v>
      </c>
      <c r="AI185" s="9">
        <v>44568</v>
      </c>
      <c r="AJ185" s="3">
        <v>1.1206</v>
      </c>
      <c r="AK185" s="9">
        <v>44572</v>
      </c>
      <c r="AL185" s="3">
        <v>1.2569999999999999</v>
      </c>
      <c r="AM185" s="9">
        <v>44567</v>
      </c>
      <c r="AN185" s="3">
        <v>1.3161</v>
      </c>
      <c r="AO185" s="9">
        <v>44565</v>
      </c>
      <c r="AP185" s="3">
        <v>1.2663</v>
      </c>
      <c r="AQ185" s="9">
        <v>44567</v>
      </c>
      <c r="AR185" s="3">
        <v>1.4286000000000001</v>
      </c>
      <c r="AS185" s="9">
        <v>44565</v>
      </c>
      <c r="AT185" s="3">
        <v>1.3668</v>
      </c>
      <c r="AU185" s="9">
        <v>44566</v>
      </c>
      <c r="AV185" s="3">
        <v>1.4678</v>
      </c>
      <c r="AW185" s="9">
        <v>44573</v>
      </c>
      <c r="AX185" s="3">
        <v>1.5382</v>
      </c>
      <c r="AY185" s="9">
        <v>44571</v>
      </c>
      <c r="AZ185" s="3">
        <v>1.6193</v>
      </c>
      <c r="BA185" s="9">
        <v>44572</v>
      </c>
      <c r="BB185" s="3">
        <v>1.6338999999999999</v>
      </c>
      <c r="BC185" s="9">
        <v>44572</v>
      </c>
      <c r="BD185" s="3">
        <v>1.6688000000000001</v>
      </c>
      <c r="BE185" s="9">
        <v>44572</v>
      </c>
      <c r="BF185" s="3">
        <v>1.6543000000000001</v>
      </c>
      <c r="BG185" s="9">
        <v>44573</v>
      </c>
      <c r="BH185" s="3">
        <v>1.6409</v>
      </c>
      <c r="BI185" s="9">
        <v>44567</v>
      </c>
      <c r="BJ185" s="3">
        <v>1.5235000000000001</v>
      </c>
      <c r="BK185" s="9">
        <v>44568</v>
      </c>
      <c r="BL185" s="3">
        <v>1.41</v>
      </c>
    </row>
    <row r="186" spans="1:64" x14ac:dyDescent="0.2">
      <c r="A186" s="9">
        <v>44561</v>
      </c>
      <c r="B186" s="7">
        <v>0.05</v>
      </c>
      <c r="C186" s="9">
        <v>44566</v>
      </c>
      <c r="D186" s="4">
        <v>5.0200000000000002E-2</v>
      </c>
      <c r="E186" s="9">
        <v>44571</v>
      </c>
      <c r="F186" s="3">
        <v>4.87E-2</v>
      </c>
      <c r="G186" s="9">
        <v>44571</v>
      </c>
      <c r="H186" s="3">
        <v>5.5500000000000001E-2</v>
      </c>
      <c r="I186" s="9">
        <v>44568</v>
      </c>
      <c r="J186" s="3">
        <v>5.8799999999999998E-2</v>
      </c>
      <c r="K186" s="9">
        <v>44568</v>
      </c>
      <c r="L186" s="3">
        <v>6.2399999999999997E-2</v>
      </c>
      <c r="M186" s="9">
        <v>44568</v>
      </c>
      <c r="N186" s="3">
        <v>0.1143</v>
      </c>
      <c r="O186" s="9">
        <v>44572</v>
      </c>
      <c r="P186" s="3">
        <v>0.15859999999999999</v>
      </c>
      <c r="Q186" s="9">
        <v>44564</v>
      </c>
      <c r="R186" s="3">
        <v>0.1628</v>
      </c>
      <c r="S186" s="9">
        <v>44571</v>
      </c>
      <c r="T186" s="3">
        <v>0.2505</v>
      </c>
      <c r="U186" s="9">
        <v>44566</v>
      </c>
      <c r="V186" s="3">
        <v>0.25969999999999999</v>
      </c>
      <c r="W186" s="9">
        <v>44565</v>
      </c>
      <c r="X186" s="3">
        <v>0.26550000000000001</v>
      </c>
      <c r="Y186" s="9">
        <v>44571</v>
      </c>
      <c r="Z186" s="3">
        <v>0.36830000000000002</v>
      </c>
      <c r="AA186" s="9">
        <v>44571</v>
      </c>
      <c r="AB186" s="3">
        <v>0.40799999999999997</v>
      </c>
      <c r="AC186" s="9">
        <v>44568</v>
      </c>
      <c r="AD186" s="3">
        <v>0.42059999999999997</v>
      </c>
      <c r="AE186" s="9">
        <v>44571</v>
      </c>
      <c r="AF186" s="3">
        <v>0.48139999999999999</v>
      </c>
      <c r="AG186" s="9">
        <v>44568</v>
      </c>
      <c r="AH186" s="3">
        <v>0.85980000000000001</v>
      </c>
      <c r="AI186" s="9">
        <v>44567</v>
      </c>
      <c r="AJ186" s="3">
        <v>1.0961000000000001</v>
      </c>
      <c r="AK186" s="9">
        <v>44571</v>
      </c>
      <c r="AL186" s="3">
        <v>1.2857000000000001</v>
      </c>
      <c r="AM186" s="9">
        <v>44566</v>
      </c>
      <c r="AN186" s="3">
        <v>1.2746</v>
      </c>
      <c r="AO186" s="9">
        <v>44564</v>
      </c>
      <c r="AP186" s="3">
        <v>1.2636000000000001</v>
      </c>
      <c r="AQ186" s="9">
        <v>44566</v>
      </c>
      <c r="AR186" s="3">
        <v>1.3943000000000001</v>
      </c>
      <c r="AS186" s="9">
        <v>44564</v>
      </c>
      <c r="AT186" s="3">
        <v>1.3568</v>
      </c>
      <c r="AU186" s="9">
        <v>44565</v>
      </c>
      <c r="AV186" s="3">
        <v>1.4028</v>
      </c>
      <c r="AW186" s="9">
        <v>44572</v>
      </c>
      <c r="AX186" s="3">
        <v>1.5389999999999999</v>
      </c>
      <c r="AY186" s="9">
        <v>44568</v>
      </c>
      <c r="AZ186" s="3">
        <v>1.6168</v>
      </c>
      <c r="BA186" s="9">
        <v>44571</v>
      </c>
      <c r="BB186" s="3">
        <v>1.6647000000000001</v>
      </c>
      <c r="BC186" s="9">
        <v>44571</v>
      </c>
      <c r="BD186" s="3">
        <v>1.6983999999999999</v>
      </c>
      <c r="BE186" s="9">
        <v>44571</v>
      </c>
      <c r="BF186" s="3">
        <v>1.6828000000000001</v>
      </c>
      <c r="BG186" s="9">
        <v>44572</v>
      </c>
      <c r="BH186" s="3">
        <v>1.6257999999999999</v>
      </c>
      <c r="BI186" s="9">
        <v>44566</v>
      </c>
      <c r="BJ186" s="3">
        <v>1.5108999999999999</v>
      </c>
      <c r="BK186" s="9">
        <v>44567</v>
      </c>
      <c r="BL186" s="3">
        <v>1.3759999999999999</v>
      </c>
    </row>
    <row r="187" spans="1:64" x14ac:dyDescent="0.2">
      <c r="A187" s="9">
        <v>44560</v>
      </c>
      <c r="B187" s="7">
        <v>0.05</v>
      </c>
      <c r="C187" s="9">
        <v>44565</v>
      </c>
      <c r="D187" s="4">
        <v>4.99E-2</v>
      </c>
      <c r="E187" s="9">
        <v>44568</v>
      </c>
      <c r="F187" s="3">
        <v>5.1299999999999998E-2</v>
      </c>
      <c r="G187" s="9">
        <v>44568</v>
      </c>
      <c r="H187" s="3">
        <v>5.5399999999999998E-2</v>
      </c>
      <c r="I187" s="9">
        <v>44567</v>
      </c>
      <c r="J187" s="3">
        <v>5.6300000000000003E-2</v>
      </c>
      <c r="K187" s="9">
        <v>44567</v>
      </c>
      <c r="L187" s="3">
        <v>0.06</v>
      </c>
      <c r="M187" s="9">
        <v>44567</v>
      </c>
      <c r="N187" s="3">
        <v>0.11169999999999999</v>
      </c>
      <c r="O187" s="9">
        <v>44571</v>
      </c>
      <c r="P187" s="3">
        <v>0.1605</v>
      </c>
      <c r="Q187" s="9">
        <v>44561</v>
      </c>
      <c r="R187" s="3">
        <v>0.1525</v>
      </c>
      <c r="S187" s="9">
        <v>44568</v>
      </c>
      <c r="T187" s="3">
        <v>0.23730000000000001</v>
      </c>
      <c r="U187" s="9">
        <v>44565</v>
      </c>
      <c r="V187" s="3">
        <v>0.23400000000000001</v>
      </c>
      <c r="W187" s="9">
        <v>44564</v>
      </c>
      <c r="X187" s="3">
        <v>0.27529999999999999</v>
      </c>
      <c r="Y187" s="9">
        <v>44568</v>
      </c>
      <c r="Z187" s="3">
        <v>0.35049999999999998</v>
      </c>
      <c r="AA187" s="9">
        <v>44568</v>
      </c>
      <c r="AB187" s="3">
        <v>0.39040000000000002</v>
      </c>
      <c r="AC187" s="9">
        <v>44567</v>
      </c>
      <c r="AD187" s="3">
        <v>0.4269</v>
      </c>
      <c r="AE187" s="9">
        <v>44568</v>
      </c>
      <c r="AF187" s="3">
        <v>0.45839999999999997</v>
      </c>
      <c r="AG187" s="9">
        <v>44567</v>
      </c>
      <c r="AH187" s="3">
        <v>0.85299999999999998</v>
      </c>
      <c r="AI187" s="9">
        <v>44566</v>
      </c>
      <c r="AJ187" s="3">
        <v>1.0561</v>
      </c>
      <c r="AK187" s="9">
        <v>44568</v>
      </c>
      <c r="AL187" s="3">
        <v>1.2571000000000001</v>
      </c>
      <c r="AM187" s="9">
        <v>44565</v>
      </c>
      <c r="AN187" s="3">
        <v>1.1996</v>
      </c>
      <c r="AO187" s="9">
        <v>44561</v>
      </c>
      <c r="AP187" s="3">
        <v>1.1739999999999999</v>
      </c>
      <c r="AQ187" s="9">
        <v>44565</v>
      </c>
      <c r="AR187" s="3">
        <v>1.3227</v>
      </c>
      <c r="AS187" s="9">
        <v>44561</v>
      </c>
      <c r="AT187" s="3">
        <v>1.2569999999999999</v>
      </c>
      <c r="AU187" s="9">
        <v>44564</v>
      </c>
      <c r="AV187" s="3">
        <v>1.3909</v>
      </c>
      <c r="AW187" s="9">
        <v>44571</v>
      </c>
      <c r="AX187" s="3">
        <v>1.571</v>
      </c>
      <c r="AY187" s="9">
        <v>44567</v>
      </c>
      <c r="AZ187" s="3">
        <v>1.5763</v>
      </c>
      <c r="BA187" s="9">
        <v>44568</v>
      </c>
      <c r="BB187" s="3">
        <v>1.6659999999999999</v>
      </c>
      <c r="BC187" s="9">
        <v>44568</v>
      </c>
      <c r="BD187" s="3">
        <v>1.7050000000000001</v>
      </c>
      <c r="BE187" s="9">
        <v>44568</v>
      </c>
      <c r="BF187" s="3">
        <v>1.6930000000000001</v>
      </c>
      <c r="BG187" s="9">
        <v>44571</v>
      </c>
      <c r="BH187" s="3">
        <v>1.6528</v>
      </c>
      <c r="BI187" s="9">
        <v>44565</v>
      </c>
      <c r="BJ187" s="3">
        <v>1.468</v>
      </c>
      <c r="BK187" s="9">
        <v>44566</v>
      </c>
      <c r="BL187" s="3">
        <v>1.375</v>
      </c>
    </row>
    <row r="188" spans="1:64" x14ac:dyDescent="0.2">
      <c r="A188" s="9">
        <v>44559</v>
      </c>
      <c r="B188" s="7">
        <v>0.05</v>
      </c>
      <c r="C188" s="9">
        <v>44564</v>
      </c>
      <c r="D188" s="4">
        <v>4.9799999999999997E-2</v>
      </c>
      <c r="E188" s="9">
        <v>44567</v>
      </c>
      <c r="F188" s="3">
        <v>4.9399999999999999E-2</v>
      </c>
      <c r="G188" s="9">
        <v>44567</v>
      </c>
      <c r="H188" s="3">
        <v>5.2699999999999997E-2</v>
      </c>
      <c r="I188" s="9">
        <v>44566</v>
      </c>
      <c r="J188" s="3">
        <v>5.3100000000000001E-2</v>
      </c>
      <c r="K188" s="9">
        <v>44566</v>
      </c>
      <c r="L188" s="3">
        <v>5.6000000000000001E-2</v>
      </c>
      <c r="M188" s="9">
        <v>44566</v>
      </c>
      <c r="N188" s="3">
        <v>9.8199999999999996E-2</v>
      </c>
      <c r="O188" s="9">
        <v>44568</v>
      </c>
      <c r="P188" s="3">
        <v>0.1535</v>
      </c>
      <c r="Q188" s="9">
        <v>44560</v>
      </c>
      <c r="R188" s="3">
        <v>0.154</v>
      </c>
      <c r="S188" s="9">
        <v>44567</v>
      </c>
      <c r="T188" s="3">
        <v>0.23899999999999999</v>
      </c>
      <c r="U188" s="9">
        <v>44564</v>
      </c>
      <c r="V188" s="3">
        <v>0.2384</v>
      </c>
      <c r="W188" s="9">
        <v>44561</v>
      </c>
      <c r="X188" s="3">
        <v>0.26300000000000001</v>
      </c>
      <c r="Y188" s="9">
        <v>44567</v>
      </c>
      <c r="Z188" s="3">
        <v>0.3569</v>
      </c>
      <c r="AA188" s="9">
        <v>44567</v>
      </c>
      <c r="AB188" s="3">
        <v>0.39100000000000001</v>
      </c>
      <c r="AC188" s="9">
        <v>44566</v>
      </c>
      <c r="AD188" s="3">
        <v>0.40129999999999999</v>
      </c>
      <c r="AE188" s="9">
        <v>44567</v>
      </c>
      <c r="AF188" s="3">
        <v>0.46300000000000002</v>
      </c>
      <c r="AG188" s="9">
        <v>44566</v>
      </c>
      <c r="AH188" s="3">
        <v>0.82030000000000003</v>
      </c>
      <c r="AI188" s="9">
        <v>44565</v>
      </c>
      <c r="AJ188" s="3">
        <v>0.98219999999999996</v>
      </c>
      <c r="AK188" s="9">
        <v>44567</v>
      </c>
      <c r="AL188" s="3">
        <v>1.2287999999999999</v>
      </c>
      <c r="AM188" s="9">
        <v>44564</v>
      </c>
      <c r="AN188" s="3">
        <v>1.2021999999999999</v>
      </c>
      <c r="AO188" s="9">
        <v>44560</v>
      </c>
      <c r="AP188" s="3">
        <v>1.1692</v>
      </c>
      <c r="AQ188" s="9">
        <v>44564</v>
      </c>
      <c r="AR188" s="3">
        <v>1.3149</v>
      </c>
      <c r="AS188" s="9">
        <v>44560</v>
      </c>
      <c r="AT188" s="3">
        <v>1.2529999999999999</v>
      </c>
      <c r="AU188" s="9">
        <v>44561</v>
      </c>
      <c r="AV188" s="3">
        <v>1.288</v>
      </c>
      <c r="AW188" s="9">
        <v>44568</v>
      </c>
      <c r="AX188" s="3">
        <v>1.5647</v>
      </c>
      <c r="AY188" s="9">
        <v>44566</v>
      </c>
      <c r="AZ188" s="3">
        <v>1.556</v>
      </c>
      <c r="BA188" s="9">
        <v>44567</v>
      </c>
      <c r="BB188" s="3">
        <v>1.6271</v>
      </c>
      <c r="BC188" s="9">
        <v>44567</v>
      </c>
      <c r="BD188" s="3">
        <v>1.6705000000000001</v>
      </c>
      <c r="BE188" s="9">
        <v>44567</v>
      </c>
      <c r="BF188" s="3">
        <v>1.659</v>
      </c>
      <c r="BG188" s="9">
        <v>44568</v>
      </c>
      <c r="BH188" s="3">
        <v>1.6639999999999999</v>
      </c>
      <c r="BI188" s="9">
        <v>44564</v>
      </c>
      <c r="BJ188" s="3">
        <v>1.4484999999999999</v>
      </c>
      <c r="BK188" s="9">
        <v>44565</v>
      </c>
      <c r="BL188" s="3">
        <v>1.335</v>
      </c>
    </row>
    <row r="189" spans="1:64" x14ac:dyDescent="0.2">
      <c r="A189" s="9">
        <v>44558</v>
      </c>
      <c r="B189" s="7">
        <v>0.05</v>
      </c>
      <c r="C189" s="9">
        <v>44561</v>
      </c>
      <c r="D189" s="4">
        <v>5.0999999999999997E-2</v>
      </c>
      <c r="E189" s="9">
        <v>44566</v>
      </c>
      <c r="F189" s="3">
        <v>5.0200000000000002E-2</v>
      </c>
      <c r="G189" s="9">
        <v>44566</v>
      </c>
      <c r="H189" s="3">
        <v>5.0999999999999997E-2</v>
      </c>
      <c r="I189" s="9">
        <v>44565</v>
      </c>
      <c r="J189" s="3">
        <v>5.2699999999999997E-2</v>
      </c>
      <c r="K189" s="9">
        <v>44565</v>
      </c>
      <c r="L189" s="3">
        <v>5.5199999999999999E-2</v>
      </c>
      <c r="M189" s="9">
        <v>44565</v>
      </c>
      <c r="N189" s="3">
        <v>9.0800000000000006E-2</v>
      </c>
      <c r="O189" s="9">
        <v>44567</v>
      </c>
      <c r="P189" s="3">
        <v>0.15</v>
      </c>
      <c r="Q189" s="9">
        <v>44559</v>
      </c>
      <c r="R189" s="3">
        <v>0.1565</v>
      </c>
      <c r="S189" s="9">
        <v>44566</v>
      </c>
      <c r="T189" s="3">
        <v>0.218</v>
      </c>
      <c r="U189" s="9">
        <v>44561</v>
      </c>
      <c r="V189" s="3">
        <v>0.22500000000000001</v>
      </c>
      <c r="W189" s="9">
        <v>44560</v>
      </c>
      <c r="X189" s="3">
        <v>0.26629999999999998</v>
      </c>
      <c r="Y189" s="9">
        <v>44566</v>
      </c>
      <c r="Z189" s="3">
        <v>0.33129999999999998</v>
      </c>
      <c r="AA189" s="9">
        <v>44566</v>
      </c>
      <c r="AB189" s="3">
        <v>0.36699999999999999</v>
      </c>
      <c r="AC189" s="9">
        <v>44565</v>
      </c>
      <c r="AD189" s="3">
        <v>0.36199999999999999</v>
      </c>
      <c r="AE189" s="9">
        <v>44566</v>
      </c>
      <c r="AF189" s="3">
        <v>0.44</v>
      </c>
      <c r="AG189" s="9">
        <v>44565</v>
      </c>
      <c r="AH189" s="3">
        <v>0.75149999999999995</v>
      </c>
      <c r="AI189" s="9">
        <v>44564</v>
      </c>
      <c r="AJ189" s="3">
        <v>0.99139999999999995</v>
      </c>
      <c r="AK189" s="9">
        <v>44566</v>
      </c>
      <c r="AL189" s="3">
        <v>1.1849000000000001</v>
      </c>
      <c r="AM189" s="9">
        <v>44561</v>
      </c>
      <c r="AN189" s="3">
        <v>1.1234</v>
      </c>
      <c r="AO189" s="9">
        <v>44559</v>
      </c>
      <c r="AP189" s="3">
        <v>1.2025999999999999</v>
      </c>
      <c r="AQ189" s="9">
        <v>44561</v>
      </c>
      <c r="AR189" s="3">
        <v>1.2196</v>
      </c>
      <c r="AS189" s="9">
        <v>44559</v>
      </c>
      <c r="AT189" s="3">
        <v>1.2935000000000001</v>
      </c>
      <c r="AU189" s="9">
        <v>44560</v>
      </c>
      <c r="AV189" s="3">
        <v>1.2859</v>
      </c>
      <c r="AW189" s="9">
        <v>44567</v>
      </c>
      <c r="AX189" s="3">
        <v>1.524</v>
      </c>
      <c r="AY189" s="9">
        <v>44565</v>
      </c>
      <c r="AZ189" s="3">
        <v>1.5</v>
      </c>
      <c r="BA189" s="9">
        <v>44566</v>
      </c>
      <c r="BB189" s="3">
        <v>1.613</v>
      </c>
      <c r="BC189" s="9">
        <v>44566</v>
      </c>
      <c r="BD189" s="3">
        <v>1.6621999999999999</v>
      </c>
      <c r="BE189" s="9">
        <v>44566</v>
      </c>
      <c r="BF189" s="3">
        <v>1.6523000000000001</v>
      </c>
      <c r="BG189" s="9">
        <v>44567</v>
      </c>
      <c r="BH189" s="3">
        <v>1.6325000000000001</v>
      </c>
      <c r="BI189" s="9">
        <v>44561</v>
      </c>
      <c r="BJ189" s="3">
        <v>1.3440000000000001</v>
      </c>
      <c r="BK189" s="9">
        <v>44564</v>
      </c>
      <c r="BL189" s="3">
        <v>1.3169999999999999</v>
      </c>
    </row>
    <row r="190" spans="1:64" x14ac:dyDescent="0.2">
      <c r="A190" s="9">
        <v>44557</v>
      </c>
      <c r="B190" s="7">
        <v>0.05</v>
      </c>
      <c r="C190" s="9">
        <v>44560</v>
      </c>
      <c r="D190" s="4">
        <v>5.0500000000000003E-2</v>
      </c>
      <c r="E190" s="9">
        <v>44565</v>
      </c>
      <c r="F190" s="3">
        <v>4.99E-2</v>
      </c>
      <c r="G190" s="9">
        <v>44565</v>
      </c>
      <c r="H190" s="3">
        <v>5.0500000000000003E-2</v>
      </c>
      <c r="I190" s="9">
        <v>44564</v>
      </c>
      <c r="J190" s="3">
        <v>5.3499999999999999E-2</v>
      </c>
      <c r="K190" s="9">
        <v>44564</v>
      </c>
      <c r="L190" s="3">
        <v>5.6500000000000002E-2</v>
      </c>
      <c r="M190" s="9">
        <v>44564</v>
      </c>
      <c r="N190" s="3">
        <v>9.0700000000000003E-2</v>
      </c>
      <c r="O190" s="9">
        <v>44566</v>
      </c>
      <c r="P190" s="3">
        <v>0.1371</v>
      </c>
      <c r="Q190" s="9">
        <v>44558</v>
      </c>
      <c r="R190" s="3">
        <v>0.159</v>
      </c>
      <c r="S190" s="9">
        <v>44565</v>
      </c>
      <c r="T190" s="3">
        <v>0.19739999999999999</v>
      </c>
      <c r="U190" s="9">
        <v>44560</v>
      </c>
      <c r="V190" s="3">
        <v>0.22620000000000001</v>
      </c>
      <c r="W190" s="9">
        <v>44559</v>
      </c>
      <c r="X190" s="3">
        <v>0.26950000000000002</v>
      </c>
      <c r="Y190" s="9">
        <v>44565</v>
      </c>
      <c r="Z190" s="3">
        <v>0.29809999999999998</v>
      </c>
      <c r="AA190" s="9">
        <v>44565</v>
      </c>
      <c r="AB190" s="3">
        <v>0.33139999999999997</v>
      </c>
      <c r="AC190" s="9">
        <v>44564</v>
      </c>
      <c r="AD190" s="3">
        <v>0.37259999999999999</v>
      </c>
      <c r="AE190" s="9">
        <v>44565</v>
      </c>
      <c r="AF190" s="3">
        <v>0.39489999999999997</v>
      </c>
      <c r="AG190" s="9">
        <v>44564</v>
      </c>
      <c r="AH190" s="3">
        <v>0.76290000000000002</v>
      </c>
      <c r="AI190" s="9">
        <v>44561</v>
      </c>
      <c r="AJ190" s="3">
        <v>0.95340000000000003</v>
      </c>
      <c r="AK190" s="9">
        <v>44565</v>
      </c>
      <c r="AL190" s="3">
        <v>1.1107</v>
      </c>
      <c r="AM190" s="9">
        <v>44560</v>
      </c>
      <c r="AN190" s="3">
        <v>1.1167</v>
      </c>
      <c r="AO190" s="9">
        <v>44558</v>
      </c>
      <c r="AP190" s="3">
        <v>1.1516</v>
      </c>
      <c r="AQ190" s="9">
        <v>44560</v>
      </c>
      <c r="AR190" s="3">
        <v>1.214</v>
      </c>
      <c r="AS190" s="9">
        <v>44558</v>
      </c>
      <c r="AT190" s="3">
        <v>1.2317</v>
      </c>
      <c r="AU190" s="9">
        <v>44559</v>
      </c>
      <c r="AV190" s="3">
        <v>1.3286</v>
      </c>
      <c r="AW190" s="9">
        <v>44566</v>
      </c>
      <c r="AX190" s="3">
        <v>1.4994000000000001</v>
      </c>
      <c r="AY190" s="9">
        <v>44564</v>
      </c>
      <c r="AZ190" s="3">
        <v>1.4798</v>
      </c>
      <c r="BA190" s="9">
        <v>44565</v>
      </c>
      <c r="BB190" s="3">
        <v>1.5586</v>
      </c>
      <c r="BC190" s="9">
        <v>44565</v>
      </c>
      <c r="BD190" s="3">
        <v>1.6120000000000001</v>
      </c>
      <c r="BE190" s="9">
        <v>44565</v>
      </c>
      <c r="BF190" s="3">
        <v>1.6068</v>
      </c>
      <c r="BG190" s="9">
        <v>44566</v>
      </c>
      <c r="BH190" s="3">
        <v>1.629</v>
      </c>
      <c r="BI190" s="9">
        <v>44560</v>
      </c>
      <c r="BJ190" s="3">
        <v>1.3623000000000001</v>
      </c>
      <c r="BK190" s="9">
        <v>44561</v>
      </c>
      <c r="BL190" s="3">
        <v>1.216</v>
      </c>
    </row>
    <row r="191" spans="1:64" x14ac:dyDescent="0.2">
      <c r="A191" s="9">
        <v>44553</v>
      </c>
      <c r="B191" s="7">
        <v>0.05</v>
      </c>
      <c r="C191" s="9">
        <v>44559</v>
      </c>
      <c r="D191" s="4">
        <v>5.04E-2</v>
      </c>
      <c r="E191" s="9">
        <v>44564</v>
      </c>
      <c r="F191" s="3">
        <v>4.9700000000000001E-2</v>
      </c>
      <c r="G191" s="9">
        <v>44564</v>
      </c>
      <c r="H191" s="3">
        <v>5.0799999999999998E-2</v>
      </c>
      <c r="I191" s="9">
        <v>44561</v>
      </c>
      <c r="J191" s="3">
        <v>5.3400000000000003E-2</v>
      </c>
      <c r="K191" s="9">
        <v>44561</v>
      </c>
      <c r="L191" s="3">
        <v>5.8000000000000003E-2</v>
      </c>
      <c r="M191" s="9">
        <v>44561</v>
      </c>
      <c r="N191" s="3">
        <v>8.8999999999999996E-2</v>
      </c>
      <c r="O191" s="9">
        <v>44565</v>
      </c>
      <c r="P191" s="3">
        <v>0.121</v>
      </c>
      <c r="Q191" s="9">
        <v>44557</v>
      </c>
      <c r="R191" s="3">
        <v>0.1525</v>
      </c>
      <c r="S191" s="9">
        <v>44564</v>
      </c>
      <c r="T191" s="3">
        <v>0.2</v>
      </c>
      <c r="U191" s="9">
        <v>44559</v>
      </c>
      <c r="V191" s="3">
        <v>0.22889999999999999</v>
      </c>
      <c r="W191" s="9">
        <v>44558</v>
      </c>
      <c r="X191" s="3">
        <v>0.27110000000000001</v>
      </c>
      <c r="Y191" s="9">
        <v>44564</v>
      </c>
      <c r="Z191" s="3">
        <v>0.30669999999999997</v>
      </c>
      <c r="AA191" s="9">
        <v>44564</v>
      </c>
      <c r="AB191" s="3">
        <v>0.34279999999999999</v>
      </c>
      <c r="AC191" s="9">
        <v>44561</v>
      </c>
      <c r="AD191" s="3">
        <v>0.36280000000000001</v>
      </c>
      <c r="AE191" s="9">
        <v>44564</v>
      </c>
      <c r="AF191" s="3">
        <v>0.40600000000000003</v>
      </c>
      <c r="AG191" s="9">
        <v>44561</v>
      </c>
      <c r="AH191" s="3">
        <v>0.73899999999999999</v>
      </c>
      <c r="AI191" s="9">
        <v>44560</v>
      </c>
      <c r="AJ191" s="3">
        <v>0.93759999999999999</v>
      </c>
      <c r="AK191" s="9">
        <v>44564</v>
      </c>
      <c r="AL191" s="3">
        <v>1.1171</v>
      </c>
      <c r="AM191" s="9">
        <v>44559</v>
      </c>
      <c r="AN191" s="3">
        <v>1.1465000000000001</v>
      </c>
      <c r="AO191" s="9">
        <v>44557</v>
      </c>
      <c r="AP191" s="3">
        <v>1.1516</v>
      </c>
      <c r="AQ191" s="9">
        <v>44559</v>
      </c>
      <c r="AR191" s="3">
        <v>1.2517</v>
      </c>
      <c r="AS191" s="9">
        <v>44557</v>
      </c>
      <c r="AT191" s="3">
        <v>1.2290000000000001</v>
      </c>
      <c r="AU191" s="9">
        <v>44558</v>
      </c>
      <c r="AV191" s="3">
        <v>1.2624</v>
      </c>
      <c r="AW191" s="9">
        <v>44565</v>
      </c>
      <c r="AX191" s="3">
        <v>1.4370000000000001</v>
      </c>
      <c r="AY191" s="9">
        <v>44561</v>
      </c>
      <c r="AZ191" s="3">
        <v>1.3765000000000001</v>
      </c>
      <c r="BA191" s="9">
        <v>44564</v>
      </c>
      <c r="BB191" s="3">
        <v>1.5347</v>
      </c>
      <c r="BC191" s="9">
        <v>44564</v>
      </c>
      <c r="BD191" s="3">
        <v>1.5858000000000001</v>
      </c>
      <c r="BE191" s="9">
        <v>44564</v>
      </c>
      <c r="BF191" s="3">
        <v>1.5762</v>
      </c>
      <c r="BG191" s="9">
        <v>44565</v>
      </c>
      <c r="BH191" s="3">
        <v>1.5860000000000001</v>
      </c>
      <c r="BI191" s="9">
        <v>44559</v>
      </c>
      <c r="BJ191" s="3">
        <v>1.4125000000000001</v>
      </c>
      <c r="BK191" s="9">
        <v>44560</v>
      </c>
      <c r="BL191" s="3">
        <v>1.2333000000000001</v>
      </c>
    </row>
    <row r="192" spans="1:64" x14ac:dyDescent="0.2">
      <c r="A192" s="9">
        <v>44552</v>
      </c>
      <c r="B192" s="7">
        <v>0.05</v>
      </c>
      <c r="C192" s="9">
        <v>44558</v>
      </c>
      <c r="D192" s="4">
        <v>5.0799999999999998E-2</v>
      </c>
      <c r="E192" s="9">
        <v>44561</v>
      </c>
      <c r="F192" s="3">
        <v>5.0999999999999997E-2</v>
      </c>
      <c r="G192" s="9">
        <v>44561</v>
      </c>
      <c r="H192" s="3">
        <v>5.21E-2</v>
      </c>
      <c r="I192" s="9">
        <v>44560</v>
      </c>
      <c r="J192" s="3">
        <v>5.3499999999999999E-2</v>
      </c>
      <c r="K192" s="9">
        <v>44560</v>
      </c>
      <c r="L192" s="3">
        <v>5.8200000000000002E-2</v>
      </c>
      <c r="M192" s="9">
        <v>44560</v>
      </c>
      <c r="N192" s="3">
        <v>8.8999999999999996E-2</v>
      </c>
      <c r="O192" s="9">
        <v>44564</v>
      </c>
      <c r="P192" s="3">
        <v>0.1222</v>
      </c>
      <c r="Q192" s="9">
        <v>44554</v>
      </c>
      <c r="R192" s="3">
        <v>0.14799999999999999</v>
      </c>
      <c r="S192" s="9">
        <v>44561</v>
      </c>
      <c r="T192" s="3">
        <v>0.193</v>
      </c>
      <c r="U192" s="9">
        <v>44558</v>
      </c>
      <c r="V192" s="3">
        <v>0.2319</v>
      </c>
      <c r="W192" s="9">
        <v>44557</v>
      </c>
      <c r="X192" s="3">
        <v>0.26150000000000001</v>
      </c>
      <c r="Y192" s="9">
        <v>44561</v>
      </c>
      <c r="Z192" s="3">
        <v>0.29299999999999998</v>
      </c>
      <c r="AA192" s="9">
        <v>44561</v>
      </c>
      <c r="AB192" s="3">
        <v>0.32879999999999998</v>
      </c>
      <c r="AC192" s="9">
        <v>44560</v>
      </c>
      <c r="AD192" s="3">
        <v>0.3609</v>
      </c>
      <c r="AE192" s="9">
        <v>44561</v>
      </c>
      <c r="AF192" s="3">
        <v>0.39850000000000002</v>
      </c>
      <c r="AG192" s="9">
        <v>44560</v>
      </c>
      <c r="AH192" s="3">
        <v>0.73070000000000002</v>
      </c>
      <c r="AI192" s="9">
        <v>44559</v>
      </c>
      <c r="AJ192" s="3">
        <v>0.9597</v>
      </c>
      <c r="AK192" s="9">
        <v>44561</v>
      </c>
      <c r="AL192" s="3">
        <v>1.0509999999999999</v>
      </c>
      <c r="AM192" s="9">
        <v>44558</v>
      </c>
      <c r="AN192" s="3">
        <v>1.103</v>
      </c>
      <c r="AO192" s="9">
        <v>44553</v>
      </c>
      <c r="AP192" s="3">
        <v>1.1579999999999999</v>
      </c>
      <c r="AQ192" s="9">
        <v>44558</v>
      </c>
      <c r="AR192" s="3">
        <v>1.1935</v>
      </c>
      <c r="AS192" s="9">
        <v>44553</v>
      </c>
      <c r="AT192" s="3">
        <v>1.2426999999999999</v>
      </c>
      <c r="AU192" s="9">
        <v>44557</v>
      </c>
      <c r="AV192" s="3">
        <v>1.2585999999999999</v>
      </c>
      <c r="AW192" s="9">
        <v>44564</v>
      </c>
      <c r="AX192" s="3">
        <v>1.4237</v>
      </c>
      <c r="AY192" s="9">
        <v>44560</v>
      </c>
      <c r="AZ192" s="3">
        <v>1.3769</v>
      </c>
      <c r="BA192" s="9">
        <v>44561</v>
      </c>
      <c r="BB192" s="3">
        <v>1.431</v>
      </c>
      <c r="BC192" s="9">
        <v>44561</v>
      </c>
      <c r="BD192" s="3">
        <v>1.4836</v>
      </c>
      <c r="BE192" s="9">
        <v>44561</v>
      </c>
      <c r="BF192" s="3">
        <v>1.4770000000000001</v>
      </c>
      <c r="BG192" s="9">
        <v>44564</v>
      </c>
      <c r="BH192" s="3">
        <v>1.5551999999999999</v>
      </c>
      <c r="BI192" s="9">
        <v>44558</v>
      </c>
      <c r="BJ192" s="3">
        <v>1.35</v>
      </c>
      <c r="BK192" s="9">
        <v>44559</v>
      </c>
      <c r="BL192" s="3">
        <v>1.282</v>
      </c>
    </row>
    <row r="193" spans="1:64" x14ac:dyDescent="0.2">
      <c r="A193" s="9">
        <v>44551</v>
      </c>
      <c r="B193" s="7">
        <v>0.05</v>
      </c>
      <c r="C193" s="9">
        <v>44557</v>
      </c>
      <c r="D193" s="4">
        <v>5.11E-2</v>
      </c>
      <c r="E193" s="9">
        <v>44560</v>
      </c>
      <c r="F193" s="3">
        <v>5.0500000000000003E-2</v>
      </c>
      <c r="G193" s="9">
        <v>44560</v>
      </c>
      <c r="H193" s="3">
        <v>5.2299999999999999E-2</v>
      </c>
      <c r="I193" s="9">
        <v>44559</v>
      </c>
      <c r="J193" s="3">
        <v>5.2900000000000003E-2</v>
      </c>
      <c r="K193" s="9">
        <v>44559</v>
      </c>
      <c r="L193" s="3">
        <v>5.7000000000000002E-2</v>
      </c>
      <c r="M193" s="9">
        <v>44559</v>
      </c>
      <c r="N193" s="3">
        <v>8.4500000000000006E-2</v>
      </c>
      <c r="O193" s="9">
        <v>44561</v>
      </c>
      <c r="P193" s="3">
        <v>0.11700000000000001</v>
      </c>
      <c r="Q193" s="9">
        <v>44553</v>
      </c>
      <c r="R193" s="3">
        <v>0.14799999999999999</v>
      </c>
      <c r="S193" s="9">
        <v>44560</v>
      </c>
      <c r="T193" s="3">
        <v>0.1915</v>
      </c>
      <c r="U193" s="9">
        <v>44557</v>
      </c>
      <c r="V193" s="3">
        <v>0.22320000000000001</v>
      </c>
      <c r="W193" s="9">
        <v>44554</v>
      </c>
      <c r="X193" s="3">
        <v>0.2525</v>
      </c>
      <c r="Y193" s="9">
        <v>44560</v>
      </c>
      <c r="Z193" s="3">
        <v>0.2944</v>
      </c>
      <c r="AA193" s="9">
        <v>44560</v>
      </c>
      <c r="AB193" s="3">
        <v>0.32729999999999998</v>
      </c>
      <c r="AC193" s="9">
        <v>44559</v>
      </c>
      <c r="AD193" s="3">
        <v>0.36720000000000003</v>
      </c>
      <c r="AE193" s="9">
        <v>44560</v>
      </c>
      <c r="AF193" s="3">
        <v>0.39140000000000003</v>
      </c>
      <c r="AG193" s="9">
        <v>44559</v>
      </c>
      <c r="AH193" s="3">
        <v>0.74519999999999997</v>
      </c>
      <c r="AI193" s="9">
        <v>44558</v>
      </c>
      <c r="AJ193" s="3">
        <v>0.94079999999999997</v>
      </c>
      <c r="AK193" s="9">
        <v>44560</v>
      </c>
      <c r="AL193" s="3">
        <v>1.0454000000000001</v>
      </c>
      <c r="AM193" s="9">
        <v>44557</v>
      </c>
      <c r="AN193" s="3">
        <v>1.1045</v>
      </c>
      <c r="AO193" s="9">
        <v>44552</v>
      </c>
      <c r="AP193" s="3">
        <v>1.1362000000000001</v>
      </c>
      <c r="AQ193" s="9">
        <v>44557</v>
      </c>
      <c r="AR193" s="3">
        <v>1.1924999999999999</v>
      </c>
      <c r="AS193" s="9">
        <v>44552</v>
      </c>
      <c r="AT193" s="3">
        <v>1.2145999999999999</v>
      </c>
      <c r="AU193" s="9">
        <v>44554</v>
      </c>
      <c r="AV193" s="3">
        <v>1.2729999999999999</v>
      </c>
      <c r="AW193" s="9">
        <v>44561</v>
      </c>
      <c r="AX193" s="3">
        <v>1.3212999999999999</v>
      </c>
      <c r="AY193" s="9">
        <v>44559</v>
      </c>
      <c r="AZ193" s="3">
        <v>1.4236</v>
      </c>
      <c r="BA193" s="9">
        <v>44560</v>
      </c>
      <c r="BB193" s="3">
        <v>1.4356</v>
      </c>
      <c r="BC193" s="9">
        <v>44560</v>
      </c>
      <c r="BD193" s="3">
        <v>1.492</v>
      </c>
      <c r="BE193" s="9">
        <v>44560</v>
      </c>
      <c r="BF193" s="3">
        <v>1.4863</v>
      </c>
      <c r="BG193" s="9">
        <v>44561</v>
      </c>
      <c r="BH193" s="3">
        <v>1.4610000000000001</v>
      </c>
      <c r="BI193" s="9">
        <v>44557</v>
      </c>
      <c r="BJ193" s="3">
        <v>1.3389</v>
      </c>
      <c r="BK193" s="9">
        <v>44558</v>
      </c>
      <c r="BL193" s="3">
        <v>1.206</v>
      </c>
    </row>
    <row r="194" spans="1:64" x14ac:dyDescent="0.2">
      <c r="A194" s="9">
        <v>44550</v>
      </c>
      <c r="B194" s="7">
        <v>0.04</v>
      </c>
      <c r="C194" s="9">
        <v>44554</v>
      </c>
      <c r="D194" s="4">
        <v>5.2999999999999999E-2</v>
      </c>
      <c r="E194" s="9">
        <v>44559</v>
      </c>
      <c r="F194" s="3">
        <v>5.04E-2</v>
      </c>
      <c r="G194" s="9">
        <v>44559</v>
      </c>
      <c r="H194" s="3">
        <v>5.11E-2</v>
      </c>
      <c r="I194" s="9">
        <v>44558</v>
      </c>
      <c r="J194" s="3">
        <v>5.3199999999999997E-2</v>
      </c>
      <c r="K194" s="9">
        <v>44558</v>
      </c>
      <c r="L194" s="3">
        <v>5.6599999999999998E-2</v>
      </c>
      <c r="M194" s="9">
        <v>44558</v>
      </c>
      <c r="N194" s="3">
        <v>8.2500000000000004E-2</v>
      </c>
      <c r="O194" s="9">
        <v>44560</v>
      </c>
      <c r="P194" s="3">
        <v>0.11849999999999999</v>
      </c>
      <c r="Q194" s="9">
        <v>44552</v>
      </c>
      <c r="R194" s="3">
        <v>0.13500000000000001</v>
      </c>
      <c r="S194" s="9">
        <v>44559</v>
      </c>
      <c r="T194" s="3">
        <v>0.193</v>
      </c>
      <c r="U194" s="9">
        <v>44554</v>
      </c>
      <c r="V194" s="3">
        <v>0.215</v>
      </c>
      <c r="W194" s="9">
        <v>44553</v>
      </c>
      <c r="X194" s="3">
        <v>0.2525</v>
      </c>
      <c r="Y194" s="9">
        <v>44559</v>
      </c>
      <c r="Z194" s="3">
        <v>0.30109999999999998</v>
      </c>
      <c r="AA194" s="9">
        <v>44559</v>
      </c>
      <c r="AB194" s="3">
        <v>0.3357</v>
      </c>
      <c r="AC194" s="9">
        <v>44558</v>
      </c>
      <c r="AD194" s="3">
        <v>0.36799999999999999</v>
      </c>
      <c r="AE194" s="9">
        <v>44559</v>
      </c>
      <c r="AF194" s="3">
        <v>0.3992</v>
      </c>
      <c r="AG194" s="9">
        <v>44558</v>
      </c>
      <c r="AH194" s="3">
        <v>0.73850000000000005</v>
      </c>
      <c r="AI194" s="9">
        <v>44557</v>
      </c>
      <c r="AJ194" s="3">
        <v>0.94650000000000001</v>
      </c>
      <c r="AK194" s="9">
        <v>44559</v>
      </c>
      <c r="AL194" s="3">
        <v>1.073</v>
      </c>
      <c r="AM194" s="9">
        <v>44554</v>
      </c>
      <c r="AN194" s="3">
        <v>1.107</v>
      </c>
      <c r="AO194" s="9">
        <v>44551</v>
      </c>
      <c r="AP194" s="3">
        <v>1.1315</v>
      </c>
      <c r="AQ194" s="9">
        <v>44554</v>
      </c>
      <c r="AR194" s="3">
        <v>1.2036</v>
      </c>
      <c r="AS194" s="9">
        <v>44551</v>
      </c>
      <c r="AT194" s="3">
        <v>1.2138</v>
      </c>
      <c r="AU194" s="9">
        <v>44553</v>
      </c>
      <c r="AV194" s="3">
        <v>1.2729999999999999</v>
      </c>
      <c r="AW194" s="9">
        <v>44560</v>
      </c>
      <c r="AX194" s="3">
        <v>1.3177000000000001</v>
      </c>
      <c r="AY194" s="9">
        <v>44558</v>
      </c>
      <c r="AZ194" s="3">
        <v>1.3562000000000001</v>
      </c>
      <c r="BA194" s="9">
        <v>44559</v>
      </c>
      <c r="BB194" s="3">
        <v>1.484</v>
      </c>
      <c r="BC194" s="9">
        <v>44559</v>
      </c>
      <c r="BD194" s="3">
        <v>1.5429999999999999</v>
      </c>
      <c r="BE194" s="9">
        <v>44559</v>
      </c>
      <c r="BF194" s="3">
        <v>1.538</v>
      </c>
      <c r="BG194" s="9">
        <v>44560</v>
      </c>
      <c r="BH194" s="3">
        <v>1.4688000000000001</v>
      </c>
      <c r="BI194" s="9">
        <v>44554</v>
      </c>
      <c r="BJ194" s="3">
        <v>1.34</v>
      </c>
      <c r="BK194" s="9">
        <v>44557</v>
      </c>
      <c r="BL194" s="3">
        <v>1.2110000000000001</v>
      </c>
    </row>
    <row r="195" spans="1:64" x14ac:dyDescent="0.2">
      <c r="A195" s="9">
        <v>44547</v>
      </c>
      <c r="B195" s="7">
        <v>0.05</v>
      </c>
      <c r="C195" s="9">
        <v>44553</v>
      </c>
      <c r="D195" s="4">
        <v>5.5500000000000001E-2</v>
      </c>
      <c r="E195" s="9">
        <v>44558</v>
      </c>
      <c r="F195" s="3">
        <v>5.0799999999999998E-2</v>
      </c>
      <c r="G195" s="9">
        <v>44558</v>
      </c>
      <c r="H195" s="3">
        <v>5.1799999999999999E-2</v>
      </c>
      <c r="I195" s="9">
        <v>44557</v>
      </c>
      <c r="J195" s="3">
        <v>5.3400000000000003E-2</v>
      </c>
      <c r="K195" s="9">
        <v>44557</v>
      </c>
      <c r="L195" s="3">
        <v>5.62E-2</v>
      </c>
      <c r="M195" s="9">
        <v>44557</v>
      </c>
      <c r="N195" s="3">
        <v>7.8600000000000003E-2</v>
      </c>
      <c r="O195" s="9">
        <v>44559</v>
      </c>
      <c r="P195" s="3">
        <v>0.1192</v>
      </c>
      <c r="Q195" s="9">
        <v>44551</v>
      </c>
      <c r="R195" s="3">
        <v>0.13</v>
      </c>
      <c r="S195" s="9">
        <v>44558</v>
      </c>
      <c r="T195" s="3">
        <v>0.19600000000000001</v>
      </c>
      <c r="U195" s="9">
        <v>44553</v>
      </c>
      <c r="V195" s="3">
        <v>0.215</v>
      </c>
      <c r="W195" s="9">
        <v>44552</v>
      </c>
      <c r="X195" s="3">
        <v>0.23599999999999999</v>
      </c>
      <c r="Y195" s="9">
        <v>44558</v>
      </c>
      <c r="Z195" s="3">
        <v>0.30270000000000002</v>
      </c>
      <c r="AA195" s="9">
        <v>44558</v>
      </c>
      <c r="AB195" s="3">
        <v>0.33650000000000002</v>
      </c>
      <c r="AC195" s="9">
        <v>44557</v>
      </c>
      <c r="AD195" s="3">
        <v>0.3574</v>
      </c>
      <c r="AE195" s="9">
        <v>44558</v>
      </c>
      <c r="AF195" s="3">
        <v>0.39889999999999998</v>
      </c>
      <c r="AG195" s="9">
        <v>44557</v>
      </c>
      <c r="AH195" s="3">
        <v>0.73750000000000004</v>
      </c>
      <c r="AI195" s="9">
        <v>44554</v>
      </c>
      <c r="AJ195" s="3">
        <v>0.93679999999999997</v>
      </c>
      <c r="AK195" s="9">
        <v>44558</v>
      </c>
      <c r="AL195" s="3">
        <v>1.0406</v>
      </c>
      <c r="AM195" s="9">
        <v>44553</v>
      </c>
      <c r="AN195" s="3">
        <v>1.1087</v>
      </c>
      <c r="AO195" s="9">
        <v>44550</v>
      </c>
      <c r="AP195" s="3">
        <v>1.0819000000000001</v>
      </c>
      <c r="AQ195" s="9">
        <v>44553</v>
      </c>
      <c r="AR195" s="3">
        <v>1.2048000000000001</v>
      </c>
      <c r="AS195" s="9">
        <v>44550</v>
      </c>
      <c r="AT195" s="3">
        <v>1.1687000000000001</v>
      </c>
      <c r="AU195" s="9">
        <v>44552</v>
      </c>
      <c r="AV195" s="3">
        <v>1.2439</v>
      </c>
      <c r="AW195" s="9">
        <v>44559</v>
      </c>
      <c r="AX195" s="3">
        <v>1.3619000000000001</v>
      </c>
      <c r="AY195" s="9">
        <v>44557</v>
      </c>
      <c r="AZ195" s="3">
        <v>1.3493999999999999</v>
      </c>
      <c r="BA195" s="9">
        <v>44558</v>
      </c>
      <c r="BB195" s="3">
        <v>1.4185000000000001</v>
      </c>
      <c r="BC195" s="9">
        <v>44558</v>
      </c>
      <c r="BD195" s="3">
        <v>1.4790000000000001</v>
      </c>
      <c r="BE195" s="9">
        <v>44558</v>
      </c>
      <c r="BF195" s="3">
        <v>1.4762999999999999</v>
      </c>
      <c r="BG195" s="9">
        <v>44559</v>
      </c>
      <c r="BH195" s="3">
        <v>1.5199</v>
      </c>
      <c r="BI195" s="9">
        <v>44553</v>
      </c>
      <c r="BJ195" s="3">
        <v>1.34</v>
      </c>
      <c r="BK195" s="9">
        <v>44554</v>
      </c>
      <c r="BL195" s="3">
        <v>1.218</v>
      </c>
    </row>
    <row r="196" spans="1:64" x14ac:dyDescent="0.2">
      <c r="A196" s="9">
        <v>44546</v>
      </c>
      <c r="B196" s="7">
        <v>0.05</v>
      </c>
      <c r="C196" s="9">
        <v>44552</v>
      </c>
      <c r="D196" s="4">
        <v>5.0799999999999998E-2</v>
      </c>
      <c r="E196" s="9">
        <v>44557</v>
      </c>
      <c r="F196" s="3">
        <v>5.11E-2</v>
      </c>
      <c r="G196" s="9">
        <v>44557</v>
      </c>
      <c r="H196" s="3">
        <v>5.21E-2</v>
      </c>
      <c r="I196" s="9">
        <v>44554</v>
      </c>
      <c r="J196" s="3">
        <v>5.1799999999999999E-2</v>
      </c>
      <c r="K196" s="9">
        <v>44554</v>
      </c>
      <c r="L196" s="3">
        <v>5.6300000000000003E-2</v>
      </c>
      <c r="M196" s="9">
        <v>44554</v>
      </c>
      <c r="N196" s="3">
        <v>7.8E-2</v>
      </c>
      <c r="O196" s="9">
        <v>44558</v>
      </c>
      <c r="P196" s="3">
        <v>0.121</v>
      </c>
      <c r="Q196" s="9">
        <v>44550</v>
      </c>
      <c r="R196" s="3">
        <v>0.125</v>
      </c>
      <c r="S196" s="9">
        <v>44557</v>
      </c>
      <c r="T196" s="3">
        <v>0.1867</v>
      </c>
      <c r="U196" s="9">
        <v>44552</v>
      </c>
      <c r="V196" s="3">
        <v>0.2006</v>
      </c>
      <c r="W196" s="9">
        <v>44551</v>
      </c>
      <c r="X196" s="3">
        <v>0.22720000000000001</v>
      </c>
      <c r="Y196" s="9">
        <v>44557</v>
      </c>
      <c r="Z196" s="3">
        <v>0.29249999999999998</v>
      </c>
      <c r="AA196" s="9">
        <v>44557</v>
      </c>
      <c r="AB196" s="3">
        <v>0.32700000000000001</v>
      </c>
      <c r="AC196" s="9">
        <v>44554</v>
      </c>
      <c r="AD196" s="3">
        <v>0.34749999999999998</v>
      </c>
      <c r="AE196" s="9">
        <v>44557</v>
      </c>
      <c r="AF196" s="3">
        <v>0.38879999999999998</v>
      </c>
      <c r="AG196" s="9">
        <v>44554</v>
      </c>
      <c r="AH196" s="3">
        <v>0.71779999999999999</v>
      </c>
      <c r="AI196" s="9">
        <v>44553</v>
      </c>
      <c r="AJ196" s="3">
        <v>0.93940000000000001</v>
      </c>
      <c r="AK196" s="9">
        <v>44557</v>
      </c>
      <c r="AL196" s="3">
        <v>1.0449999999999999</v>
      </c>
      <c r="AM196" s="9">
        <v>44552</v>
      </c>
      <c r="AN196" s="3">
        <v>1.0854999999999999</v>
      </c>
      <c r="AO196" s="9">
        <v>44547</v>
      </c>
      <c r="AP196" s="3">
        <v>1.0673999999999999</v>
      </c>
      <c r="AQ196" s="9">
        <v>44552</v>
      </c>
      <c r="AR196" s="3">
        <v>1.1780999999999999</v>
      </c>
      <c r="AS196" s="9">
        <v>44547</v>
      </c>
      <c r="AT196" s="3">
        <v>1.1449</v>
      </c>
      <c r="AU196" s="9">
        <v>44551</v>
      </c>
      <c r="AV196" s="3">
        <v>1.2456</v>
      </c>
      <c r="AW196" s="9">
        <v>44558</v>
      </c>
      <c r="AX196" s="3">
        <v>1.2941</v>
      </c>
      <c r="AY196" s="9">
        <v>44554</v>
      </c>
      <c r="AZ196" s="3">
        <v>1.3680000000000001</v>
      </c>
      <c r="BA196" s="9">
        <v>44557</v>
      </c>
      <c r="BB196" s="3">
        <v>1.41</v>
      </c>
      <c r="BC196" s="9">
        <v>44557</v>
      </c>
      <c r="BD196" s="3">
        <v>1.4694</v>
      </c>
      <c r="BE196" s="9">
        <v>44557</v>
      </c>
      <c r="BF196" s="3">
        <v>1.4653</v>
      </c>
      <c r="BG196" s="9">
        <v>44558</v>
      </c>
      <c r="BH196" s="3">
        <v>1.4603999999999999</v>
      </c>
      <c r="BI196" s="9">
        <v>44552</v>
      </c>
      <c r="BJ196" s="3">
        <v>1.3190999999999999</v>
      </c>
      <c r="BK196" s="9">
        <v>44553</v>
      </c>
      <c r="BL196" s="3">
        <v>1.218</v>
      </c>
    </row>
    <row r="197" spans="1:64" x14ac:dyDescent="0.2">
      <c r="A197" s="9">
        <v>44545</v>
      </c>
      <c r="B197" s="7">
        <v>0.05</v>
      </c>
      <c r="C197" s="9">
        <v>44551</v>
      </c>
      <c r="D197" s="4">
        <v>5.0900000000000001E-2</v>
      </c>
      <c r="E197" s="9">
        <v>44554</v>
      </c>
      <c r="F197" s="3">
        <v>5.1700000000000003E-2</v>
      </c>
      <c r="G197" s="9">
        <v>44554</v>
      </c>
      <c r="H197" s="3">
        <v>4.9000000000000002E-2</v>
      </c>
      <c r="I197" s="9">
        <v>44553</v>
      </c>
      <c r="J197" s="3">
        <v>5.1999999999999998E-2</v>
      </c>
      <c r="K197" s="9">
        <v>44553</v>
      </c>
      <c r="L197" s="3">
        <v>5.6000000000000001E-2</v>
      </c>
      <c r="M197" s="9">
        <v>44553</v>
      </c>
      <c r="N197" s="3">
        <v>7.6999999999999999E-2</v>
      </c>
      <c r="O197" s="9">
        <v>44557</v>
      </c>
      <c r="P197" s="3">
        <v>0.11550000000000001</v>
      </c>
      <c r="Q197" s="9">
        <v>44547</v>
      </c>
      <c r="R197" s="3">
        <v>0.124</v>
      </c>
      <c r="S197" s="9">
        <v>44554</v>
      </c>
      <c r="T197" s="3">
        <v>0.16200000000000001</v>
      </c>
      <c r="U197" s="9">
        <v>44551</v>
      </c>
      <c r="V197" s="3">
        <v>0.19520000000000001</v>
      </c>
      <c r="W197" s="9">
        <v>44550</v>
      </c>
      <c r="X197" s="3">
        <v>0.219</v>
      </c>
      <c r="Y197" s="9">
        <v>44554</v>
      </c>
      <c r="Z197" s="3">
        <v>0.28489999999999999</v>
      </c>
      <c r="AA197" s="9">
        <v>44554</v>
      </c>
      <c r="AB197" s="3">
        <v>0.315</v>
      </c>
      <c r="AC197" s="9">
        <v>44553</v>
      </c>
      <c r="AD197" s="3">
        <v>0.34499999999999997</v>
      </c>
      <c r="AE197" s="9">
        <v>44554</v>
      </c>
      <c r="AF197" s="3">
        <v>0.37290000000000001</v>
      </c>
      <c r="AG197" s="9">
        <v>44553</v>
      </c>
      <c r="AH197" s="3">
        <v>0.71899999999999997</v>
      </c>
      <c r="AI197" s="9">
        <v>44552</v>
      </c>
      <c r="AJ197" s="3">
        <v>0.91</v>
      </c>
      <c r="AK197" s="9">
        <v>44554</v>
      </c>
      <c r="AL197" s="3">
        <v>1.04</v>
      </c>
      <c r="AM197" s="9">
        <v>44551</v>
      </c>
      <c r="AN197" s="3">
        <v>1.0792999999999999</v>
      </c>
      <c r="AO197" s="9">
        <v>44546</v>
      </c>
      <c r="AP197" s="3">
        <v>1.0624</v>
      </c>
      <c r="AQ197" s="9">
        <v>44551</v>
      </c>
      <c r="AR197" s="3">
        <v>1.1762999999999999</v>
      </c>
      <c r="AS197" s="9">
        <v>44546</v>
      </c>
      <c r="AT197" s="3">
        <v>1.1474</v>
      </c>
      <c r="AU197" s="9">
        <v>44550</v>
      </c>
      <c r="AV197" s="3">
        <v>1.2001999999999999</v>
      </c>
      <c r="AW197" s="9">
        <v>44557</v>
      </c>
      <c r="AX197" s="3">
        <v>1.2889999999999999</v>
      </c>
      <c r="AY197" s="9">
        <v>44553</v>
      </c>
      <c r="AZ197" s="3">
        <v>1.3678999999999999</v>
      </c>
      <c r="BA197" s="9">
        <v>44554</v>
      </c>
      <c r="BB197" s="3">
        <v>1.4308000000000001</v>
      </c>
      <c r="BC197" s="9">
        <v>44554</v>
      </c>
      <c r="BD197" s="3">
        <v>1.488</v>
      </c>
      <c r="BE197" s="9">
        <v>44554</v>
      </c>
      <c r="BF197" s="3">
        <v>1.4876</v>
      </c>
      <c r="BG197" s="9">
        <v>44557</v>
      </c>
      <c r="BH197" s="3">
        <v>1.4490000000000001</v>
      </c>
      <c r="BI197" s="9">
        <v>44551</v>
      </c>
      <c r="BJ197" s="3">
        <v>1.3080000000000001</v>
      </c>
      <c r="BK197" s="9">
        <v>44552</v>
      </c>
      <c r="BL197" s="3">
        <v>1.179</v>
      </c>
    </row>
    <row r="198" spans="1:64" x14ac:dyDescent="0.2">
      <c r="A198" s="9">
        <v>44544</v>
      </c>
      <c r="B198" s="7">
        <v>0.05</v>
      </c>
      <c r="C198" s="9">
        <v>44550</v>
      </c>
      <c r="D198" s="4">
        <v>5.1499999999999997E-2</v>
      </c>
      <c r="E198" s="9">
        <v>44553</v>
      </c>
      <c r="F198" s="3">
        <v>4.9399999999999999E-2</v>
      </c>
      <c r="G198" s="9">
        <v>44553</v>
      </c>
      <c r="H198" s="3">
        <v>5.1999999999999998E-2</v>
      </c>
      <c r="I198" s="9">
        <v>44552</v>
      </c>
      <c r="J198" s="3">
        <v>5.1799999999999999E-2</v>
      </c>
      <c r="K198" s="9">
        <v>44552</v>
      </c>
      <c r="L198" s="3">
        <v>5.6000000000000001E-2</v>
      </c>
      <c r="M198" s="9">
        <v>44552</v>
      </c>
      <c r="N198" s="3">
        <v>6.8900000000000003E-2</v>
      </c>
      <c r="O198" s="9">
        <v>44554</v>
      </c>
      <c r="P198" s="3">
        <v>0.1114</v>
      </c>
      <c r="Q198" s="9">
        <v>44546</v>
      </c>
      <c r="R198" s="3">
        <v>0.1143</v>
      </c>
      <c r="S198" s="9">
        <v>44553</v>
      </c>
      <c r="T198" s="3">
        <v>0.17899999999999999</v>
      </c>
      <c r="U198" s="9">
        <v>44550</v>
      </c>
      <c r="V198" s="3">
        <v>0.185</v>
      </c>
      <c r="W198" s="9">
        <v>44547</v>
      </c>
      <c r="X198" s="3">
        <v>0.219</v>
      </c>
      <c r="Y198" s="9">
        <v>44553</v>
      </c>
      <c r="Z198" s="3">
        <v>0.28100000000000003</v>
      </c>
      <c r="AA198" s="9">
        <v>44553</v>
      </c>
      <c r="AB198" s="3">
        <v>0.315</v>
      </c>
      <c r="AC198" s="9">
        <v>44552</v>
      </c>
      <c r="AD198" s="3">
        <v>0.32600000000000001</v>
      </c>
      <c r="AE198" s="9">
        <v>44553</v>
      </c>
      <c r="AF198" s="3">
        <v>0.376</v>
      </c>
      <c r="AG198" s="9">
        <v>44552</v>
      </c>
      <c r="AH198" s="3">
        <v>0.69710000000000005</v>
      </c>
      <c r="AI198" s="9">
        <v>44551</v>
      </c>
      <c r="AJ198" s="3">
        <v>0.90590000000000004</v>
      </c>
      <c r="AK198" s="9">
        <v>44553</v>
      </c>
      <c r="AL198" s="3">
        <v>1.0424</v>
      </c>
      <c r="AM198" s="9">
        <v>44550</v>
      </c>
      <c r="AN198" s="3">
        <v>1.0266999999999999</v>
      </c>
      <c r="AO198" s="9">
        <v>44545</v>
      </c>
      <c r="AP198" s="3">
        <v>1.1416999999999999</v>
      </c>
      <c r="AQ198" s="9">
        <v>44550</v>
      </c>
      <c r="AR198" s="3">
        <v>1.1287</v>
      </c>
      <c r="AS198" s="9">
        <v>44545</v>
      </c>
      <c r="AT198" s="3">
        <v>1.2162999999999999</v>
      </c>
      <c r="AU198" s="9">
        <v>44547</v>
      </c>
      <c r="AV198" s="3">
        <v>1.1744000000000001</v>
      </c>
      <c r="AW198" s="9">
        <v>44554</v>
      </c>
      <c r="AX198" s="3">
        <v>1.306</v>
      </c>
      <c r="AY198" s="9">
        <v>44552</v>
      </c>
      <c r="AZ198" s="3">
        <v>1.3333999999999999</v>
      </c>
      <c r="BA198" s="9">
        <v>44553</v>
      </c>
      <c r="BB198" s="3">
        <v>1.4306000000000001</v>
      </c>
      <c r="BC198" s="9">
        <v>44553</v>
      </c>
      <c r="BD198" s="3">
        <v>1.4890000000000001</v>
      </c>
      <c r="BE198" s="9">
        <v>44553</v>
      </c>
      <c r="BF198" s="3">
        <v>1.4855</v>
      </c>
      <c r="BG198" s="9">
        <v>44554</v>
      </c>
      <c r="BH198" s="3">
        <v>1.472</v>
      </c>
      <c r="BI198" s="9">
        <v>44550</v>
      </c>
      <c r="BJ198" s="3">
        <v>1.2936000000000001</v>
      </c>
      <c r="BK198" s="9">
        <v>44551</v>
      </c>
      <c r="BL198" s="3">
        <v>1.1870000000000001</v>
      </c>
    </row>
    <row r="199" spans="1:64" x14ac:dyDescent="0.2">
      <c r="A199" s="9">
        <v>44543</v>
      </c>
      <c r="B199" s="7">
        <v>0.05</v>
      </c>
      <c r="C199" s="9">
        <v>44547</v>
      </c>
      <c r="D199" s="4">
        <v>5.2999999999999999E-2</v>
      </c>
      <c r="E199" s="9">
        <v>44552</v>
      </c>
      <c r="F199" s="3">
        <v>5.0799999999999998E-2</v>
      </c>
      <c r="G199" s="9">
        <v>44552</v>
      </c>
      <c r="H199" s="3">
        <v>5.1400000000000001E-2</v>
      </c>
      <c r="I199" s="9">
        <v>44551</v>
      </c>
      <c r="J199" s="3">
        <v>5.21E-2</v>
      </c>
      <c r="K199" s="9">
        <v>44551</v>
      </c>
      <c r="L199" s="3">
        <v>5.5399999999999998E-2</v>
      </c>
      <c r="M199" s="9">
        <v>44551</v>
      </c>
      <c r="N199" s="3">
        <v>6.6500000000000004E-2</v>
      </c>
      <c r="O199" s="9">
        <v>44553</v>
      </c>
      <c r="P199" s="3">
        <v>0.1125</v>
      </c>
      <c r="Q199" s="9">
        <v>44545</v>
      </c>
      <c r="R199" s="3">
        <v>0.1108</v>
      </c>
      <c r="S199" s="9">
        <v>44552</v>
      </c>
      <c r="T199" s="3">
        <v>0.16600000000000001</v>
      </c>
      <c r="U199" s="9">
        <v>44547</v>
      </c>
      <c r="V199" s="3">
        <v>0.18429999999999999</v>
      </c>
      <c r="W199" s="9">
        <v>44546</v>
      </c>
      <c r="X199" s="3">
        <v>0.20499999999999999</v>
      </c>
      <c r="Y199" s="9">
        <v>44552</v>
      </c>
      <c r="Z199" s="3">
        <v>0.26900000000000002</v>
      </c>
      <c r="AA199" s="9">
        <v>44552</v>
      </c>
      <c r="AB199" s="3">
        <v>0.29499999999999998</v>
      </c>
      <c r="AC199" s="9">
        <v>44551</v>
      </c>
      <c r="AD199" s="3">
        <v>0.31850000000000001</v>
      </c>
      <c r="AE199" s="9">
        <v>44552</v>
      </c>
      <c r="AF199" s="3">
        <v>0.35799999999999998</v>
      </c>
      <c r="AG199" s="9">
        <v>44551</v>
      </c>
      <c r="AH199" s="3">
        <v>0.69230000000000003</v>
      </c>
      <c r="AI199" s="9">
        <v>44550</v>
      </c>
      <c r="AJ199" s="3">
        <v>0.86419999999999997</v>
      </c>
      <c r="AK199" s="9">
        <v>44552</v>
      </c>
      <c r="AL199" s="3">
        <v>1.0201</v>
      </c>
      <c r="AM199" s="9">
        <v>44547</v>
      </c>
      <c r="AN199" s="3">
        <v>1.0190999999999999</v>
      </c>
      <c r="AO199" s="9">
        <v>44544</v>
      </c>
      <c r="AP199" s="3">
        <v>1.1408</v>
      </c>
      <c r="AQ199" s="9">
        <v>44547</v>
      </c>
      <c r="AR199" s="3">
        <v>1.1088</v>
      </c>
      <c r="AS199" s="9">
        <v>44544</v>
      </c>
      <c r="AT199" s="3">
        <v>1.2152000000000001</v>
      </c>
      <c r="AU199" s="9">
        <v>44546</v>
      </c>
      <c r="AV199" s="3">
        <v>1.1802999999999999</v>
      </c>
      <c r="AW199" s="9">
        <v>44553</v>
      </c>
      <c r="AX199" s="3">
        <v>1.3076000000000001</v>
      </c>
      <c r="AY199" s="9">
        <v>44551</v>
      </c>
      <c r="AZ199" s="3">
        <v>1.3351</v>
      </c>
      <c r="BA199" s="9">
        <v>44552</v>
      </c>
      <c r="BB199" s="3">
        <v>1.3920999999999999</v>
      </c>
      <c r="BC199" s="9">
        <v>44552</v>
      </c>
      <c r="BD199" s="3">
        <v>1.4491000000000001</v>
      </c>
      <c r="BE199" s="9">
        <v>44552</v>
      </c>
      <c r="BF199" s="3">
        <v>1.4431</v>
      </c>
      <c r="BG199" s="9">
        <v>44553</v>
      </c>
      <c r="BH199" s="3">
        <v>1.47</v>
      </c>
      <c r="BI199" s="9">
        <v>44547</v>
      </c>
      <c r="BJ199" s="3">
        <v>1.2565</v>
      </c>
      <c r="BK199" s="9">
        <v>44550</v>
      </c>
      <c r="BL199" s="3">
        <v>1.167</v>
      </c>
    </row>
    <row r="200" spans="1:64" x14ac:dyDescent="0.2">
      <c r="A200" s="9">
        <v>44540</v>
      </c>
      <c r="B200" s="7">
        <v>0.05</v>
      </c>
      <c r="C200" s="9">
        <v>44546</v>
      </c>
      <c r="D200" s="4">
        <v>5.3499999999999999E-2</v>
      </c>
      <c r="E200" s="9">
        <v>44551</v>
      </c>
      <c r="F200" s="3">
        <v>5.1499999999999997E-2</v>
      </c>
      <c r="G200" s="9">
        <v>44551</v>
      </c>
      <c r="H200" s="3">
        <v>5.28E-2</v>
      </c>
      <c r="I200" s="9">
        <v>44550</v>
      </c>
      <c r="J200" s="3">
        <v>5.6000000000000001E-2</v>
      </c>
      <c r="K200" s="9">
        <v>44550</v>
      </c>
      <c r="L200" s="3">
        <v>5.7299999999999997E-2</v>
      </c>
      <c r="M200" s="9">
        <v>44550</v>
      </c>
      <c r="N200" s="3">
        <v>6.6000000000000003E-2</v>
      </c>
      <c r="O200" s="9">
        <v>44552</v>
      </c>
      <c r="P200" s="3">
        <v>0.106</v>
      </c>
      <c r="Q200" s="9">
        <v>44544</v>
      </c>
      <c r="R200" s="3">
        <v>0.10349999999999999</v>
      </c>
      <c r="S200" s="9">
        <v>44551</v>
      </c>
      <c r="T200" s="3">
        <v>0.15959999999999999</v>
      </c>
      <c r="U200" s="9">
        <v>44546</v>
      </c>
      <c r="V200" s="3">
        <v>0.17249999999999999</v>
      </c>
      <c r="W200" s="9">
        <v>44545</v>
      </c>
      <c r="X200" s="3">
        <v>0.19850000000000001</v>
      </c>
      <c r="Y200" s="9">
        <v>44551</v>
      </c>
      <c r="Z200" s="3">
        <v>0.25700000000000001</v>
      </c>
      <c r="AA200" s="9">
        <v>44551</v>
      </c>
      <c r="AB200" s="3">
        <v>0.28939999999999999</v>
      </c>
      <c r="AC200" s="9">
        <v>44550</v>
      </c>
      <c r="AD200" s="3">
        <v>0.3034</v>
      </c>
      <c r="AE200" s="9">
        <v>44551</v>
      </c>
      <c r="AF200" s="3">
        <v>0.34570000000000001</v>
      </c>
      <c r="AG200" s="9">
        <v>44550</v>
      </c>
      <c r="AH200" s="3">
        <v>0.65400000000000003</v>
      </c>
      <c r="AI200" s="9">
        <v>44547</v>
      </c>
      <c r="AJ200" s="3">
        <v>0.86570000000000003</v>
      </c>
      <c r="AK200" s="9">
        <v>44551</v>
      </c>
      <c r="AL200" s="3">
        <v>1.014</v>
      </c>
      <c r="AM200" s="9">
        <v>44546</v>
      </c>
      <c r="AN200" s="3">
        <v>1.0089999999999999</v>
      </c>
      <c r="AO200" s="9">
        <v>44543</v>
      </c>
      <c r="AP200" s="3">
        <v>1.1136999999999999</v>
      </c>
      <c r="AQ200" s="9">
        <v>44546</v>
      </c>
      <c r="AR200" s="3">
        <v>1.1073999999999999</v>
      </c>
      <c r="AS200" s="9">
        <v>44543</v>
      </c>
      <c r="AT200" s="3">
        <v>1.1903999999999999</v>
      </c>
      <c r="AU200" s="9">
        <v>44545</v>
      </c>
      <c r="AV200" s="3">
        <v>1.2447999999999999</v>
      </c>
      <c r="AW200" s="9">
        <v>44552</v>
      </c>
      <c r="AX200" s="3">
        <v>1.2735000000000001</v>
      </c>
      <c r="AY200" s="9">
        <v>44550</v>
      </c>
      <c r="AZ200" s="3">
        <v>1.2948</v>
      </c>
      <c r="BA200" s="9">
        <v>44551</v>
      </c>
      <c r="BB200" s="3">
        <v>1.3928</v>
      </c>
      <c r="BC200" s="9">
        <v>44551</v>
      </c>
      <c r="BD200" s="3">
        <v>1.4484999999999999</v>
      </c>
      <c r="BE200" s="9">
        <v>44551</v>
      </c>
      <c r="BF200" s="3">
        <v>1.4418</v>
      </c>
      <c r="BG200" s="9">
        <v>44552</v>
      </c>
      <c r="BH200" s="3">
        <v>1.4251</v>
      </c>
      <c r="BI200" s="9">
        <v>44546</v>
      </c>
      <c r="BJ200" s="3">
        <v>1.3035000000000001</v>
      </c>
      <c r="BK200" s="9">
        <v>44547</v>
      </c>
      <c r="BL200" s="3">
        <v>1.1296999999999999</v>
      </c>
    </row>
    <row r="201" spans="1:64" x14ac:dyDescent="0.2">
      <c r="A201" s="9">
        <v>44539</v>
      </c>
      <c r="B201" s="7">
        <v>0.05</v>
      </c>
      <c r="C201" s="9">
        <v>44545</v>
      </c>
      <c r="D201" s="4">
        <v>5.3100000000000001E-2</v>
      </c>
      <c r="E201" s="9">
        <v>44550</v>
      </c>
      <c r="F201" s="3">
        <v>5.5500000000000001E-2</v>
      </c>
      <c r="G201" s="9">
        <v>44550</v>
      </c>
      <c r="H201" s="3">
        <v>5.5500000000000001E-2</v>
      </c>
      <c r="I201" s="9">
        <v>44547</v>
      </c>
      <c r="J201" s="3">
        <v>5.3999999999999999E-2</v>
      </c>
      <c r="K201" s="9">
        <v>44547</v>
      </c>
      <c r="L201" s="3">
        <v>5.74E-2</v>
      </c>
      <c r="M201" s="9">
        <v>44547</v>
      </c>
      <c r="N201" s="3">
        <v>6.4000000000000001E-2</v>
      </c>
      <c r="O201" s="9">
        <v>44551</v>
      </c>
      <c r="P201" s="3">
        <v>0.10199999999999999</v>
      </c>
      <c r="Q201" s="9">
        <v>44543</v>
      </c>
      <c r="R201" s="3">
        <v>9.6100000000000005E-2</v>
      </c>
      <c r="S201" s="9">
        <v>44550</v>
      </c>
      <c r="T201" s="3">
        <v>0.152</v>
      </c>
      <c r="U201" s="9">
        <v>44545</v>
      </c>
      <c r="V201" s="3">
        <v>0.1681</v>
      </c>
      <c r="W201" s="9">
        <v>44544</v>
      </c>
      <c r="X201" s="3">
        <v>0.182</v>
      </c>
      <c r="Y201" s="9">
        <v>44550</v>
      </c>
      <c r="Z201" s="3">
        <v>0.246</v>
      </c>
      <c r="AA201" s="9">
        <v>44550</v>
      </c>
      <c r="AB201" s="3">
        <v>0.27700000000000002</v>
      </c>
      <c r="AC201" s="9">
        <v>44547</v>
      </c>
      <c r="AD201" s="3">
        <v>0.3049</v>
      </c>
      <c r="AE201" s="9">
        <v>44550</v>
      </c>
      <c r="AF201" s="3">
        <v>0.33029999999999998</v>
      </c>
      <c r="AG201" s="9">
        <v>44547</v>
      </c>
      <c r="AH201" s="3">
        <v>0.65920000000000001</v>
      </c>
      <c r="AI201" s="9">
        <v>44546</v>
      </c>
      <c r="AJ201" s="3">
        <v>0.8478</v>
      </c>
      <c r="AK201" s="9">
        <v>44550</v>
      </c>
      <c r="AL201" s="3">
        <v>0.9657</v>
      </c>
      <c r="AM201" s="9">
        <v>44545</v>
      </c>
      <c r="AN201" s="3">
        <v>1.0925</v>
      </c>
      <c r="AO201" s="9">
        <v>44540</v>
      </c>
      <c r="AP201" s="3">
        <v>1.1679999999999999</v>
      </c>
      <c r="AQ201" s="9">
        <v>44545</v>
      </c>
      <c r="AR201" s="3">
        <v>1.1816</v>
      </c>
      <c r="AS201" s="9">
        <v>44540</v>
      </c>
      <c r="AT201" s="3">
        <v>1.2526999999999999</v>
      </c>
      <c r="AU201" s="9">
        <v>44544</v>
      </c>
      <c r="AV201" s="3">
        <v>1.2418</v>
      </c>
      <c r="AW201" s="9">
        <v>44551</v>
      </c>
      <c r="AX201" s="3">
        <v>1.2765</v>
      </c>
      <c r="AY201" s="9">
        <v>44547</v>
      </c>
      <c r="AZ201" s="3">
        <v>1.2613000000000001</v>
      </c>
      <c r="BA201" s="9">
        <v>44550</v>
      </c>
      <c r="BB201" s="3">
        <v>1.3569</v>
      </c>
      <c r="BC201" s="9">
        <v>44550</v>
      </c>
      <c r="BD201" s="3">
        <v>1.4157999999999999</v>
      </c>
      <c r="BE201" s="9">
        <v>44550</v>
      </c>
      <c r="BF201" s="3">
        <v>1.413</v>
      </c>
      <c r="BG201" s="9">
        <v>44551</v>
      </c>
      <c r="BH201" s="3">
        <v>1.4218999999999999</v>
      </c>
      <c r="BI201" s="9">
        <v>44545</v>
      </c>
      <c r="BJ201" s="3">
        <v>1.3320000000000001</v>
      </c>
      <c r="BK201" s="9">
        <v>44546</v>
      </c>
      <c r="BL201" s="3">
        <v>1.1795</v>
      </c>
    </row>
    <row r="202" spans="1:64" x14ac:dyDescent="0.2">
      <c r="A202" s="9">
        <v>44538</v>
      </c>
      <c r="B202" s="7">
        <v>0.05</v>
      </c>
      <c r="C202" s="9">
        <v>44544</v>
      </c>
      <c r="D202" s="4">
        <v>6.0400000000000002E-2</v>
      </c>
      <c r="E202" s="9">
        <v>44547</v>
      </c>
      <c r="F202" s="3">
        <v>5.3999999999999999E-2</v>
      </c>
      <c r="G202" s="9">
        <v>44547</v>
      </c>
      <c r="H202" s="3">
        <v>5.3499999999999999E-2</v>
      </c>
      <c r="I202" s="9">
        <v>44546</v>
      </c>
      <c r="J202" s="3">
        <v>5.45E-2</v>
      </c>
      <c r="K202" s="9">
        <v>44546</v>
      </c>
      <c r="L202" s="3">
        <v>5.7799999999999997E-2</v>
      </c>
      <c r="M202" s="9">
        <v>44546</v>
      </c>
      <c r="N202" s="3">
        <v>6.2600000000000003E-2</v>
      </c>
      <c r="O202" s="9">
        <v>44550</v>
      </c>
      <c r="P202" s="3">
        <v>9.7900000000000001E-2</v>
      </c>
      <c r="Q202" s="9">
        <v>44540</v>
      </c>
      <c r="R202" s="3">
        <v>9.7699999999999995E-2</v>
      </c>
      <c r="S202" s="9">
        <v>44547</v>
      </c>
      <c r="T202" s="3">
        <v>0.15</v>
      </c>
      <c r="U202" s="9">
        <v>44544</v>
      </c>
      <c r="V202" s="3">
        <v>0.1545</v>
      </c>
      <c r="W202" s="9">
        <v>44543</v>
      </c>
      <c r="X202" s="3">
        <v>0.16900000000000001</v>
      </c>
      <c r="Y202" s="9">
        <v>44547</v>
      </c>
      <c r="Z202" s="3">
        <v>0.245</v>
      </c>
      <c r="AA202" s="9">
        <v>44547</v>
      </c>
      <c r="AB202" s="3">
        <v>0.2757</v>
      </c>
      <c r="AC202" s="9">
        <v>44546</v>
      </c>
      <c r="AD202" s="3">
        <v>0.28799999999999998</v>
      </c>
      <c r="AE202" s="9">
        <v>44547</v>
      </c>
      <c r="AF202" s="3">
        <v>0.33160000000000001</v>
      </c>
      <c r="AG202" s="9">
        <v>44546</v>
      </c>
      <c r="AH202" s="3">
        <v>0.64510000000000001</v>
      </c>
      <c r="AI202" s="9">
        <v>44545</v>
      </c>
      <c r="AJ202" s="3">
        <v>0.9133</v>
      </c>
      <c r="AK202" s="9">
        <v>44547</v>
      </c>
      <c r="AL202" s="3">
        <v>0.96330000000000005</v>
      </c>
      <c r="AM202" s="9">
        <v>44544</v>
      </c>
      <c r="AN202" s="3">
        <v>1.091</v>
      </c>
      <c r="AO202" s="9">
        <v>44539</v>
      </c>
      <c r="AP202" s="3">
        <v>1.1838</v>
      </c>
      <c r="AQ202" s="9">
        <v>44544</v>
      </c>
      <c r="AR202" s="3">
        <v>1.1808000000000001</v>
      </c>
      <c r="AS202" s="9">
        <v>44539</v>
      </c>
      <c r="AT202" s="3">
        <v>1.2632000000000001</v>
      </c>
      <c r="AU202" s="9">
        <v>44543</v>
      </c>
      <c r="AV202" s="3">
        <v>1.2189000000000001</v>
      </c>
      <c r="AW202" s="9">
        <v>44550</v>
      </c>
      <c r="AX202" s="3">
        <v>1.2322</v>
      </c>
      <c r="AY202" s="9">
        <v>44546</v>
      </c>
      <c r="AZ202" s="3">
        <v>1.2784</v>
      </c>
      <c r="BA202" s="9">
        <v>44547</v>
      </c>
      <c r="BB202" s="3">
        <v>1.3191999999999999</v>
      </c>
      <c r="BC202" s="9">
        <v>44547</v>
      </c>
      <c r="BD202" s="3">
        <v>1.3744000000000001</v>
      </c>
      <c r="BE202" s="9">
        <v>44547</v>
      </c>
      <c r="BF202" s="3">
        <v>1.3685</v>
      </c>
      <c r="BG202" s="9">
        <v>44550</v>
      </c>
      <c r="BH202" s="3">
        <v>1.3965000000000001</v>
      </c>
      <c r="BI202" s="9">
        <v>44544</v>
      </c>
      <c r="BJ202" s="3">
        <v>1.3098000000000001</v>
      </c>
      <c r="BK202" s="9">
        <v>44545</v>
      </c>
      <c r="BL202" s="3">
        <v>1.109</v>
      </c>
    </row>
    <row r="203" spans="1:64" x14ac:dyDescent="0.2">
      <c r="A203" s="9">
        <v>44537</v>
      </c>
      <c r="B203" s="7">
        <v>0.05</v>
      </c>
      <c r="C203" s="9">
        <v>44543</v>
      </c>
      <c r="D203" s="4">
        <v>5.3499999999999999E-2</v>
      </c>
      <c r="E203" s="9">
        <v>44546</v>
      </c>
      <c r="F203" s="3">
        <v>5.3999999999999999E-2</v>
      </c>
      <c r="G203" s="9">
        <v>44546</v>
      </c>
      <c r="H203" s="3">
        <v>5.3900000000000003E-2</v>
      </c>
      <c r="I203" s="9">
        <v>44545</v>
      </c>
      <c r="J203" s="3">
        <v>5.3999999999999999E-2</v>
      </c>
      <c r="K203" s="9">
        <v>44545</v>
      </c>
      <c r="L203" s="3">
        <v>5.79E-2</v>
      </c>
      <c r="M203" s="9">
        <v>44545</v>
      </c>
      <c r="N203" s="3">
        <v>6.0999999999999999E-2</v>
      </c>
      <c r="O203" s="9">
        <v>44547</v>
      </c>
      <c r="P203" s="3">
        <v>9.5000000000000001E-2</v>
      </c>
      <c r="Q203" s="9">
        <v>44539</v>
      </c>
      <c r="R203" s="3">
        <v>9.7000000000000003E-2</v>
      </c>
      <c r="S203" s="9">
        <v>44546</v>
      </c>
      <c r="T203" s="3">
        <v>0.14199999999999999</v>
      </c>
      <c r="U203" s="9">
        <v>44543</v>
      </c>
      <c r="V203" s="3">
        <v>0.14180000000000001</v>
      </c>
      <c r="W203" s="9">
        <v>44540</v>
      </c>
      <c r="X203" s="3">
        <v>0.17449999999999999</v>
      </c>
      <c r="Y203" s="9">
        <v>44546</v>
      </c>
      <c r="Z203" s="3">
        <v>0.22900000000000001</v>
      </c>
      <c r="AA203" s="9">
        <v>44546</v>
      </c>
      <c r="AB203" s="3">
        <v>0.25750000000000001</v>
      </c>
      <c r="AC203" s="9">
        <v>44545</v>
      </c>
      <c r="AD203" s="3">
        <v>0.28699999999999998</v>
      </c>
      <c r="AE203" s="9">
        <v>44546</v>
      </c>
      <c r="AF203" s="3">
        <v>0.312</v>
      </c>
      <c r="AG203" s="9">
        <v>44545</v>
      </c>
      <c r="AH203" s="3">
        <v>0.6875</v>
      </c>
      <c r="AI203" s="9">
        <v>44544</v>
      </c>
      <c r="AJ203" s="3">
        <v>0.90349999999999997</v>
      </c>
      <c r="AK203" s="9">
        <v>44546</v>
      </c>
      <c r="AL203" s="3">
        <v>0.94969999999999999</v>
      </c>
      <c r="AM203" s="9">
        <v>44543</v>
      </c>
      <c r="AN203" s="3">
        <v>1.0628</v>
      </c>
      <c r="AO203" s="9">
        <v>44538</v>
      </c>
      <c r="AP203" s="3">
        <v>1.1940999999999999</v>
      </c>
      <c r="AQ203" s="9">
        <v>44543</v>
      </c>
      <c r="AR203" s="3">
        <v>1.1557999999999999</v>
      </c>
      <c r="AS203" s="9">
        <v>44538</v>
      </c>
      <c r="AT203" s="3">
        <v>1.2786999999999999</v>
      </c>
      <c r="AU203" s="9">
        <v>44540</v>
      </c>
      <c r="AV203" s="3">
        <v>1.2835000000000001</v>
      </c>
      <c r="AW203" s="9">
        <v>44547</v>
      </c>
      <c r="AX203" s="3">
        <v>1.2041999999999999</v>
      </c>
      <c r="AY203" s="9">
        <v>44545</v>
      </c>
      <c r="AZ203" s="3">
        <v>1.3306</v>
      </c>
      <c r="BA203" s="9">
        <v>44546</v>
      </c>
      <c r="BB203" s="3">
        <v>1.3440000000000001</v>
      </c>
      <c r="BC203" s="9">
        <v>44546</v>
      </c>
      <c r="BD203" s="3">
        <v>1.4055</v>
      </c>
      <c r="BE203" s="9">
        <v>44546</v>
      </c>
      <c r="BF203" s="3">
        <v>1.4055</v>
      </c>
      <c r="BG203" s="9">
        <v>44547</v>
      </c>
      <c r="BH203" s="3">
        <v>1.3496999999999999</v>
      </c>
      <c r="BI203" s="9">
        <v>44543</v>
      </c>
      <c r="BJ203" s="3">
        <v>1.2822</v>
      </c>
      <c r="BK203" s="9">
        <v>44544</v>
      </c>
      <c r="BL203" s="3">
        <v>1.1779999999999999</v>
      </c>
    </row>
    <row r="204" spans="1:64" x14ac:dyDescent="0.2">
      <c r="A204" s="9">
        <v>44536</v>
      </c>
      <c r="B204" s="7">
        <v>0.05</v>
      </c>
      <c r="C204" s="9">
        <v>44540</v>
      </c>
      <c r="D204" s="4">
        <v>5.3499999999999999E-2</v>
      </c>
      <c r="E204" s="9">
        <v>44545</v>
      </c>
      <c r="F204" s="3">
        <v>5.3100000000000001E-2</v>
      </c>
      <c r="G204" s="9">
        <v>44545</v>
      </c>
      <c r="H204" s="3">
        <v>5.2699999999999997E-2</v>
      </c>
      <c r="I204" s="9">
        <v>44544</v>
      </c>
      <c r="J204" s="3">
        <v>5.91E-2</v>
      </c>
      <c r="K204" s="9">
        <v>44544</v>
      </c>
      <c r="L204" s="3">
        <v>6.4500000000000002E-2</v>
      </c>
      <c r="M204" s="9">
        <v>44544</v>
      </c>
      <c r="N204" s="3">
        <v>6.7500000000000004E-2</v>
      </c>
      <c r="O204" s="9">
        <v>44546</v>
      </c>
      <c r="P204" s="3">
        <v>8.9499999999999996E-2</v>
      </c>
      <c r="Q204" s="9">
        <v>44538</v>
      </c>
      <c r="R204" s="3">
        <v>9.0499999999999997E-2</v>
      </c>
      <c r="S204" s="9">
        <v>44545</v>
      </c>
      <c r="T204" s="3">
        <v>0.13589999999999999</v>
      </c>
      <c r="U204" s="9">
        <v>44540</v>
      </c>
      <c r="V204" s="3">
        <v>0.14599999999999999</v>
      </c>
      <c r="W204" s="9">
        <v>44539</v>
      </c>
      <c r="X204" s="3">
        <v>0.17849999999999999</v>
      </c>
      <c r="Y204" s="9">
        <v>44545</v>
      </c>
      <c r="Z204" s="3">
        <v>0.22800000000000001</v>
      </c>
      <c r="AA204" s="9">
        <v>44545</v>
      </c>
      <c r="AB204" s="3">
        <v>0.25650000000000001</v>
      </c>
      <c r="AC204" s="9">
        <v>44544</v>
      </c>
      <c r="AD204" s="3">
        <v>0.26350000000000001</v>
      </c>
      <c r="AE204" s="9">
        <v>44545</v>
      </c>
      <c r="AF204" s="3">
        <v>0.318</v>
      </c>
      <c r="AG204" s="9">
        <v>44544</v>
      </c>
      <c r="AH204" s="3">
        <v>0.66739999999999999</v>
      </c>
      <c r="AI204" s="9">
        <v>44543</v>
      </c>
      <c r="AJ204" s="3">
        <v>0.87839999999999996</v>
      </c>
      <c r="AK204" s="9">
        <v>44545</v>
      </c>
      <c r="AL204" s="3">
        <v>1.0271999999999999</v>
      </c>
      <c r="AM204" s="9">
        <v>44540</v>
      </c>
      <c r="AN204" s="3">
        <v>1.1112</v>
      </c>
      <c r="AO204" s="9">
        <v>44537</v>
      </c>
      <c r="AP204" s="3">
        <v>1.1757</v>
      </c>
      <c r="AQ204" s="9">
        <v>44540</v>
      </c>
      <c r="AR204" s="3">
        <v>1.2145999999999999</v>
      </c>
      <c r="AS204" s="9">
        <v>44537</v>
      </c>
      <c r="AT204" s="3">
        <v>1.2535000000000001</v>
      </c>
      <c r="AU204" s="9">
        <v>44539</v>
      </c>
      <c r="AV204" s="3">
        <v>1.2923</v>
      </c>
      <c r="AW204" s="9">
        <v>44546</v>
      </c>
      <c r="AX204" s="3">
        <v>1.2134</v>
      </c>
      <c r="AY204" s="9">
        <v>44544</v>
      </c>
      <c r="AZ204" s="3">
        <v>1.3240000000000001</v>
      </c>
      <c r="BA204" s="9">
        <v>44545</v>
      </c>
      <c r="BB204" s="3">
        <v>1.3885000000000001</v>
      </c>
      <c r="BC204" s="9">
        <v>44545</v>
      </c>
      <c r="BD204" s="3">
        <v>1.4419999999999999</v>
      </c>
      <c r="BE204" s="9">
        <v>44545</v>
      </c>
      <c r="BF204" s="3">
        <v>1.4379999999999999</v>
      </c>
      <c r="BG204" s="9">
        <v>44546</v>
      </c>
      <c r="BH204" s="3">
        <v>1.3915</v>
      </c>
      <c r="BI204" s="9">
        <v>44540</v>
      </c>
      <c r="BJ204" s="3">
        <v>1.3540000000000001</v>
      </c>
      <c r="BK204" s="9">
        <v>44543</v>
      </c>
      <c r="BL204" s="3">
        <v>1.1519999999999999</v>
      </c>
    </row>
    <row r="205" spans="1:64" x14ac:dyDescent="0.2">
      <c r="A205" s="9">
        <v>44533</v>
      </c>
      <c r="B205" s="7">
        <v>0.05</v>
      </c>
      <c r="C205" s="9">
        <v>44539</v>
      </c>
      <c r="D205" s="4">
        <v>5.45E-2</v>
      </c>
      <c r="E205" s="9">
        <v>44544</v>
      </c>
      <c r="F205" s="3">
        <v>5.9799999999999999E-2</v>
      </c>
      <c r="G205" s="9">
        <v>44544</v>
      </c>
      <c r="H205" s="3">
        <v>5.9400000000000001E-2</v>
      </c>
      <c r="I205" s="9">
        <v>44543</v>
      </c>
      <c r="J205" s="3">
        <v>5.7500000000000002E-2</v>
      </c>
      <c r="K205" s="9">
        <v>44543</v>
      </c>
      <c r="L205" s="3">
        <v>5.9799999999999999E-2</v>
      </c>
      <c r="M205" s="9">
        <v>44543</v>
      </c>
      <c r="N205" s="3">
        <v>6.4100000000000004E-2</v>
      </c>
      <c r="O205" s="9">
        <v>44545</v>
      </c>
      <c r="P205" s="3">
        <v>8.8599999999999998E-2</v>
      </c>
      <c r="Q205" s="9">
        <v>44537</v>
      </c>
      <c r="R205" s="3">
        <v>9.2499999999999999E-2</v>
      </c>
      <c r="S205" s="9">
        <v>44544</v>
      </c>
      <c r="T205" s="3">
        <v>0.12509999999999999</v>
      </c>
      <c r="U205" s="9">
        <v>44539</v>
      </c>
      <c r="V205" s="3">
        <v>0.14899999999999999</v>
      </c>
      <c r="W205" s="9">
        <v>44538</v>
      </c>
      <c r="X205" s="3">
        <v>0.16520000000000001</v>
      </c>
      <c r="Y205" s="9">
        <v>44544</v>
      </c>
      <c r="Z205" s="3">
        <v>0.2064</v>
      </c>
      <c r="AA205" s="9">
        <v>44544</v>
      </c>
      <c r="AB205" s="3">
        <v>0.23499999999999999</v>
      </c>
      <c r="AC205" s="9">
        <v>44543</v>
      </c>
      <c r="AD205" s="3">
        <v>0.2467</v>
      </c>
      <c r="AE205" s="9">
        <v>44544</v>
      </c>
      <c r="AF205" s="3">
        <v>0.2908</v>
      </c>
      <c r="AG205" s="9">
        <v>44543</v>
      </c>
      <c r="AH205" s="3">
        <v>0.63800000000000001</v>
      </c>
      <c r="AI205" s="9">
        <v>44540</v>
      </c>
      <c r="AJ205" s="3">
        <v>0.91949999999999998</v>
      </c>
      <c r="AK205" s="9">
        <v>44544</v>
      </c>
      <c r="AL205" s="3">
        <v>1.0208999999999999</v>
      </c>
      <c r="AM205" s="9">
        <v>44539</v>
      </c>
      <c r="AN205" s="3">
        <v>1.1307</v>
      </c>
      <c r="AO205" s="9">
        <v>44536</v>
      </c>
      <c r="AP205" s="3">
        <v>1.1276999999999999</v>
      </c>
      <c r="AQ205" s="9">
        <v>44539</v>
      </c>
      <c r="AR205" s="3">
        <v>1.2278</v>
      </c>
      <c r="AS205" s="9">
        <v>44536</v>
      </c>
      <c r="AT205" s="3">
        <v>1.2099</v>
      </c>
      <c r="AU205" s="9">
        <v>44538</v>
      </c>
      <c r="AV205" s="3">
        <v>1.3072999999999999</v>
      </c>
      <c r="AW205" s="9">
        <v>44545</v>
      </c>
      <c r="AX205" s="3">
        <v>1.2732000000000001</v>
      </c>
      <c r="AY205" s="9">
        <v>44543</v>
      </c>
      <c r="AZ205" s="3">
        <v>1.3005</v>
      </c>
      <c r="BA205" s="9">
        <v>44544</v>
      </c>
      <c r="BB205" s="3">
        <v>1.379</v>
      </c>
      <c r="BC205" s="9">
        <v>44544</v>
      </c>
      <c r="BD205" s="3">
        <v>1.43</v>
      </c>
      <c r="BE205" s="9">
        <v>44544</v>
      </c>
      <c r="BF205" s="3">
        <v>1.4229000000000001</v>
      </c>
      <c r="BG205" s="9">
        <v>44545</v>
      </c>
      <c r="BH205" s="3">
        <v>1.4189000000000001</v>
      </c>
      <c r="BI205" s="9">
        <v>44539</v>
      </c>
      <c r="BJ205" s="3">
        <v>1.3389</v>
      </c>
      <c r="BK205" s="9">
        <v>44540</v>
      </c>
      <c r="BL205" s="3">
        <v>1.228</v>
      </c>
    </row>
    <row r="206" spans="1:64" x14ac:dyDescent="0.2">
      <c r="A206" s="9">
        <v>44532</v>
      </c>
      <c r="B206" s="7">
        <v>0.05</v>
      </c>
      <c r="C206" s="9">
        <v>44538</v>
      </c>
      <c r="D206" s="4">
        <v>5.8500000000000003E-2</v>
      </c>
      <c r="E206" s="9">
        <v>44543</v>
      </c>
      <c r="F206" s="3">
        <v>5.6599999999999998E-2</v>
      </c>
      <c r="G206" s="9">
        <v>44543</v>
      </c>
      <c r="H206" s="3">
        <v>5.6800000000000003E-2</v>
      </c>
      <c r="I206" s="9">
        <v>44540</v>
      </c>
      <c r="J206" s="3">
        <v>5.2699999999999997E-2</v>
      </c>
      <c r="K206" s="9">
        <v>44540</v>
      </c>
      <c r="L206" s="3">
        <v>5.5899999999999998E-2</v>
      </c>
      <c r="M206" s="9">
        <v>44540</v>
      </c>
      <c r="N206" s="3">
        <v>5.8999999999999997E-2</v>
      </c>
      <c r="O206" s="9">
        <v>44544</v>
      </c>
      <c r="P206" s="3">
        <v>8.5300000000000001E-2</v>
      </c>
      <c r="Q206" s="9">
        <v>44536</v>
      </c>
      <c r="R206" s="3">
        <v>8.5000000000000006E-2</v>
      </c>
      <c r="S206" s="9">
        <v>44543</v>
      </c>
      <c r="T206" s="3">
        <v>0.1162</v>
      </c>
      <c r="U206" s="9">
        <v>44538</v>
      </c>
      <c r="V206" s="3">
        <v>0.1384</v>
      </c>
      <c r="W206" s="9">
        <v>44537</v>
      </c>
      <c r="X206" s="3">
        <v>0.17349999999999999</v>
      </c>
      <c r="Y206" s="9">
        <v>44543</v>
      </c>
      <c r="Z206" s="3">
        <v>0.193</v>
      </c>
      <c r="AA206" s="9">
        <v>44543</v>
      </c>
      <c r="AB206" s="3">
        <v>0.22070000000000001</v>
      </c>
      <c r="AC206" s="9">
        <v>44540</v>
      </c>
      <c r="AD206" s="3">
        <v>0.25459999999999999</v>
      </c>
      <c r="AE206" s="9">
        <v>44543</v>
      </c>
      <c r="AF206" s="3">
        <v>0.27350000000000002</v>
      </c>
      <c r="AG206" s="9">
        <v>44540</v>
      </c>
      <c r="AH206" s="3">
        <v>0.66169999999999995</v>
      </c>
      <c r="AI206" s="9">
        <v>44539</v>
      </c>
      <c r="AJ206" s="3">
        <v>0.94430000000000003</v>
      </c>
      <c r="AK206" s="9">
        <v>44543</v>
      </c>
      <c r="AL206" s="3">
        <v>0.99550000000000005</v>
      </c>
      <c r="AM206" s="9">
        <v>44538</v>
      </c>
      <c r="AN206" s="3">
        <v>1.135</v>
      </c>
      <c r="AO206" s="9">
        <v>44533</v>
      </c>
      <c r="AP206" s="3">
        <v>1.0451999999999999</v>
      </c>
      <c r="AQ206" s="9">
        <v>44538</v>
      </c>
      <c r="AR206" s="3">
        <v>1.2407999999999999</v>
      </c>
      <c r="AS206" s="9">
        <v>44533</v>
      </c>
      <c r="AT206" s="3">
        <v>1.1220000000000001</v>
      </c>
      <c r="AU206" s="9">
        <v>44537</v>
      </c>
      <c r="AV206" s="3">
        <v>1.2796000000000001</v>
      </c>
      <c r="AW206" s="9">
        <v>44544</v>
      </c>
      <c r="AX206" s="3">
        <v>1.2693000000000001</v>
      </c>
      <c r="AY206" s="9">
        <v>44540</v>
      </c>
      <c r="AZ206" s="3">
        <v>1.3683000000000001</v>
      </c>
      <c r="BA206" s="9">
        <v>44543</v>
      </c>
      <c r="BB206" s="3">
        <v>1.3548</v>
      </c>
      <c r="BC206" s="9">
        <v>44543</v>
      </c>
      <c r="BD206" s="3">
        <v>1.4023000000000001</v>
      </c>
      <c r="BE206" s="9">
        <v>44543</v>
      </c>
      <c r="BF206" s="3">
        <v>1.3945000000000001</v>
      </c>
      <c r="BG206" s="9">
        <v>44544</v>
      </c>
      <c r="BH206" s="3">
        <v>1.4032</v>
      </c>
      <c r="BI206" s="9">
        <v>44538</v>
      </c>
      <c r="BJ206" s="3">
        <v>1.35</v>
      </c>
      <c r="BK206" s="9">
        <v>44539</v>
      </c>
      <c r="BL206" s="3">
        <v>1.2174</v>
      </c>
    </row>
    <row r="207" spans="1:64" x14ac:dyDescent="0.2">
      <c r="A207" s="9">
        <v>44531</v>
      </c>
      <c r="B207" s="7">
        <v>0.05</v>
      </c>
      <c r="C207" s="9">
        <v>44537</v>
      </c>
      <c r="D207" s="4">
        <v>5.8500000000000003E-2</v>
      </c>
      <c r="E207" s="9">
        <v>44540</v>
      </c>
      <c r="F207" s="3">
        <v>5.2499999999999998E-2</v>
      </c>
      <c r="G207" s="9">
        <v>44540</v>
      </c>
      <c r="H207" s="3">
        <v>5.3900000000000003E-2</v>
      </c>
      <c r="I207" s="9">
        <v>44539</v>
      </c>
      <c r="J207" s="3">
        <v>5.3999999999999999E-2</v>
      </c>
      <c r="K207" s="9">
        <v>44539</v>
      </c>
      <c r="L207" s="3">
        <v>5.6000000000000001E-2</v>
      </c>
      <c r="M207" s="9">
        <v>44539</v>
      </c>
      <c r="N207" s="3">
        <v>5.8999999999999997E-2</v>
      </c>
      <c r="O207" s="9">
        <v>44543</v>
      </c>
      <c r="P207" s="3">
        <v>8.1299999999999997E-2</v>
      </c>
      <c r="Q207" s="9">
        <v>44533</v>
      </c>
      <c r="R207" s="3">
        <v>7.7100000000000002E-2</v>
      </c>
      <c r="S207" s="9">
        <v>44540</v>
      </c>
      <c r="T207" s="3">
        <v>0.11899999999999999</v>
      </c>
      <c r="U207" s="9">
        <v>44537</v>
      </c>
      <c r="V207" s="3">
        <v>0.14649999999999999</v>
      </c>
      <c r="W207" s="9">
        <v>44536</v>
      </c>
      <c r="X207" s="3">
        <v>0.15459999999999999</v>
      </c>
      <c r="Y207" s="9">
        <v>44540</v>
      </c>
      <c r="Z207" s="3">
        <v>0.19839999999999999</v>
      </c>
      <c r="AA207" s="9">
        <v>44540</v>
      </c>
      <c r="AB207" s="3">
        <v>0.22600000000000001</v>
      </c>
      <c r="AC207" s="9">
        <v>44539</v>
      </c>
      <c r="AD207" s="3">
        <v>0.26319999999999999</v>
      </c>
      <c r="AE207" s="9">
        <v>44540</v>
      </c>
      <c r="AF207" s="3">
        <v>0.28149999999999997</v>
      </c>
      <c r="AG207" s="9">
        <v>44539</v>
      </c>
      <c r="AH207" s="3">
        <v>0.69030000000000002</v>
      </c>
      <c r="AI207" s="9">
        <v>44538</v>
      </c>
      <c r="AJ207" s="3">
        <v>0.93779999999999997</v>
      </c>
      <c r="AK207" s="9">
        <v>44540</v>
      </c>
      <c r="AL207" s="3">
        <v>1.0407999999999999</v>
      </c>
      <c r="AM207" s="9">
        <v>44537</v>
      </c>
      <c r="AN207" s="3">
        <v>1.1220000000000001</v>
      </c>
      <c r="AO207" s="9">
        <v>44532</v>
      </c>
      <c r="AP207" s="3">
        <v>1.1186</v>
      </c>
      <c r="AQ207" s="9">
        <v>44537</v>
      </c>
      <c r="AR207" s="3">
        <v>1.2199</v>
      </c>
      <c r="AS207" s="9">
        <v>44532</v>
      </c>
      <c r="AT207" s="3">
        <v>1.1998</v>
      </c>
      <c r="AU207" s="9">
        <v>44536</v>
      </c>
      <c r="AV207" s="3">
        <v>1.2375</v>
      </c>
      <c r="AW207" s="9">
        <v>44543</v>
      </c>
      <c r="AX207" s="3">
        <v>1.2464</v>
      </c>
      <c r="AY207" s="9">
        <v>44539</v>
      </c>
      <c r="AZ207" s="3">
        <v>1.3720000000000001</v>
      </c>
      <c r="BA207" s="9">
        <v>44540</v>
      </c>
      <c r="BB207" s="3">
        <v>1.4245000000000001</v>
      </c>
      <c r="BC207" s="9">
        <v>44540</v>
      </c>
      <c r="BD207" s="3">
        <v>1.4726999999999999</v>
      </c>
      <c r="BE207" s="9">
        <v>44540</v>
      </c>
      <c r="BF207" s="3">
        <v>1.4655</v>
      </c>
      <c r="BG207" s="9">
        <v>44543</v>
      </c>
      <c r="BH207" s="3">
        <v>1.3740000000000001</v>
      </c>
      <c r="BI207" s="9">
        <v>44537</v>
      </c>
      <c r="BJ207" s="3">
        <v>1.2885</v>
      </c>
      <c r="BK207" s="9">
        <v>44538</v>
      </c>
      <c r="BL207" s="3">
        <v>1.2192000000000001</v>
      </c>
    </row>
    <row r="208" spans="1:64" x14ac:dyDescent="0.2">
      <c r="A208" s="9">
        <v>44530</v>
      </c>
      <c r="B208" s="7">
        <v>0.05</v>
      </c>
      <c r="C208" s="9">
        <v>44536</v>
      </c>
      <c r="D208" s="4">
        <v>5.6000000000000001E-2</v>
      </c>
      <c r="E208" s="9">
        <v>44539</v>
      </c>
      <c r="F208" s="3">
        <v>5.3499999999999999E-2</v>
      </c>
      <c r="G208" s="9">
        <v>44539</v>
      </c>
      <c r="H208" s="3">
        <v>5.5E-2</v>
      </c>
      <c r="I208" s="9">
        <v>44538</v>
      </c>
      <c r="J208" s="3">
        <v>5.33E-2</v>
      </c>
      <c r="K208" s="9">
        <v>44538</v>
      </c>
      <c r="L208" s="3">
        <v>5.5500000000000001E-2</v>
      </c>
      <c r="M208" s="9">
        <v>44538</v>
      </c>
      <c r="N208" s="3">
        <v>5.8500000000000003E-2</v>
      </c>
      <c r="O208" s="9">
        <v>44540</v>
      </c>
      <c r="P208" s="3">
        <v>7.8100000000000003E-2</v>
      </c>
      <c r="Q208" s="9">
        <v>44532</v>
      </c>
      <c r="R208" s="3">
        <v>7.6499999999999999E-2</v>
      </c>
      <c r="S208" s="9">
        <v>44539</v>
      </c>
      <c r="T208" s="3">
        <v>0.12089999999999999</v>
      </c>
      <c r="U208" s="9">
        <v>44536</v>
      </c>
      <c r="V208" s="3">
        <v>0.12989999999999999</v>
      </c>
      <c r="W208" s="9">
        <v>44533</v>
      </c>
      <c r="X208" s="3">
        <v>0.13700000000000001</v>
      </c>
      <c r="Y208" s="9">
        <v>44539</v>
      </c>
      <c r="Z208" s="3">
        <v>0.2021</v>
      </c>
      <c r="AA208" s="9">
        <v>44539</v>
      </c>
      <c r="AB208" s="3">
        <v>0.23200000000000001</v>
      </c>
      <c r="AC208" s="9">
        <v>44538</v>
      </c>
      <c r="AD208" s="3">
        <v>0.2465</v>
      </c>
      <c r="AE208" s="9">
        <v>44539</v>
      </c>
      <c r="AF208" s="3">
        <v>0.29070000000000001</v>
      </c>
      <c r="AG208" s="9">
        <v>44538</v>
      </c>
      <c r="AH208" s="3">
        <v>0.67510000000000003</v>
      </c>
      <c r="AI208" s="9">
        <v>44537</v>
      </c>
      <c r="AJ208" s="3">
        <v>0.93879999999999997</v>
      </c>
      <c r="AK208" s="9">
        <v>44539</v>
      </c>
      <c r="AL208" s="3">
        <v>1.0628</v>
      </c>
      <c r="AM208" s="9">
        <v>44536</v>
      </c>
      <c r="AN208" s="3">
        <v>1.071</v>
      </c>
      <c r="AO208" s="9">
        <v>44531</v>
      </c>
      <c r="AP208" s="3">
        <v>1.0625</v>
      </c>
      <c r="AQ208" s="9">
        <v>44536</v>
      </c>
      <c r="AR208" s="3">
        <v>1.1735</v>
      </c>
      <c r="AS208" s="9">
        <v>44531</v>
      </c>
      <c r="AT208" s="3">
        <v>1.1534</v>
      </c>
      <c r="AU208" s="9">
        <v>44533</v>
      </c>
      <c r="AV208" s="3">
        <v>1.1483000000000001</v>
      </c>
      <c r="AW208" s="9">
        <v>44540</v>
      </c>
      <c r="AX208" s="3">
        <v>1.3128</v>
      </c>
      <c r="AY208" s="9">
        <v>44538</v>
      </c>
      <c r="AZ208" s="3">
        <v>1.3891</v>
      </c>
      <c r="BA208" s="9">
        <v>44539</v>
      </c>
      <c r="BB208" s="3">
        <v>1.4242999999999999</v>
      </c>
      <c r="BC208" s="9">
        <v>44539</v>
      </c>
      <c r="BD208" s="3">
        <v>1.4684999999999999</v>
      </c>
      <c r="BE208" s="9">
        <v>44539</v>
      </c>
      <c r="BF208" s="3">
        <v>1.4594</v>
      </c>
      <c r="BG208" s="9">
        <v>44540</v>
      </c>
      <c r="BH208" s="3">
        <v>1.4453</v>
      </c>
      <c r="BI208" s="9">
        <v>44536</v>
      </c>
      <c r="BJ208" s="3">
        <v>1.264</v>
      </c>
      <c r="BK208" s="9">
        <v>44537</v>
      </c>
      <c r="BL208" s="3">
        <v>1.1741999999999999</v>
      </c>
    </row>
    <row r="209" spans="1:64" x14ac:dyDescent="0.2">
      <c r="A209" s="9">
        <v>44529</v>
      </c>
      <c r="B209" s="7">
        <v>0.05</v>
      </c>
      <c r="C209" s="9">
        <v>44533</v>
      </c>
      <c r="D209" s="4">
        <v>5.1900000000000002E-2</v>
      </c>
      <c r="E209" s="9">
        <v>44538</v>
      </c>
      <c r="F209" s="3">
        <v>5.45E-2</v>
      </c>
      <c r="G209" s="9">
        <v>44538</v>
      </c>
      <c r="H209" s="3">
        <v>5.5E-2</v>
      </c>
      <c r="I209" s="9">
        <v>44537</v>
      </c>
      <c r="J209" s="3">
        <v>5.2999999999999999E-2</v>
      </c>
      <c r="K209" s="9">
        <v>44537</v>
      </c>
      <c r="L209" s="3">
        <v>5.5199999999999999E-2</v>
      </c>
      <c r="M209" s="9">
        <v>44537</v>
      </c>
      <c r="N209" s="3">
        <v>5.8999999999999997E-2</v>
      </c>
      <c r="O209" s="9">
        <v>44539</v>
      </c>
      <c r="P209" s="3">
        <v>7.7799999999999994E-2</v>
      </c>
      <c r="Q209" s="9">
        <v>44531</v>
      </c>
      <c r="R209" s="3">
        <v>7.1999999999999995E-2</v>
      </c>
      <c r="S209" s="9">
        <v>44538</v>
      </c>
      <c r="T209" s="3">
        <v>0.113</v>
      </c>
      <c r="U209" s="9">
        <v>44533</v>
      </c>
      <c r="V209" s="3">
        <v>0.1135</v>
      </c>
      <c r="W209" s="9">
        <v>44532</v>
      </c>
      <c r="X209" s="3">
        <v>0.14549999999999999</v>
      </c>
      <c r="Y209" s="9">
        <v>44538</v>
      </c>
      <c r="Z209" s="3">
        <v>0.19350000000000001</v>
      </c>
      <c r="AA209" s="9">
        <v>44538</v>
      </c>
      <c r="AB209" s="3">
        <v>0.2185</v>
      </c>
      <c r="AC209" s="9">
        <v>44537</v>
      </c>
      <c r="AD209" s="3">
        <v>0.25869999999999999</v>
      </c>
      <c r="AE209" s="9">
        <v>44538</v>
      </c>
      <c r="AF209" s="3">
        <v>0.27789999999999998</v>
      </c>
      <c r="AG209" s="9">
        <v>44537</v>
      </c>
      <c r="AH209" s="3">
        <v>0.68930000000000002</v>
      </c>
      <c r="AI209" s="9">
        <v>44536</v>
      </c>
      <c r="AJ209" s="3">
        <v>0.88949999999999996</v>
      </c>
      <c r="AK209" s="9">
        <v>44538</v>
      </c>
      <c r="AL209" s="3">
        <v>1.0628</v>
      </c>
      <c r="AM209" s="9">
        <v>44533</v>
      </c>
      <c r="AN209" s="3">
        <v>0.99429999999999996</v>
      </c>
      <c r="AO209" s="9">
        <v>44530</v>
      </c>
      <c r="AP209" s="3">
        <v>1.0979000000000001</v>
      </c>
      <c r="AQ209" s="9">
        <v>44533</v>
      </c>
      <c r="AR209" s="3">
        <v>1.0884</v>
      </c>
      <c r="AS209" s="9">
        <v>44530</v>
      </c>
      <c r="AT209" s="3">
        <v>1.1942999999999999</v>
      </c>
      <c r="AU209" s="9">
        <v>44532</v>
      </c>
      <c r="AV209" s="3">
        <v>1.2266999999999999</v>
      </c>
      <c r="AW209" s="9">
        <v>44539</v>
      </c>
      <c r="AX209" s="3">
        <v>1.3190999999999999</v>
      </c>
      <c r="AY209" s="9">
        <v>44537</v>
      </c>
      <c r="AZ209" s="3">
        <v>1.353</v>
      </c>
      <c r="BA209" s="9">
        <v>44538</v>
      </c>
      <c r="BB209" s="3">
        <v>1.4424999999999999</v>
      </c>
      <c r="BC209" s="9">
        <v>44538</v>
      </c>
      <c r="BD209" s="3">
        <v>1.4859</v>
      </c>
      <c r="BE209" s="9">
        <v>44538</v>
      </c>
      <c r="BF209" s="3">
        <v>1.4742999999999999</v>
      </c>
      <c r="BG209" s="9">
        <v>44539</v>
      </c>
      <c r="BH209" s="3">
        <v>1.4376</v>
      </c>
      <c r="BI209" s="9">
        <v>44533</v>
      </c>
      <c r="BJ209" s="3">
        <v>1.1658999999999999</v>
      </c>
      <c r="BK209" s="9">
        <v>44536</v>
      </c>
      <c r="BL209" s="3">
        <v>1.143</v>
      </c>
    </row>
    <row r="210" spans="1:64" x14ac:dyDescent="0.2">
      <c r="A210" s="9">
        <v>44526</v>
      </c>
      <c r="B210" s="7">
        <v>0.05</v>
      </c>
      <c r="C210" s="9">
        <v>44532</v>
      </c>
      <c r="D210" s="4">
        <v>5.1200000000000002E-2</v>
      </c>
      <c r="E210" s="9">
        <v>44537</v>
      </c>
      <c r="F210" s="3">
        <v>5.2999999999999999E-2</v>
      </c>
      <c r="G210" s="9">
        <v>44537</v>
      </c>
      <c r="H210" s="3">
        <v>5.2499999999999998E-2</v>
      </c>
      <c r="I210" s="9">
        <v>44536</v>
      </c>
      <c r="J210" s="3">
        <v>5.3499999999999999E-2</v>
      </c>
      <c r="K210" s="9">
        <v>44536</v>
      </c>
      <c r="L210" s="3">
        <v>5.5E-2</v>
      </c>
      <c r="M210" s="9">
        <v>44536</v>
      </c>
      <c r="N210" s="3">
        <v>5.74E-2</v>
      </c>
      <c r="O210" s="9">
        <v>44538</v>
      </c>
      <c r="P210" s="3">
        <v>7.5499999999999998E-2</v>
      </c>
      <c r="Q210" s="9">
        <v>44530</v>
      </c>
      <c r="R210" s="3">
        <v>7.22E-2</v>
      </c>
      <c r="S210" s="9">
        <v>44537</v>
      </c>
      <c r="T210" s="3">
        <v>0.11840000000000001</v>
      </c>
      <c r="U210" s="9">
        <v>44532</v>
      </c>
      <c r="V210" s="3">
        <v>0.1196</v>
      </c>
      <c r="W210" s="9">
        <v>44531</v>
      </c>
      <c r="X210" s="3">
        <v>0.1295</v>
      </c>
      <c r="Y210" s="9">
        <v>44537</v>
      </c>
      <c r="Z210" s="3">
        <v>0.20100000000000001</v>
      </c>
      <c r="AA210" s="9">
        <v>44537</v>
      </c>
      <c r="AB210" s="3">
        <v>0.23069999999999999</v>
      </c>
      <c r="AC210" s="9">
        <v>44536</v>
      </c>
      <c r="AD210" s="3">
        <v>0.23150000000000001</v>
      </c>
      <c r="AE210" s="9">
        <v>44537</v>
      </c>
      <c r="AF210" s="3">
        <v>0.28749999999999998</v>
      </c>
      <c r="AG210" s="9">
        <v>44536</v>
      </c>
      <c r="AH210" s="3">
        <v>0.64100000000000001</v>
      </c>
      <c r="AI210" s="9">
        <v>44533</v>
      </c>
      <c r="AJ210" s="3">
        <v>0.83699999999999997</v>
      </c>
      <c r="AK210" s="9">
        <v>44537</v>
      </c>
      <c r="AL210" s="3">
        <v>1.0558000000000001</v>
      </c>
      <c r="AM210" s="9">
        <v>44532</v>
      </c>
      <c r="AN210" s="3">
        <v>1.0595000000000001</v>
      </c>
      <c r="AO210" s="9">
        <v>44529</v>
      </c>
      <c r="AP210" s="3">
        <v>1.1017999999999999</v>
      </c>
      <c r="AQ210" s="9">
        <v>44532</v>
      </c>
      <c r="AR210" s="3">
        <v>1.1644000000000001</v>
      </c>
      <c r="AS210" s="9">
        <v>44529</v>
      </c>
      <c r="AT210" s="3">
        <v>1.218</v>
      </c>
      <c r="AU210" s="9">
        <v>44531</v>
      </c>
      <c r="AV210" s="3">
        <v>1.1841999999999999</v>
      </c>
      <c r="AW210" s="9">
        <v>44538</v>
      </c>
      <c r="AX210" s="3">
        <v>1.3349</v>
      </c>
      <c r="AY210" s="9">
        <v>44536</v>
      </c>
      <c r="AZ210" s="3">
        <v>1.3163</v>
      </c>
      <c r="BA210" s="9">
        <v>44537</v>
      </c>
      <c r="BB210" s="3">
        <v>1.3995</v>
      </c>
      <c r="BC210" s="9">
        <v>44537</v>
      </c>
      <c r="BD210" s="3">
        <v>1.4355</v>
      </c>
      <c r="BE210" s="9">
        <v>44537</v>
      </c>
      <c r="BF210" s="3">
        <v>1.4209000000000001</v>
      </c>
      <c r="BG210" s="9">
        <v>44538</v>
      </c>
      <c r="BH210" s="3">
        <v>1.4528000000000001</v>
      </c>
      <c r="BI210" s="9">
        <v>44532</v>
      </c>
      <c r="BJ210" s="3">
        <v>1.2311000000000001</v>
      </c>
      <c r="BK210" s="9">
        <v>44533</v>
      </c>
      <c r="BL210" s="3">
        <v>1.044</v>
      </c>
    </row>
    <row r="211" spans="1:64" x14ac:dyDescent="0.2">
      <c r="A211" s="9">
        <v>44524</v>
      </c>
      <c r="B211" s="7">
        <v>0.05</v>
      </c>
      <c r="C211" s="9">
        <v>44531</v>
      </c>
      <c r="D211" s="4">
        <v>5.2999999999999999E-2</v>
      </c>
      <c r="E211" s="9">
        <v>44536</v>
      </c>
      <c r="F211" s="3">
        <v>5.0299999999999997E-2</v>
      </c>
      <c r="G211" s="9">
        <v>44536</v>
      </c>
      <c r="H211" s="3">
        <v>5.0500000000000003E-2</v>
      </c>
      <c r="I211" s="9">
        <v>44533</v>
      </c>
      <c r="J211" s="3">
        <v>5.2499999999999998E-2</v>
      </c>
      <c r="K211" s="9">
        <v>44533</v>
      </c>
      <c r="L211" s="3">
        <v>5.3900000000000003E-2</v>
      </c>
      <c r="M211" s="9">
        <v>44533</v>
      </c>
      <c r="N211" s="3">
        <v>5.57E-2</v>
      </c>
      <c r="O211" s="9">
        <v>44537</v>
      </c>
      <c r="P211" s="3">
        <v>7.6200000000000004E-2</v>
      </c>
      <c r="Q211" s="9">
        <v>44529</v>
      </c>
      <c r="R211" s="3">
        <v>6.4000000000000001E-2</v>
      </c>
      <c r="S211" s="9">
        <v>44536</v>
      </c>
      <c r="T211" s="3">
        <v>0.1055</v>
      </c>
      <c r="U211" s="9">
        <v>44531</v>
      </c>
      <c r="V211" s="3">
        <v>0.11020000000000001</v>
      </c>
      <c r="W211" s="9">
        <v>44530</v>
      </c>
      <c r="X211" s="3">
        <v>0.13200000000000001</v>
      </c>
      <c r="Y211" s="9">
        <v>44536</v>
      </c>
      <c r="Z211" s="3">
        <v>0.1804</v>
      </c>
      <c r="AA211" s="9">
        <v>44536</v>
      </c>
      <c r="AB211" s="3">
        <v>0.20660000000000001</v>
      </c>
      <c r="AC211" s="9">
        <v>44533</v>
      </c>
      <c r="AD211" s="3">
        <v>0.20449999999999999</v>
      </c>
      <c r="AE211" s="9">
        <v>44536</v>
      </c>
      <c r="AF211" s="3">
        <v>0.25919999999999999</v>
      </c>
      <c r="AG211" s="9">
        <v>44533</v>
      </c>
      <c r="AH211" s="3">
        <v>0.5968</v>
      </c>
      <c r="AI211" s="9">
        <v>44532</v>
      </c>
      <c r="AJ211" s="3">
        <v>0.87629999999999997</v>
      </c>
      <c r="AK211" s="9">
        <v>44536</v>
      </c>
      <c r="AL211" s="3">
        <v>1.0049999999999999</v>
      </c>
      <c r="AM211" s="9">
        <v>44531</v>
      </c>
      <c r="AN211" s="3">
        <v>1.0007999999999999</v>
      </c>
      <c r="AO211" s="9">
        <v>44526</v>
      </c>
      <c r="AP211" s="3">
        <v>1.101</v>
      </c>
      <c r="AQ211" s="9">
        <v>44531</v>
      </c>
      <c r="AR211" s="3">
        <v>1.1133</v>
      </c>
      <c r="AS211" s="9">
        <v>44526</v>
      </c>
      <c r="AT211" s="3">
        <v>1.2130000000000001</v>
      </c>
      <c r="AU211" s="9">
        <v>44530</v>
      </c>
      <c r="AV211" s="3">
        <v>1.2257</v>
      </c>
      <c r="AW211" s="9">
        <v>44537</v>
      </c>
      <c r="AX211" s="3">
        <v>1.3047</v>
      </c>
      <c r="AY211" s="9">
        <v>44533</v>
      </c>
      <c r="AZ211" s="3">
        <v>1.2230000000000001</v>
      </c>
      <c r="BA211" s="9">
        <v>44536</v>
      </c>
      <c r="BB211" s="3">
        <v>1.3651</v>
      </c>
      <c r="BC211" s="9">
        <v>44536</v>
      </c>
      <c r="BD211" s="3">
        <v>1.4036999999999999</v>
      </c>
      <c r="BE211" s="9">
        <v>44536</v>
      </c>
      <c r="BF211" s="3">
        <v>1.3908</v>
      </c>
      <c r="BG211" s="9">
        <v>44537</v>
      </c>
      <c r="BH211" s="3">
        <v>1.3939999999999999</v>
      </c>
      <c r="BI211" s="9">
        <v>44531</v>
      </c>
      <c r="BJ211" s="3">
        <v>1.208</v>
      </c>
      <c r="BK211" s="9">
        <v>44532</v>
      </c>
      <c r="BL211" s="3">
        <v>1.1184000000000001</v>
      </c>
    </row>
    <row r="212" spans="1:64" x14ac:dyDescent="0.2">
      <c r="A212" s="9">
        <v>44523</v>
      </c>
      <c r="B212" s="7">
        <v>0.05</v>
      </c>
      <c r="C212" s="9">
        <v>44530</v>
      </c>
      <c r="D212" s="4">
        <v>5.0999999999999997E-2</v>
      </c>
      <c r="E212" s="9">
        <v>44533</v>
      </c>
      <c r="F212" s="3">
        <v>5.1499999999999997E-2</v>
      </c>
      <c r="G212" s="9">
        <v>44533</v>
      </c>
      <c r="H212" s="3">
        <v>5.04E-2</v>
      </c>
      <c r="I212" s="9">
        <v>44532</v>
      </c>
      <c r="J212" s="3">
        <v>5.3100000000000001E-2</v>
      </c>
      <c r="K212" s="9">
        <v>44532</v>
      </c>
      <c r="L212" s="3">
        <v>5.3499999999999999E-2</v>
      </c>
      <c r="M212" s="9">
        <v>44532</v>
      </c>
      <c r="N212" s="3">
        <v>5.57E-2</v>
      </c>
      <c r="O212" s="9">
        <v>44536</v>
      </c>
      <c r="P212" s="3">
        <v>7.0000000000000007E-2</v>
      </c>
      <c r="Q212" s="9">
        <v>44526</v>
      </c>
      <c r="R212" s="3">
        <v>6.3200000000000006E-2</v>
      </c>
      <c r="S212" s="9">
        <v>44533</v>
      </c>
      <c r="T212" s="3">
        <v>9.3399999999999997E-2</v>
      </c>
      <c r="U212" s="9">
        <v>44530</v>
      </c>
      <c r="V212" s="3">
        <v>0.11</v>
      </c>
      <c r="W212" s="9">
        <v>44529</v>
      </c>
      <c r="X212" s="3">
        <v>0.10100000000000001</v>
      </c>
      <c r="Y212" s="9">
        <v>44533</v>
      </c>
      <c r="Z212" s="3">
        <v>0.15709999999999999</v>
      </c>
      <c r="AA212" s="9">
        <v>44533</v>
      </c>
      <c r="AB212" s="3">
        <v>0.1797</v>
      </c>
      <c r="AC212" s="9">
        <v>44532</v>
      </c>
      <c r="AD212" s="3">
        <v>0.22</v>
      </c>
      <c r="AE212" s="9">
        <v>44533</v>
      </c>
      <c r="AF212" s="3">
        <v>0.22969999999999999</v>
      </c>
      <c r="AG212" s="9">
        <v>44532</v>
      </c>
      <c r="AH212" s="3">
        <v>0.62790000000000001</v>
      </c>
      <c r="AI212" s="9">
        <v>44531</v>
      </c>
      <c r="AJ212" s="3">
        <v>0.81259999999999999</v>
      </c>
      <c r="AK212" s="9">
        <v>44533</v>
      </c>
      <c r="AL212" s="3">
        <v>0.93700000000000006</v>
      </c>
      <c r="AM212" s="9">
        <v>44530</v>
      </c>
      <c r="AN212" s="3">
        <v>1.0295000000000001</v>
      </c>
      <c r="AO212" s="9">
        <v>44525</v>
      </c>
      <c r="AP212" s="3">
        <v>1.27</v>
      </c>
      <c r="AQ212" s="9">
        <v>44530</v>
      </c>
      <c r="AR212" s="3">
        <v>1.1533</v>
      </c>
      <c r="AS212" s="9">
        <v>44525</v>
      </c>
      <c r="AT212" s="3">
        <v>1.3680000000000001</v>
      </c>
      <c r="AU212" s="9">
        <v>44529</v>
      </c>
      <c r="AV212" s="3">
        <v>1.2555000000000001</v>
      </c>
      <c r="AW212" s="9">
        <v>44536</v>
      </c>
      <c r="AX212" s="3">
        <v>1.264</v>
      </c>
      <c r="AY212" s="9">
        <v>44532</v>
      </c>
      <c r="AZ212" s="3">
        <v>1.2984</v>
      </c>
      <c r="BA212" s="9">
        <v>44533</v>
      </c>
      <c r="BB212" s="3">
        <v>1.2709999999999999</v>
      </c>
      <c r="BC212" s="9">
        <v>44533</v>
      </c>
      <c r="BD212" s="3">
        <v>1.3090999999999999</v>
      </c>
      <c r="BE212" s="9">
        <v>44533</v>
      </c>
      <c r="BF212" s="3">
        <v>1.2962</v>
      </c>
      <c r="BG212" s="9">
        <v>44536</v>
      </c>
      <c r="BH212" s="3">
        <v>1.3654999999999999</v>
      </c>
      <c r="BI212" s="9">
        <v>44530</v>
      </c>
      <c r="BJ212" s="3">
        <v>1.2565</v>
      </c>
      <c r="BK212" s="9">
        <v>44531</v>
      </c>
      <c r="BL212" s="3">
        <v>1.0860000000000001</v>
      </c>
    </row>
    <row r="213" spans="1:64" x14ac:dyDescent="0.2">
      <c r="A213" s="9">
        <v>44522</v>
      </c>
      <c r="B213" s="7">
        <v>0.05</v>
      </c>
      <c r="C213" s="9">
        <v>44529</v>
      </c>
      <c r="D213" s="4">
        <v>4.7600000000000003E-2</v>
      </c>
      <c r="E213" s="9">
        <v>44532</v>
      </c>
      <c r="F213" s="3">
        <v>5.1299999999999998E-2</v>
      </c>
      <c r="G213" s="9">
        <v>44532</v>
      </c>
      <c r="H213" s="3">
        <v>5.0200000000000002E-2</v>
      </c>
      <c r="I213" s="9">
        <v>44531</v>
      </c>
      <c r="J213" s="3">
        <v>5.3800000000000001E-2</v>
      </c>
      <c r="K213" s="9">
        <v>44531</v>
      </c>
      <c r="L213" s="3">
        <v>5.3499999999999999E-2</v>
      </c>
      <c r="M213" s="9">
        <v>44531</v>
      </c>
      <c r="N213" s="3">
        <v>5.4699999999999999E-2</v>
      </c>
      <c r="O213" s="9">
        <v>44533</v>
      </c>
      <c r="P213" s="3">
        <v>6.59E-2</v>
      </c>
      <c r="Q213" s="9">
        <v>44525</v>
      </c>
      <c r="R213" s="3">
        <v>7.5999999999999998E-2</v>
      </c>
      <c r="S213" s="9">
        <v>44532</v>
      </c>
      <c r="T213" s="3">
        <v>9.6600000000000005E-2</v>
      </c>
      <c r="U213" s="9">
        <v>44529</v>
      </c>
      <c r="V213" s="3">
        <v>8.8099999999999998E-2</v>
      </c>
      <c r="W213" s="9">
        <v>44526</v>
      </c>
      <c r="X213" s="3">
        <v>0.107</v>
      </c>
      <c r="Y213" s="9">
        <v>44532</v>
      </c>
      <c r="Z213" s="3">
        <v>0.16900000000000001</v>
      </c>
      <c r="AA213" s="9">
        <v>44532</v>
      </c>
      <c r="AB213" s="3">
        <v>0.19170000000000001</v>
      </c>
      <c r="AC213" s="9">
        <v>44531</v>
      </c>
      <c r="AD213" s="3">
        <v>0.19520000000000001</v>
      </c>
      <c r="AE213" s="9">
        <v>44532</v>
      </c>
      <c r="AF213" s="3">
        <v>0.2467</v>
      </c>
      <c r="AG213" s="9">
        <v>44531</v>
      </c>
      <c r="AH213" s="3">
        <v>0.57050000000000001</v>
      </c>
      <c r="AI213" s="9">
        <v>44530</v>
      </c>
      <c r="AJ213" s="3">
        <v>0.82789999999999997</v>
      </c>
      <c r="AK213" s="9">
        <v>44532</v>
      </c>
      <c r="AL213" s="3">
        <v>0.99419999999999997</v>
      </c>
      <c r="AM213" s="9">
        <v>44529</v>
      </c>
      <c r="AN213" s="3">
        <v>1.0182</v>
      </c>
      <c r="AO213" s="9">
        <v>44524</v>
      </c>
      <c r="AP213" s="3">
        <v>1.2687999999999999</v>
      </c>
      <c r="AQ213" s="9">
        <v>44529</v>
      </c>
      <c r="AR213" s="3">
        <v>1.169</v>
      </c>
      <c r="AS213" s="9">
        <v>44524</v>
      </c>
      <c r="AT213" s="3">
        <v>1.3663000000000001</v>
      </c>
      <c r="AU213" s="9">
        <v>44526</v>
      </c>
      <c r="AV213" s="3">
        <v>1.2326999999999999</v>
      </c>
      <c r="AW213" s="9">
        <v>44533</v>
      </c>
      <c r="AX213" s="3">
        <v>1.1736</v>
      </c>
      <c r="AY213" s="9">
        <v>44531</v>
      </c>
      <c r="AZ213" s="3">
        <v>1.262</v>
      </c>
      <c r="BA213" s="9">
        <v>44532</v>
      </c>
      <c r="BB213" s="3">
        <v>1.343</v>
      </c>
      <c r="BC213" s="9">
        <v>44532</v>
      </c>
      <c r="BD213" s="3">
        <v>1.3779999999999999</v>
      </c>
      <c r="BE213" s="9">
        <v>44532</v>
      </c>
      <c r="BF213" s="3">
        <v>1.3647</v>
      </c>
      <c r="BG213" s="9">
        <v>44533</v>
      </c>
      <c r="BH213" s="3">
        <v>1.2706</v>
      </c>
      <c r="BI213" s="9">
        <v>44529</v>
      </c>
      <c r="BJ213" s="3">
        <v>1.3085</v>
      </c>
      <c r="BK213" s="9">
        <v>44530</v>
      </c>
      <c r="BL213" s="3">
        <v>1.137</v>
      </c>
    </row>
    <row r="214" spans="1:64" x14ac:dyDescent="0.2">
      <c r="A214" s="9">
        <v>44519</v>
      </c>
      <c r="B214" s="7">
        <v>0.05</v>
      </c>
      <c r="C214" s="9">
        <v>44526</v>
      </c>
      <c r="D214" s="4">
        <v>5.3900000000000003E-2</v>
      </c>
      <c r="E214" s="9">
        <v>44531</v>
      </c>
      <c r="F214" s="3">
        <v>5.3499999999999999E-2</v>
      </c>
      <c r="G214" s="9">
        <v>44531</v>
      </c>
      <c r="H214" s="3">
        <v>5.2900000000000003E-2</v>
      </c>
      <c r="I214" s="9">
        <v>44530</v>
      </c>
      <c r="J214" s="3">
        <v>5.3999999999999999E-2</v>
      </c>
      <c r="K214" s="9">
        <v>44530</v>
      </c>
      <c r="L214" s="3">
        <v>5.2999999999999999E-2</v>
      </c>
      <c r="M214" s="9">
        <v>44530</v>
      </c>
      <c r="N214" s="3">
        <v>5.5300000000000002E-2</v>
      </c>
      <c r="O214" s="9">
        <v>44532</v>
      </c>
      <c r="P214" s="3">
        <v>6.6100000000000006E-2</v>
      </c>
      <c r="Q214" s="9">
        <v>44524</v>
      </c>
      <c r="R214" s="3">
        <v>7.2800000000000004E-2</v>
      </c>
      <c r="S214" s="9">
        <v>44531</v>
      </c>
      <c r="T214" s="3">
        <v>8.9499999999999996E-2</v>
      </c>
      <c r="U214" s="9">
        <v>44526</v>
      </c>
      <c r="V214" s="3">
        <v>8.6499999999999994E-2</v>
      </c>
      <c r="W214" s="9">
        <v>44525</v>
      </c>
      <c r="X214" s="3">
        <v>0.14249999999999999</v>
      </c>
      <c r="Y214" s="9">
        <v>44531</v>
      </c>
      <c r="Z214" s="3">
        <v>0.15290000000000001</v>
      </c>
      <c r="AA214" s="9">
        <v>44531</v>
      </c>
      <c r="AB214" s="3">
        <v>0.17130000000000001</v>
      </c>
      <c r="AC214" s="9">
        <v>44530</v>
      </c>
      <c r="AD214" s="3">
        <v>0.19750000000000001</v>
      </c>
      <c r="AE214" s="9">
        <v>44531</v>
      </c>
      <c r="AF214" s="3">
        <v>0.2215</v>
      </c>
      <c r="AG214" s="9">
        <v>44530</v>
      </c>
      <c r="AH214" s="3">
        <v>0.58050000000000002</v>
      </c>
      <c r="AI214" s="9">
        <v>44529</v>
      </c>
      <c r="AJ214" s="3">
        <v>0.77400000000000002</v>
      </c>
      <c r="AK214" s="9">
        <v>44531</v>
      </c>
      <c r="AL214" s="3">
        <v>0.93089999999999995</v>
      </c>
      <c r="AM214" s="9">
        <v>44526</v>
      </c>
      <c r="AN214" s="3">
        <v>1.018</v>
      </c>
      <c r="AO214" s="9">
        <v>44523</v>
      </c>
      <c r="AP214" s="3">
        <v>1.2727999999999999</v>
      </c>
      <c r="AQ214" s="9">
        <v>44526</v>
      </c>
      <c r="AR214" s="3">
        <v>1.165</v>
      </c>
      <c r="AS214" s="9">
        <v>44523</v>
      </c>
      <c r="AT214" s="3">
        <v>1.3875</v>
      </c>
      <c r="AU214" s="9">
        <v>44525</v>
      </c>
      <c r="AV214" s="3">
        <v>1.4019999999999999</v>
      </c>
      <c r="AW214" s="9">
        <v>44532</v>
      </c>
      <c r="AX214" s="3">
        <v>1.2519</v>
      </c>
      <c r="AY214" s="9">
        <v>44530</v>
      </c>
      <c r="AZ214" s="3">
        <v>1.3072999999999999</v>
      </c>
      <c r="BA214" s="9">
        <v>44531</v>
      </c>
      <c r="BB214" s="3">
        <v>1.3096000000000001</v>
      </c>
      <c r="BC214" s="9">
        <v>44531</v>
      </c>
      <c r="BD214" s="3">
        <v>1.3482000000000001</v>
      </c>
      <c r="BE214" s="9">
        <v>44531</v>
      </c>
      <c r="BF214" s="3">
        <v>1.3360000000000001</v>
      </c>
      <c r="BG214" s="9">
        <v>44532</v>
      </c>
      <c r="BH214" s="3">
        <v>1.3380000000000001</v>
      </c>
      <c r="BI214" s="9">
        <v>44526</v>
      </c>
      <c r="BJ214" s="3">
        <v>1.2815000000000001</v>
      </c>
      <c r="BK214" s="9">
        <v>44529</v>
      </c>
      <c r="BL214" s="3">
        <v>1.1850000000000001</v>
      </c>
    </row>
    <row r="215" spans="1:64" x14ac:dyDescent="0.2">
      <c r="A215" s="9">
        <v>44518</v>
      </c>
      <c r="B215" s="7">
        <v>0.05</v>
      </c>
      <c r="C215" s="9">
        <v>44525</v>
      </c>
      <c r="D215" s="4">
        <v>5.0299999999999997E-2</v>
      </c>
      <c r="E215" s="9">
        <v>44530</v>
      </c>
      <c r="F215" s="3">
        <v>5.0999999999999997E-2</v>
      </c>
      <c r="G215" s="9">
        <v>44530</v>
      </c>
      <c r="H215" s="3">
        <v>5.21E-2</v>
      </c>
      <c r="I215" s="9">
        <v>44529</v>
      </c>
      <c r="J215" s="3">
        <v>5.2499999999999998E-2</v>
      </c>
      <c r="K215" s="9">
        <v>44529</v>
      </c>
      <c r="L215" s="3">
        <v>5.1999999999999998E-2</v>
      </c>
      <c r="M215" s="9">
        <v>44529</v>
      </c>
      <c r="N215" s="3">
        <v>5.3999999999999999E-2</v>
      </c>
      <c r="O215" s="9">
        <v>44531</v>
      </c>
      <c r="P215" s="3">
        <v>6.3E-2</v>
      </c>
      <c r="Q215" s="9">
        <v>44523</v>
      </c>
      <c r="R215" s="3">
        <v>7.0499999999999993E-2</v>
      </c>
      <c r="S215" s="9">
        <v>44530</v>
      </c>
      <c r="T215" s="3">
        <v>9.2299999999999993E-2</v>
      </c>
      <c r="U215" s="9">
        <v>44525</v>
      </c>
      <c r="V215" s="3">
        <v>0.127</v>
      </c>
      <c r="W215" s="9">
        <v>44524</v>
      </c>
      <c r="X215" s="3">
        <v>0.14149999999999999</v>
      </c>
      <c r="Y215" s="9">
        <v>44530</v>
      </c>
      <c r="Z215" s="3">
        <v>0.1525</v>
      </c>
      <c r="AA215" s="9">
        <v>44530</v>
      </c>
      <c r="AB215" s="3">
        <v>0.17369999999999999</v>
      </c>
      <c r="AC215" s="9">
        <v>44529</v>
      </c>
      <c r="AD215" s="3">
        <v>0.15040000000000001</v>
      </c>
      <c r="AE215" s="9">
        <v>44530</v>
      </c>
      <c r="AF215" s="3">
        <v>0.22389999999999999</v>
      </c>
      <c r="AG215" s="9">
        <v>44529</v>
      </c>
      <c r="AH215" s="3">
        <v>0.50490000000000002</v>
      </c>
      <c r="AI215" s="9">
        <v>44526</v>
      </c>
      <c r="AJ215" s="3">
        <v>0.78949999999999998</v>
      </c>
      <c r="AK215" s="9">
        <v>44530</v>
      </c>
      <c r="AL215" s="3">
        <v>0.95309999999999995</v>
      </c>
      <c r="AM215" s="9">
        <v>44525</v>
      </c>
      <c r="AN215" s="3">
        <v>1.194</v>
      </c>
      <c r="AO215" s="9">
        <v>44522</v>
      </c>
      <c r="AP215" s="3">
        <v>1.2515000000000001</v>
      </c>
      <c r="AQ215" s="9">
        <v>44525</v>
      </c>
      <c r="AR215" s="3">
        <v>1.3260000000000001</v>
      </c>
      <c r="AS215" s="9">
        <v>44522</v>
      </c>
      <c r="AT215" s="3">
        <v>1.3557999999999999</v>
      </c>
      <c r="AU215" s="9">
        <v>44524</v>
      </c>
      <c r="AV215" s="3">
        <v>1.3958999999999999</v>
      </c>
      <c r="AW215" s="9">
        <v>44531</v>
      </c>
      <c r="AX215" s="3">
        <v>1.2124999999999999</v>
      </c>
      <c r="AY215" s="9">
        <v>44529</v>
      </c>
      <c r="AZ215" s="3">
        <v>1.3460000000000001</v>
      </c>
      <c r="BA215" s="9">
        <v>44530</v>
      </c>
      <c r="BB215" s="3">
        <v>1.3560000000000001</v>
      </c>
      <c r="BC215" s="9">
        <v>44530</v>
      </c>
      <c r="BD215" s="3">
        <v>1.3965000000000001</v>
      </c>
      <c r="BE215" s="9">
        <v>44530</v>
      </c>
      <c r="BF215" s="3">
        <v>1.3852</v>
      </c>
      <c r="BG215" s="9">
        <v>44531</v>
      </c>
      <c r="BH215" s="3">
        <v>1.31</v>
      </c>
      <c r="BI215" s="9">
        <v>44525</v>
      </c>
      <c r="BJ215" s="3">
        <v>1.381</v>
      </c>
      <c r="BK215" s="9">
        <v>44526</v>
      </c>
      <c r="BL215" s="3">
        <v>1.1919999999999999</v>
      </c>
    </row>
    <row r="216" spans="1:64" x14ac:dyDescent="0.2">
      <c r="A216" s="9">
        <v>44517</v>
      </c>
      <c r="B216" s="7">
        <v>0.05</v>
      </c>
      <c r="C216" s="9">
        <v>44524</v>
      </c>
      <c r="D216" s="4">
        <v>5.1400000000000001E-2</v>
      </c>
      <c r="E216" s="9">
        <v>44529</v>
      </c>
      <c r="F216" s="3">
        <v>4.7600000000000003E-2</v>
      </c>
      <c r="G216" s="9">
        <v>44529</v>
      </c>
      <c r="H216" s="3">
        <v>5.1200000000000002E-2</v>
      </c>
      <c r="I216" s="9">
        <v>44526</v>
      </c>
      <c r="J216" s="3">
        <v>5.2999999999999999E-2</v>
      </c>
      <c r="K216" s="9">
        <v>44526</v>
      </c>
      <c r="L216" s="3">
        <v>5.16E-2</v>
      </c>
      <c r="M216" s="9">
        <v>44526</v>
      </c>
      <c r="N216" s="3">
        <v>5.3800000000000001E-2</v>
      </c>
      <c r="O216" s="9">
        <v>44530</v>
      </c>
      <c r="P216" s="3">
        <v>6.5500000000000003E-2</v>
      </c>
      <c r="Q216" s="9">
        <v>44522</v>
      </c>
      <c r="R216" s="3">
        <v>6.9500000000000006E-2</v>
      </c>
      <c r="S216" s="9">
        <v>44529</v>
      </c>
      <c r="T216" s="3">
        <v>7.4999999999999997E-2</v>
      </c>
      <c r="U216" s="9">
        <v>44524</v>
      </c>
      <c r="V216" s="3">
        <v>0.1172</v>
      </c>
      <c r="W216" s="9">
        <v>44523</v>
      </c>
      <c r="X216" s="3">
        <v>0.1255</v>
      </c>
      <c r="Y216" s="9">
        <v>44529</v>
      </c>
      <c r="Z216" s="3">
        <v>0.1163</v>
      </c>
      <c r="AA216" s="9">
        <v>44529</v>
      </c>
      <c r="AB216" s="3">
        <v>0.13350000000000001</v>
      </c>
      <c r="AC216" s="9">
        <v>44526</v>
      </c>
      <c r="AD216" s="3">
        <v>0.16</v>
      </c>
      <c r="AE216" s="9">
        <v>44529</v>
      </c>
      <c r="AF216" s="3">
        <v>0.17299999999999999</v>
      </c>
      <c r="AG216" s="9">
        <v>44526</v>
      </c>
      <c r="AH216" s="3">
        <v>0.5181</v>
      </c>
      <c r="AI216" s="9">
        <v>44525</v>
      </c>
      <c r="AJ216" s="3">
        <v>0.95799999999999996</v>
      </c>
      <c r="AK216" s="9">
        <v>44529</v>
      </c>
      <c r="AL216" s="3">
        <v>0.92169999999999996</v>
      </c>
      <c r="AM216" s="9">
        <v>44524</v>
      </c>
      <c r="AN216" s="3">
        <v>1.1948000000000001</v>
      </c>
      <c r="AO216" s="9">
        <v>44519</v>
      </c>
      <c r="AP216" s="3">
        <v>1.1595</v>
      </c>
      <c r="AQ216" s="9">
        <v>44524</v>
      </c>
      <c r="AR216" s="3">
        <v>1.3273999999999999</v>
      </c>
      <c r="AS216" s="9">
        <v>44519</v>
      </c>
      <c r="AT216" s="3">
        <v>1.2643</v>
      </c>
      <c r="AU216" s="9">
        <v>44523</v>
      </c>
      <c r="AV216" s="3">
        <v>1.4241999999999999</v>
      </c>
      <c r="AW216" s="9">
        <v>44530</v>
      </c>
      <c r="AX216" s="3">
        <v>1.2551000000000001</v>
      </c>
      <c r="AY216" s="9">
        <v>44526</v>
      </c>
      <c r="AZ216" s="3">
        <v>1.3146</v>
      </c>
      <c r="BA216" s="9">
        <v>44529</v>
      </c>
      <c r="BB216" s="3">
        <v>1.4001999999999999</v>
      </c>
      <c r="BC216" s="9">
        <v>44529</v>
      </c>
      <c r="BD216" s="3">
        <v>1.4448000000000001</v>
      </c>
      <c r="BE216" s="9">
        <v>44529</v>
      </c>
      <c r="BF216" s="3">
        <v>1.4350000000000001</v>
      </c>
      <c r="BG216" s="9">
        <v>44530</v>
      </c>
      <c r="BH216" s="3">
        <v>1.3619000000000001</v>
      </c>
      <c r="BI216" s="9">
        <v>44524</v>
      </c>
      <c r="BJ216" s="3">
        <v>1.4120999999999999</v>
      </c>
      <c r="BK216" s="9">
        <v>44525</v>
      </c>
      <c r="BL216" s="3">
        <v>1.3240000000000001</v>
      </c>
    </row>
    <row r="217" spans="1:64" x14ac:dyDescent="0.2">
      <c r="A217" s="9">
        <v>44516</v>
      </c>
      <c r="B217" s="7">
        <v>0.05</v>
      </c>
      <c r="C217" s="9">
        <v>44523</v>
      </c>
      <c r="D217" s="4">
        <v>5.0700000000000002E-2</v>
      </c>
      <c r="E217" s="9">
        <v>44526</v>
      </c>
      <c r="F217" s="3">
        <v>5.3999999999999999E-2</v>
      </c>
      <c r="G217" s="9">
        <v>44526</v>
      </c>
      <c r="H217" s="3">
        <v>5.6000000000000001E-2</v>
      </c>
      <c r="I217" s="9">
        <v>44525</v>
      </c>
      <c r="J217" s="3">
        <v>4.9200000000000001E-2</v>
      </c>
      <c r="K217" s="9">
        <v>44525</v>
      </c>
      <c r="L217" s="3">
        <v>5.5E-2</v>
      </c>
      <c r="M217" s="9">
        <v>44525</v>
      </c>
      <c r="N217" s="3">
        <v>5.7299999999999997E-2</v>
      </c>
      <c r="O217" s="9">
        <v>44529</v>
      </c>
      <c r="P217" s="3">
        <v>5.8799999999999998E-2</v>
      </c>
      <c r="Q217" s="9">
        <v>44519</v>
      </c>
      <c r="R217" s="3">
        <v>6.6000000000000003E-2</v>
      </c>
      <c r="S217" s="9">
        <v>44526</v>
      </c>
      <c r="T217" s="3">
        <v>7.4200000000000002E-2</v>
      </c>
      <c r="U217" s="9">
        <v>44523</v>
      </c>
      <c r="V217" s="3">
        <v>0.1052</v>
      </c>
      <c r="W217" s="9">
        <v>44522</v>
      </c>
      <c r="X217" s="3">
        <v>0.1265</v>
      </c>
      <c r="Y217" s="9">
        <v>44526</v>
      </c>
      <c r="Z217" s="3">
        <v>0.1192</v>
      </c>
      <c r="AA217" s="9">
        <v>44526</v>
      </c>
      <c r="AB217" s="3">
        <v>0.14030000000000001</v>
      </c>
      <c r="AC217" s="9">
        <v>44525</v>
      </c>
      <c r="AD217" s="3">
        <v>0.191</v>
      </c>
      <c r="AE217" s="9">
        <v>44526</v>
      </c>
      <c r="AF217" s="3">
        <v>0.18959999999999999</v>
      </c>
      <c r="AG217" s="9">
        <v>44525</v>
      </c>
      <c r="AH217" s="3">
        <v>0.65800000000000003</v>
      </c>
      <c r="AI217" s="9">
        <v>44524</v>
      </c>
      <c r="AJ217" s="3">
        <v>0.95069999999999999</v>
      </c>
      <c r="AK217" s="9">
        <v>44526</v>
      </c>
      <c r="AL217" s="3">
        <v>0.93430000000000002</v>
      </c>
      <c r="AM217" s="9">
        <v>44523</v>
      </c>
      <c r="AN217" s="3">
        <v>1.1861999999999999</v>
      </c>
      <c r="AO217" s="9">
        <v>44518</v>
      </c>
      <c r="AP217" s="3">
        <v>1.1635</v>
      </c>
      <c r="AQ217" s="9">
        <v>44523</v>
      </c>
      <c r="AR217" s="3">
        <v>1.3392999999999999</v>
      </c>
      <c r="AS217" s="9">
        <v>44518</v>
      </c>
      <c r="AT217" s="3">
        <v>1.2861</v>
      </c>
      <c r="AU217" s="9">
        <v>44522</v>
      </c>
      <c r="AV217" s="3">
        <v>1.3891</v>
      </c>
      <c r="AW217" s="9">
        <v>44529</v>
      </c>
      <c r="AX217" s="3">
        <v>1.2895000000000001</v>
      </c>
      <c r="AY217" s="9">
        <v>44525</v>
      </c>
      <c r="AZ217" s="3">
        <v>1.4754</v>
      </c>
      <c r="BA217" s="9">
        <v>44526</v>
      </c>
      <c r="BB217" s="3">
        <v>1.3673</v>
      </c>
      <c r="BC217" s="9">
        <v>44526</v>
      </c>
      <c r="BD217" s="3">
        <v>1.409</v>
      </c>
      <c r="BE217" s="9">
        <v>44526</v>
      </c>
      <c r="BF217" s="3">
        <v>1.4031</v>
      </c>
      <c r="BG217" s="9">
        <v>44529</v>
      </c>
      <c r="BH217" s="3">
        <v>1.4132</v>
      </c>
      <c r="BI217" s="9">
        <v>44523</v>
      </c>
      <c r="BJ217" s="3">
        <v>1.4750000000000001</v>
      </c>
      <c r="BK217" s="9">
        <v>44524</v>
      </c>
      <c r="BL217" s="3">
        <v>1.2971999999999999</v>
      </c>
    </row>
    <row r="218" spans="1:64" x14ac:dyDescent="0.2">
      <c r="A218" s="9">
        <v>44515</v>
      </c>
      <c r="B218" s="7">
        <v>0.05</v>
      </c>
      <c r="C218" s="9">
        <v>44522</v>
      </c>
      <c r="D218" s="4">
        <v>4.9200000000000001E-2</v>
      </c>
      <c r="E218" s="9">
        <v>44525</v>
      </c>
      <c r="F218" s="3">
        <v>5.0999999999999997E-2</v>
      </c>
      <c r="G218" s="9">
        <v>44525</v>
      </c>
      <c r="H218" s="3">
        <v>5.1200000000000002E-2</v>
      </c>
      <c r="I218" s="9">
        <v>44524</v>
      </c>
      <c r="J218" s="3">
        <v>5.2999999999999999E-2</v>
      </c>
      <c r="K218" s="9">
        <v>44524</v>
      </c>
      <c r="L218" s="3">
        <v>5.2400000000000002E-2</v>
      </c>
      <c r="M218" s="9">
        <v>44524</v>
      </c>
      <c r="N218" s="3">
        <v>5.45E-2</v>
      </c>
      <c r="O218" s="9">
        <v>44526</v>
      </c>
      <c r="P218" s="3">
        <v>5.8599999999999999E-2</v>
      </c>
      <c r="Q218" s="9">
        <v>44518</v>
      </c>
      <c r="R218" s="3">
        <v>6.0999999999999999E-2</v>
      </c>
      <c r="S218" s="9">
        <v>44525</v>
      </c>
      <c r="T218" s="3">
        <v>0.1048</v>
      </c>
      <c r="U218" s="9">
        <v>44522</v>
      </c>
      <c r="V218" s="3">
        <v>0.10349999999999999</v>
      </c>
      <c r="W218" s="9">
        <v>44519</v>
      </c>
      <c r="X218" s="3">
        <v>0.10970000000000001</v>
      </c>
      <c r="Y218" s="9">
        <v>44525</v>
      </c>
      <c r="Z218" s="3">
        <v>0.18</v>
      </c>
      <c r="AA218" s="9">
        <v>44525</v>
      </c>
      <c r="AB218" s="3">
        <v>0.2</v>
      </c>
      <c r="AC218" s="9">
        <v>44524</v>
      </c>
      <c r="AD218" s="3">
        <v>0.22800000000000001</v>
      </c>
      <c r="AE218" s="9">
        <v>44525</v>
      </c>
      <c r="AF218" s="3">
        <v>0.25700000000000001</v>
      </c>
      <c r="AG218" s="9">
        <v>44524</v>
      </c>
      <c r="AH218" s="3">
        <v>0.65749999999999997</v>
      </c>
      <c r="AI218" s="9">
        <v>44523</v>
      </c>
      <c r="AJ218" s="3">
        <v>0.91749999999999998</v>
      </c>
      <c r="AK218" s="9">
        <v>44525</v>
      </c>
      <c r="AL218" s="3">
        <v>1.103</v>
      </c>
      <c r="AM218" s="9">
        <v>44522</v>
      </c>
      <c r="AN218" s="3">
        <v>1.1735</v>
      </c>
      <c r="AO218" s="9">
        <v>44517</v>
      </c>
      <c r="AP218" s="3">
        <v>1.1806000000000001</v>
      </c>
      <c r="AQ218" s="9">
        <v>44522</v>
      </c>
      <c r="AR218" s="3">
        <v>1.3120000000000001</v>
      </c>
      <c r="AS218" s="9">
        <v>44517</v>
      </c>
      <c r="AT218" s="3">
        <v>1.3012999999999999</v>
      </c>
      <c r="AU218" s="9">
        <v>44519</v>
      </c>
      <c r="AV218" s="3">
        <v>1.3001</v>
      </c>
      <c r="AW218" s="9">
        <v>44526</v>
      </c>
      <c r="AX218" s="3">
        <v>1.2632000000000001</v>
      </c>
      <c r="AY218" s="9">
        <v>44524</v>
      </c>
      <c r="AZ218" s="3">
        <v>1.472</v>
      </c>
      <c r="BA218" s="9">
        <v>44525</v>
      </c>
      <c r="BB218" s="3">
        <v>1.5309999999999999</v>
      </c>
      <c r="BC218" s="9">
        <v>44525</v>
      </c>
      <c r="BD218" s="3">
        <v>1.5629999999999999</v>
      </c>
      <c r="BE218" s="9">
        <v>44525</v>
      </c>
      <c r="BF218" s="3">
        <v>1.5512999999999999</v>
      </c>
      <c r="BG218" s="9">
        <v>44526</v>
      </c>
      <c r="BH218" s="3">
        <v>1.3885000000000001</v>
      </c>
      <c r="BI218" s="9">
        <v>44522</v>
      </c>
      <c r="BJ218" s="3">
        <v>1.4175</v>
      </c>
      <c r="BK218" s="9">
        <v>44523</v>
      </c>
      <c r="BL218" s="3">
        <v>1.3640000000000001</v>
      </c>
    </row>
    <row r="219" spans="1:64" x14ac:dyDescent="0.2">
      <c r="A219" s="9">
        <v>44512</v>
      </c>
      <c r="B219" s="7">
        <v>0.05</v>
      </c>
      <c r="C219" s="9">
        <v>44519</v>
      </c>
      <c r="D219" s="4">
        <v>4.6300000000000001E-2</v>
      </c>
      <c r="E219" s="9">
        <v>44524</v>
      </c>
      <c r="F219" s="3">
        <v>5.1400000000000001E-2</v>
      </c>
      <c r="G219" s="9">
        <v>44524</v>
      </c>
      <c r="H219" s="3">
        <v>5.1200000000000002E-2</v>
      </c>
      <c r="I219" s="9">
        <v>44523</v>
      </c>
      <c r="J219" s="3">
        <v>5.0099999999999999E-2</v>
      </c>
      <c r="K219" s="9">
        <v>44523</v>
      </c>
      <c r="L219" s="3">
        <v>5.1299999999999998E-2</v>
      </c>
      <c r="M219" s="9">
        <v>44523</v>
      </c>
      <c r="N219" s="3">
        <v>5.6000000000000001E-2</v>
      </c>
      <c r="O219" s="9">
        <v>44525</v>
      </c>
      <c r="P219" s="3">
        <v>6.4100000000000004E-2</v>
      </c>
      <c r="Q219" s="9">
        <v>44517</v>
      </c>
      <c r="R219" s="3">
        <v>6.25E-2</v>
      </c>
      <c r="S219" s="9">
        <v>44524</v>
      </c>
      <c r="T219" s="3">
        <v>9.5399999999999999E-2</v>
      </c>
      <c r="U219" s="9">
        <v>44519</v>
      </c>
      <c r="V219" s="3">
        <v>8.9599999999999999E-2</v>
      </c>
      <c r="W219" s="9">
        <v>44518</v>
      </c>
      <c r="X219" s="3">
        <v>9.7000000000000003E-2</v>
      </c>
      <c r="Y219" s="9">
        <v>44524</v>
      </c>
      <c r="Z219" s="3">
        <v>0.1709</v>
      </c>
      <c r="AA219" s="9">
        <v>44524</v>
      </c>
      <c r="AB219" s="3">
        <v>0.19650000000000001</v>
      </c>
      <c r="AC219" s="9">
        <v>44523</v>
      </c>
      <c r="AD219" s="3">
        <v>0.20300000000000001</v>
      </c>
      <c r="AE219" s="9">
        <v>44524</v>
      </c>
      <c r="AF219" s="3">
        <v>0.25640000000000002</v>
      </c>
      <c r="AG219" s="9">
        <v>44523</v>
      </c>
      <c r="AH219" s="3">
        <v>0.62260000000000004</v>
      </c>
      <c r="AI219" s="9">
        <v>44522</v>
      </c>
      <c r="AJ219" s="3">
        <v>0.92789999999999995</v>
      </c>
      <c r="AK219" s="9">
        <v>44524</v>
      </c>
      <c r="AL219" s="3">
        <v>1.1025</v>
      </c>
      <c r="AM219" s="9">
        <v>44519</v>
      </c>
      <c r="AN219" s="3">
        <v>1.0817000000000001</v>
      </c>
      <c r="AO219" s="9">
        <v>44516</v>
      </c>
      <c r="AP219" s="3">
        <v>1.2155</v>
      </c>
      <c r="AQ219" s="9">
        <v>44519</v>
      </c>
      <c r="AR219" s="3">
        <v>1.2194</v>
      </c>
      <c r="AS219" s="9">
        <v>44516</v>
      </c>
      <c r="AT219" s="3">
        <v>1.3418000000000001</v>
      </c>
      <c r="AU219" s="9">
        <v>44518</v>
      </c>
      <c r="AV219" s="3">
        <v>1.3277000000000001</v>
      </c>
      <c r="AW219" s="9">
        <v>44525</v>
      </c>
      <c r="AX219" s="3">
        <v>1.4241999999999999</v>
      </c>
      <c r="AY219" s="9">
        <v>44523</v>
      </c>
      <c r="AZ219" s="3">
        <v>1.5129999999999999</v>
      </c>
      <c r="BA219" s="9">
        <v>44524</v>
      </c>
      <c r="BB219" s="3">
        <v>1.5186999999999999</v>
      </c>
      <c r="BC219" s="9">
        <v>44524</v>
      </c>
      <c r="BD219" s="3">
        <v>1.5569999999999999</v>
      </c>
      <c r="BE219" s="9">
        <v>44524</v>
      </c>
      <c r="BF219" s="3">
        <v>1.5425</v>
      </c>
      <c r="BG219" s="9">
        <v>44525</v>
      </c>
      <c r="BH219" s="3">
        <v>1.5274000000000001</v>
      </c>
      <c r="BI219" s="9">
        <v>44519</v>
      </c>
      <c r="BJ219" s="3">
        <v>1.3492999999999999</v>
      </c>
      <c r="BK219" s="9">
        <v>44522</v>
      </c>
      <c r="BL219" s="3">
        <v>1.298</v>
      </c>
    </row>
    <row r="220" spans="1:64" x14ac:dyDescent="0.2">
      <c r="A220" s="9">
        <v>44510</v>
      </c>
      <c r="B220" s="7">
        <v>0.05</v>
      </c>
      <c r="C220" s="9">
        <v>44518</v>
      </c>
      <c r="D220" s="4">
        <v>4.5100000000000001E-2</v>
      </c>
      <c r="E220" s="9">
        <v>44523</v>
      </c>
      <c r="F220" s="3">
        <v>5.0299999999999997E-2</v>
      </c>
      <c r="G220" s="9">
        <v>44523</v>
      </c>
      <c r="H220" s="3">
        <v>4.9799999999999997E-2</v>
      </c>
      <c r="I220" s="9">
        <v>44522</v>
      </c>
      <c r="J220" s="3">
        <v>4.9500000000000002E-2</v>
      </c>
      <c r="K220" s="9">
        <v>44522</v>
      </c>
      <c r="L220" s="3">
        <v>5.0700000000000002E-2</v>
      </c>
      <c r="M220" s="9">
        <v>44522</v>
      </c>
      <c r="N220" s="3">
        <v>5.4800000000000001E-2</v>
      </c>
      <c r="O220" s="9">
        <v>44524</v>
      </c>
      <c r="P220" s="3">
        <v>6.1400000000000003E-2</v>
      </c>
      <c r="Q220" s="9">
        <v>44516</v>
      </c>
      <c r="R220" s="3">
        <v>6.2E-2</v>
      </c>
      <c r="S220" s="9">
        <v>44523</v>
      </c>
      <c r="T220" s="3">
        <v>8.5999999999999993E-2</v>
      </c>
      <c r="U220" s="9">
        <v>44518</v>
      </c>
      <c r="V220" s="3">
        <v>8.0500000000000002E-2</v>
      </c>
      <c r="W220" s="9">
        <v>44517</v>
      </c>
      <c r="X220" s="3">
        <v>9.9500000000000005E-2</v>
      </c>
      <c r="Y220" s="9">
        <v>44523</v>
      </c>
      <c r="Z220" s="3">
        <v>0.15129999999999999</v>
      </c>
      <c r="AA220" s="9">
        <v>44523</v>
      </c>
      <c r="AB220" s="3">
        <v>0.17449999999999999</v>
      </c>
      <c r="AC220" s="9">
        <v>44522</v>
      </c>
      <c r="AD220" s="3">
        <v>0.20680000000000001</v>
      </c>
      <c r="AE220" s="9">
        <v>44523</v>
      </c>
      <c r="AF220" s="3">
        <v>0.2344</v>
      </c>
      <c r="AG220" s="9">
        <v>44522</v>
      </c>
      <c r="AH220" s="3">
        <v>0.64019999999999999</v>
      </c>
      <c r="AI220" s="9">
        <v>44519</v>
      </c>
      <c r="AJ220" s="3">
        <v>0.84030000000000005</v>
      </c>
      <c r="AK220" s="9">
        <v>44523</v>
      </c>
      <c r="AL220" s="3">
        <v>1.0807</v>
      </c>
      <c r="AM220" s="9">
        <v>44518</v>
      </c>
      <c r="AN220" s="3">
        <v>1.0745</v>
      </c>
      <c r="AO220" s="9">
        <v>44515</v>
      </c>
      <c r="AP220" s="3">
        <v>1.196</v>
      </c>
      <c r="AQ220" s="9">
        <v>44518</v>
      </c>
      <c r="AR220" s="3">
        <v>1.2326999999999999</v>
      </c>
      <c r="AS220" s="9">
        <v>44515</v>
      </c>
      <c r="AT220" s="3">
        <v>1.3225</v>
      </c>
      <c r="AU220" s="9">
        <v>44517</v>
      </c>
      <c r="AV220" s="3">
        <v>1.3408</v>
      </c>
      <c r="AW220" s="9">
        <v>44524</v>
      </c>
      <c r="AX220" s="3">
        <v>1.4226000000000001</v>
      </c>
      <c r="AY220" s="9">
        <v>44522</v>
      </c>
      <c r="AZ220" s="3">
        <v>1.4693000000000001</v>
      </c>
      <c r="BA220" s="9">
        <v>44523</v>
      </c>
      <c r="BB220" s="3">
        <v>1.5669999999999999</v>
      </c>
      <c r="BC220" s="9">
        <v>44523</v>
      </c>
      <c r="BD220" s="3">
        <v>1.6104000000000001</v>
      </c>
      <c r="BE220" s="9">
        <v>44523</v>
      </c>
      <c r="BF220" s="3">
        <v>1.6013999999999999</v>
      </c>
      <c r="BG220" s="9">
        <v>44524</v>
      </c>
      <c r="BH220" s="3">
        <v>1.5178</v>
      </c>
      <c r="BI220" s="9">
        <v>44518</v>
      </c>
      <c r="BJ220" s="3">
        <v>1.403</v>
      </c>
      <c r="BK220" s="9">
        <v>44519</v>
      </c>
      <c r="BL220" s="3">
        <v>1.2150000000000001</v>
      </c>
    </row>
    <row r="221" spans="1:64" x14ac:dyDescent="0.2">
      <c r="A221" s="9">
        <v>44509</v>
      </c>
      <c r="B221" s="7">
        <v>0.05</v>
      </c>
      <c r="C221" s="9">
        <v>44517</v>
      </c>
      <c r="D221" s="4">
        <v>4.5600000000000002E-2</v>
      </c>
      <c r="E221" s="9">
        <v>44522</v>
      </c>
      <c r="F221" s="3">
        <v>5.0299999999999997E-2</v>
      </c>
      <c r="G221" s="9">
        <v>44522</v>
      </c>
      <c r="H221" s="3">
        <v>4.9099999999999998E-2</v>
      </c>
      <c r="I221" s="9">
        <v>44519</v>
      </c>
      <c r="J221" s="3">
        <v>4.7E-2</v>
      </c>
      <c r="K221" s="9">
        <v>44519</v>
      </c>
      <c r="L221" s="3">
        <v>4.87E-2</v>
      </c>
      <c r="M221" s="9">
        <v>44519</v>
      </c>
      <c r="N221" s="3">
        <v>5.2999999999999999E-2</v>
      </c>
      <c r="O221" s="9">
        <v>44523</v>
      </c>
      <c r="P221" s="3">
        <v>6.1699999999999998E-2</v>
      </c>
      <c r="Q221" s="9">
        <v>44515</v>
      </c>
      <c r="R221" s="3">
        <v>6.2199999999999998E-2</v>
      </c>
      <c r="S221" s="9">
        <v>44522</v>
      </c>
      <c r="T221" s="3">
        <v>8.5000000000000006E-2</v>
      </c>
      <c r="U221" s="9">
        <v>44517</v>
      </c>
      <c r="V221" s="3">
        <v>8.3500000000000005E-2</v>
      </c>
      <c r="W221" s="9">
        <v>44516</v>
      </c>
      <c r="X221" s="3">
        <v>0.10249999999999999</v>
      </c>
      <c r="Y221" s="9">
        <v>44522</v>
      </c>
      <c r="Z221" s="3">
        <v>0.152</v>
      </c>
      <c r="AA221" s="9">
        <v>44522</v>
      </c>
      <c r="AB221" s="3">
        <v>0.17799999999999999</v>
      </c>
      <c r="AC221" s="9">
        <v>44519</v>
      </c>
      <c r="AD221" s="3">
        <v>0.17899999999999999</v>
      </c>
      <c r="AE221" s="9">
        <v>44522</v>
      </c>
      <c r="AF221" s="3">
        <v>0.23699999999999999</v>
      </c>
      <c r="AG221" s="9">
        <v>44519</v>
      </c>
      <c r="AH221" s="3">
        <v>0.57169999999999999</v>
      </c>
      <c r="AI221" s="9">
        <v>44518</v>
      </c>
      <c r="AJ221" s="3">
        <v>0.81040000000000001</v>
      </c>
      <c r="AK221" s="9">
        <v>44522</v>
      </c>
      <c r="AL221" s="3">
        <v>1.0806</v>
      </c>
      <c r="AM221" s="9">
        <v>44517</v>
      </c>
      <c r="AN221" s="3">
        <v>1.0922000000000001</v>
      </c>
      <c r="AO221" s="9">
        <v>44512</v>
      </c>
      <c r="AP221" s="3">
        <v>1.1609</v>
      </c>
      <c r="AQ221" s="9">
        <v>44517</v>
      </c>
      <c r="AR221" s="3">
        <v>1.2497</v>
      </c>
      <c r="AS221" s="9">
        <v>44512</v>
      </c>
      <c r="AT221" s="3">
        <v>1.2805</v>
      </c>
      <c r="AU221" s="9">
        <v>44516</v>
      </c>
      <c r="AV221" s="3">
        <v>1.3835999999999999</v>
      </c>
      <c r="AW221" s="9">
        <v>44523</v>
      </c>
      <c r="AX221" s="3">
        <v>1.4564999999999999</v>
      </c>
      <c r="AY221" s="9">
        <v>44519</v>
      </c>
      <c r="AZ221" s="3">
        <v>1.3845000000000001</v>
      </c>
      <c r="BA221" s="9">
        <v>44522</v>
      </c>
      <c r="BB221" s="3">
        <v>1.5169999999999999</v>
      </c>
      <c r="BC221" s="9">
        <v>44522</v>
      </c>
      <c r="BD221" s="3">
        <v>1.5553999999999999</v>
      </c>
      <c r="BE221" s="9">
        <v>44522</v>
      </c>
      <c r="BF221" s="3">
        <v>1.5438000000000001</v>
      </c>
      <c r="BG221" s="9">
        <v>44523</v>
      </c>
      <c r="BH221" s="3">
        <v>1.5791999999999999</v>
      </c>
      <c r="BI221" s="9">
        <v>44517</v>
      </c>
      <c r="BJ221" s="3">
        <v>1.4081999999999999</v>
      </c>
      <c r="BK221" s="9">
        <v>44518</v>
      </c>
      <c r="BL221" s="3">
        <v>1.2869999999999999</v>
      </c>
    </row>
    <row r="222" spans="1:64" x14ac:dyDescent="0.2">
      <c r="C222" s="9">
        <v>44516</v>
      </c>
      <c r="D222" s="4">
        <v>4.3400000000000001E-2</v>
      </c>
      <c r="E222" s="9">
        <v>44519</v>
      </c>
      <c r="F222" s="3">
        <v>4.6300000000000001E-2</v>
      </c>
      <c r="G222" s="9">
        <v>44519</v>
      </c>
      <c r="H222" s="3">
        <v>4.5499999999999999E-2</v>
      </c>
      <c r="I222" s="9">
        <v>44518</v>
      </c>
      <c r="J222" s="3">
        <v>4.6600000000000003E-2</v>
      </c>
      <c r="K222" s="9">
        <v>44518</v>
      </c>
      <c r="L222" s="3">
        <v>0.05</v>
      </c>
      <c r="M222" s="9">
        <v>44518</v>
      </c>
      <c r="N222" s="3">
        <v>5.3499999999999999E-2</v>
      </c>
      <c r="O222" s="9">
        <v>44522</v>
      </c>
      <c r="P222" s="3">
        <v>5.9799999999999999E-2</v>
      </c>
      <c r="Q222" s="9">
        <v>44512</v>
      </c>
      <c r="R222" s="3">
        <v>0.06</v>
      </c>
      <c r="S222" s="9">
        <v>44519</v>
      </c>
      <c r="T222" s="3">
        <v>7.6200000000000004E-2</v>
      </c>
      <c r="U222" s="9">
        <v>44516</v>
      </c>
      <c r="V222" s="3">
        <v>8.5800000000000001E-2</v>
      </c>
      <c r="W222" s="9">
        <v>44515</v>
      </c>
      <c r="X222" s="3">
        <v>0.1026</v>
      </c>
      <c r="Y222" s="9">
        <v>44519</v>
      </c>
      <c r="Z222" s="3">
        <v>0.13100000000000001</v>
      </c>
      <c r="AA222" s="9">
        <v>44519</v>
      </c>
      <c r="AB222" s="3">
        <v>0.15029999999999999</v>
      </c>
      <c r="AC222" s="9">
        <v>44518</v>
      </c>
      <c r="AD222" s="3">
        <v>0.16</v>
      </c>
      <c r="AE222" s="9">
        <v>44519</v>
      </c>
      <c r="AF222" s="3">
        <v>0.20399999999999999</v>
      </c>
      <c r="AG222" s="9">
        <v>44518</v>
      </c>
      <c r="AH222" s="3">
        <v>0.54469999999999996</v>
      </c>
      <c r="AI222" s="9">
        <v>44517</v>
      </c>
      <c r="AJ222" s="3">
        <v>0.81930000000000003</v>
      </c>
      <c r="AK222" s="9">
        <v>44519</v>
      </c>
      <c r="AL222" s="3">
        <v>0.98619999999999997</v>
      </c>
      <c r="AM222" s="9">
        <v>44516</v>
      </c>
      <c r="AN222" s="3">
        <v>1.1244000000000001</v>
      </c>
      <c r="AO222" s="9">
        <v>44511</v>
      </c>
      <c r="AP222" s="3">
        <v>1.119</v>
      </c>
      <c r="AQ222" s="9">
        <v>44516</v>
      </c>
      <c r="AR222" s="3">
        <v>1.2888999999999999</v>
      </c>
      <c r="AS222" s="9">
        <v>44511</v>
      </c>
      <c r="AT222" s="3">
        <v>1.2470000000000001</v>
      </c>
      <c r="AU222" s="9">
        <v>44515</v>
      </c>
      <c r="AV222" s="3">
        <v>1.3645</v>
      </c>
      <c r="AW222" s="9">
        <v>44522</v>
      </c>
      <c r="AX222" s="3">
        <v>1.4185000000000001</v>
      </c>
      <c r="AY222" s="9">
        <v>44518</v>
      </c>
      <c r="AZ222" s="3">
        <v>1.4227000000000001</v>
      </c>
      <c r="BA222" s="9">
        <v>44519</v>
      </c>
      <c r="BB222" s="3">
        <v>1.4363999999999999</v>
      </c>
      <c r="BC222" s="9">
        <v>44519</v>
      </c>
      <c r="BD222" s="3">
        <v>1.4802</v>
      </c>
      <c r="BE222" s="9">
        <v>44519</v>
      </c>
      <c r="BF222" s="3">
        <v>1.4710000000000001</v>
      </c>
      <c r="BG222" s="9">
        <v>44522</v>
      </c>
      <c r="BH222" s="3">
        <v>1.5186999999999999</v>
      </c>
      <c r="BI222" s="9">
        <v>44516</v>
      </c>
      <c r="BJ222" s="3">
        <v>1.4496</v>
      </c>
      <c r="BK222" s="9">
        <v>44517</v>
      </c>
      <c r="BL222" s="3">
        <v>1.2749999999999999</v>
      </c>
    </row>
    <row r="223" spans="1:64" x14ac:dyDescent="0.2">
      <c r="C223" s="9">
        <v>44515</v>
      </c>
      <c r="D223" s="4">
        <v>4.2700000000000002E-2</v>
      </c>
      <c r="E223" s="9">
        <v>44518</v>
      </c>
      <c r="F223" s="3">
        <v>4.5499999999999999E-2</v>
      </c>
      <c r="G223" s="9">
        <v>44518</v>
      </c>
      <c r="H223" s="3">
        <v>4.5499999999999999E-2</v>
      </c>
      <c r="I223" s="9">
        <v>44517</v>
      </c>
      <c r="J223" s="3">
        <v>4.6199999999999998E-2</v>
      </c>
      <c r="K223" s="9">
        <v>44517</v>
      </c>
      <c r="L223" s="3">
        <v>4.9000000000000002E-2</v>
      </c>
      <c r="M223" s="9">
        <v>44517</v>
      </c>
      <c r="N223" s="3">
        <v>5.2600000000000001E-2</v>
      </c>
      <c r="O223" s="9">
        <v>44519</v>
      </c>
      <c r="P223" s="3">
        <v>5.7299999999999997E-2</v>
      </c>
      <c r="Q223" s="9">
        <v>44511</v>
      </c>
      <c r="R223" s="3">
        <v>5.8999999999999997E-2</v>
      </c>
      <c r="S223" s="9">
        <v>44518</v>
      </c>
      <c r="T223" s="3">
        <v>6.9500000000000006E-2</v>
      </c>
      <c r="U223" s="9">
        <v>44515</v>
      </c>
      <c r="V223" s="3">
        <v>8.2199999999999995E-2</v>
      </c>
      <c r="W223" s="9">
        <v>44512</v>
      </c>
      <c r="X223" s="3">
        <v>0.10100000000000001</v>
      </c>
      <c r="Y223" s="9">
        <v>44518</v>
      </c>
      <c r="Z223" s="3">
        <v>0.11650000000000001</v>
      </c>
      <c r="AA223" s="9">
        <v>44518</v>
      </c>
      <c r="AB223" s="3">
        <v>0.1341</v>
      </c>
      <c r="AC223" s="9">
        <v>44517</v>
      </c>
      <c r="AD223" s="3">
        <v>0.159</v>
      </c>
      <c r="AE223" s="9">
        <v>44518</v>
      </c>
      <c r="AF223" s="3">
        <v>0.18459999999999999</v>
      </c>
      <c r="AG223" s="9">
        <v>44517</v>
      </c>
      <c r="AH223" s="3">
        <v>0.54690000000000005</v>
      </c>
      <c r="AI223" s="9">
        <v>44516</v>
      </c>
      <c r="AJ223" s="3">
        <v>0.85099999999999998</v>
      </c>
      <c r="AK223" s="9">
        <v>44518</v>
      </c>
      <c r="AL223" s="3">
        <v>0.96940000000000004</v>
      </c>
      <c r="AM223" s="9">
        <v>44515</v>
      </c>
      <c r="AN223" s="3">
        <v>1.1057999999999999</v>
      </c>
      <c r="AO223" s="9">
        <v>44510</v>
      </c>
      <c r="AP223" s="3">
        <v>1.1388</v>
      </c>
      <c r="AQ223" s="9">
        <v>44515</v>
      </c>
      <c r="AR223" s="3">
        <v>1.268</v>
      </c>
      <c r="AS223" s="9">
        <v>44510</v>
      </c>
      <c r="AT223" s="3">
        <v>1.2515000000000001</v>
      </c>
      <c r="AU223" s="9">
        <v>44512</v>
      </c>
      <c r="AV223" s="3">
        <v>1.3203</v>
      </c>
      <c r="AW223" s="9">
        <v>44519</v>
      </c>
      <c r="AX223" s="3">
        <v>1.33</v>
      </c>
      <c r="AY223" s="9">
        <v>44517</v>
      </c>
      <c r="AZ223" s="3">
        <v>1.4332</v>
      </c>
      <c r="BA223" s="9">
        <v>44518</v>
      </c>
      <c r="BB223" s="3">
        <v>1.4790000000000001</v>
      </c>
      <c r="BC223" s="9">
        <v>44518</v>
      </c>
      <c r="BD223" s="3">
        <v>1.5243</v>
      </c>
      <c r="BE223" s="9">
        <v>44518</v>
      </c>
      <c r="BF223" s="3">
        <v>1.5189999999999999</v>
      </c>
      <c r="BG223" s="9">
        <v>44519</v>
      </c>
      <c r="BH223" s="3">
        <v>1.45</v>
      </c>
      <c r="BI223" s="9">
        <v>44515</v>
      </c>
      <c r="BJ223" s="3">
        <v>1.4277</v>
      </c>
      <c r="BK223" s="9">
        <v>44516</v>
      </c>
      <c r="BL223" s="3">
        <v>1.3346</v>
      </c>
    </row>
    <row r="224" spans="1:64" x14ac:dyDescent="0.2">
      <c r="C224" s="9">
        <v>44512</v>
      </c>
      <c r="D224" s="4">
        <v>4.3499999999999997E-2</v>
      </c>
      <c r="E224" s="9">
        <v>44517</v>
      </c>
      <c r="F224" s="3">
        <v>4.4499999999999998E-2</v>
      </c>
      <c r="G224" s="9">
        <v>44517</v>
      </c>
      <c r="H224" s="3">
        <v>4.8599999999999997E-2</v>
      </c>
      <c r="I224" s="9">
        <v>44516</v>
      </c>
      <c r="J224" s="3">
        <v>4.5999999999999999E-2</v>
      </c>
      <c r="K224" s="9">
        <v>44516</v>
      </c>
      <c r="L224" s="3">
        <v>4.8500000000000001E-2</v>
      </c>
      <c r="M224" s="9">
        <v>44516</v>
      </c>
      <c r="N224" s="3">
        <v>5.1499999999999997E-2</v>
      </c>
      <c r="O224" s="9">
        <v>44518</v>
      </c>
      <c r="P224" s="3">
        <v>5.5500000000000001E-2</v>
      </c>
      <c r="Q224" s="9">
        <v>44510</v>
      </c>
      <c r="R224" s="3">
        <v>5.8500000000000003E-2</v>
      </c>
      <c r="S224" s="9">
        <v>44517</v>
      </c>
      <c r="T224" s="3">
        <v>7.1199999999999999E-2</v>
      </c>
      <c r="U224" s="9">
        <v>44512</v>
      </c>
      <c r="V224" s="3">
        <v>7.9200000000000007E-2</v>
      </c>
      <c r="W224" s="9">
        <v>44511</v>
      </c>
      <c r="X224" s="3">
        <v>9.5000000000000001E-2</v>
      </c>
      <c r="Y224" s="9">
        <v>44517</v>
      </c>
      <c r="Z224" s="3">
        <v>0.11899999999999999</v>
      </c>
      <c r="AA224" s="9">
        <v>44517</v>
      </c>
      <c r="AB224" s="3">
        <v>0.1361</v>
      </c>
      <c r="AC224" s="9">
        <v>44516</v>
      </c>
      <c r="AD224" s="3">
        <v>0.16800000000000001</v>
      </c>
      <c r="AE224" s="9">
        <v>44517</v>
      </c>
      <c r="AF224" s="3">
        <v>0.185</v>
      </c>
      <c r="AG224" s="9">
        <v>44516</v>
      </c>
      <c r="AH224" s="3">
        <v>0.57189999999999996</v>
      </c>
      <c r="AI224" s="9">
        <v>44515</v>
      </c>
      <c r="AJ224" s="3">
        <v>0.84570000000000001</v>
      </c>
      <c r="AK224" s="9">
        <v>44517</v>
      </c>
      <c r="AL224" s="3">
        <v>0.98119999999999996</v>
      </c>
      <c r="AM224" s="9">
        <v>44512</v>
      </c>
      <c r="AN224" s="3">
        <v>1.0760000000000001</v>
      </c>
      <c r="AO224" s="9">
        <v>44509</v>
      </c>
      <c r="AP224" s="3">
        <v>1.0163</v>
      </c>
      <c r="AQ224" s="9">
        <v>44512</v>
      </c>
      <c r="AR224" s="3">
        <v>1.2279</v>
      </c>
      <c r="AS224" s="9">
        <v>44509</v>
      </c>
      <c r="AT224" s="3">
        <v>1.1359999999999999</v>
      </c>
      <c r="AU224" s="9">
        <v>44511</v>
      </c>
      <c r="AV224" s="3">
        <v>1.2809999999999999</v>
      </c>
      <c r="AW224" s="9">
        <v>44518</v>
      </c>
      <c r="AX224" s="3">
        <v>1.3647</v>
      </c>
      <c r="AY224" s="9">
        <v>44516</v>
      </c>
      <c r="AZ224" s="3">
        <v>1.4765999999999999</v>
      </c>
      <c r="BA224" s="9">
        <v>44517</v>
      </c>
      <c r="BB224" s="3">
        <v>1.488</v>
      </c>
      <c r="BC224" s="9">
        <v>44517</v>
      </c>
      <c r="BD224" s="3">
        <v>1.5330999999999999</v>
      </c>
      <c r="BE224" s="9">
        <v>44517</v>
      </c>
      <c r="BF224" s="3">
        <v>1.5284</v>
      </c>
      <c r="BG224" s="9">
        <v>44518</v>
      </c>
      <c r="BH224" s="3">
        <v>1.5004999999999999</v>
      </c>
      <c r="BI224" s="9">
        <v>44512</v>
      </c>
      <c r="BJ224" s="3">
        <v>1.3889</v>
      </c>
      <c r="BK224" s="9">
        <v>44515</v>
      </c>
      <c r="BL224" s="3">
        <v>1.3254999999999999</v>
      </c>
    </row>
    <row r="225" spans="3:64" x14ac:dyDescent="0.2">
      <c r="C225" s="9">
        <v>44511</v>
      </c>
      <c r="D225" s="4">
        <v>4.4600000000000001E-2</v>
      </c>
      <c r="E225" s="9">
        <v>44516</v>
      </c>
      <c r="F225" s="3">
        <v>4.41E-2</v>
      </c>
      <c r="G225" s="9">
        <v>44516</v>
      </c>
      <c r="H225" s="3">
        <v>4.36E-2</v>
      </c>
      <c r="I225" s="9">
        <v>44515</v>
      </c>
      <c r="J225" s="3">
        <v>4.5100000000000001E-2</v>
      </c>
      <c r="K225" s="9">
        <v>44515</v>
      </c>
      <c r="L225" s="3">
        <v>4.8500000000000001E-2</v>
      </c>
      <c r="M225" s="9">
        <v>44515</v>
      </c>
      <c r="N225" s="3">
        <v>5.2499999999999998E-2</v>
      </c>
      <c r="O225" s="9">
        <v>44517</v>
      </c>
      <c r="P225" s="3">
        <v>5.5599999999999997E-2</v>
      </c>
      <c r="Q225" s="9">
        <v>44509</v>
      </c>
      <c r="R225" s="3">
        <v>5.1999999999999998E-2</v>
      </c>
      <c r="S225" s="9">
        <v>44516</v>
      </c>
      <c r="T225" s="3">
        <v>7.1599999999999997E-2</v>
      </c>
      <c r="U225" s="9">
        <v>44511</v>
      </c>
      <c r="V225" s="3">
        <v>7.8E-2</v>
      </c>
      <c r="W225" s="9">
        <v>44510</v>
      </c>
      <c r="X225" s="3">
        <v>9.2999999999999999E-2</v>
      </c>
      <c r="Y225" s="9">
        <v>44516</v>
      </c>
      <c r="Z225" s="3">
        <v>0.124</v>
      </c>
      <c r="AA225" s="9">
        <v>44516</v>
      </c>
      <c r="AB225" s="3">
        <v>0.14369999999999999</v>
      </c>
      <c r="AC225" s="9">
        <v>44515</v>
      </c>
      <c r="AD225" s="3">
        <v>0.17100000000000001</v>
      </c>
      <c r="AE225" s="9">
        <v>44516</v>
      </c>
      <c r="AF225" s="3">
        <v>0.19400000000000001</v>
      </c>
      <c r="AG225" s="9">
        <v>44515</v>
      </c>
      <c r="AH225" s="3">
        <v>0.57340000000000002</v>
      </c>
      <c r="AI225" s="9">
        <v>44512</v>
      </c>
      <c r="AJ225" s="3">
        <v>0.82530000000000003</v>
      </c>
      <c r="AK225" s="9">
        <v>44516</v>
      </c>
      <c r="AL225" s="3">
        <v>1.0133000000000001</v>
      </c>
      <c r="AM225" s="9">
        <v>44511</v>
      </c>
      <c r="AN225" s="3">
        <v>1.0129999999999999</v>
      </c>
      <c r="AQ225" s="9">
        <v>44511</v>
      </c>
      <c r="AR225" s="3">
        <v>1.204</v>
      </c>
      <c r="AU225" s="9">
        <v>44510</v>
      </c>
      <c r="AV225" s="3">
        <v>1.2903</v>
      </c>
      <c r="AW225" s="9">
        <v>44517</v>
      </c>
      <c r="AX225" s="3">
        <v>1.3761000000000001</v>
      </c>
      <c r="AY225" s="9">
        <v>44515</v>
      </c>
      <c r="AZ225" s="3">
        <v>1.4565999999999999</v>
      </c>
      <c r="BA225" s="9">
        <v>44516</v>
      </c>
      <c r="BB225" s="3">
        <v>1.5301</v>
      </c>
      <c r="BC225" s="9">
        <v>44516</v>
      </c>
      <c r="BD225" s="3">
        <v>1.5743</v>
      </c>
      <c r="BE225" s="9">
        <v>44516</v>
      </c>
      <c r="BF225" s="3">
        <v>1.5697000000000001</v>
      </c>
      <c r="BG225" s="9">
        <v>44517</v>
      </c>
      <c r="BH225" s="3">
        <v>1.5107999999999999</v>
      </c>
      <c r="BI225" s="9">
        <v>44511</v>
      </c>
      <c r="BJ225" s="3">
        <v>1.3480000000000001</v>
      </c>
      <c r="BK225" s="9">
        <v>44512</v>
      </c>
      <c r="BL225" s="3">
        <v>1.2889999999999999</v>
      </c>
    </row>
    <row r="226" spans="3:64" x14ac:dyDescent="0.2">
      <c r="C226" s="9">
        <v>44510</v>
      </c>
      <c r="D226" s="4">
        <v>4.4499999999999998E-2</v>
      </c>
      <c r="E226" s="9">
        <v>44515</v>
      </c>
      <c r="F226" s="3">
        <v>4.2700000000000002E-2</v>
      </c>
      <c r="G226" s="9">
        <v>44515</v>
      </c>
      <c r="H226" s="3">
        <v>4.36E-2</v>
      </c>
      <c r="I226" s="9">
        <v>44512</v>
      </c>
      <c r="J226" s="3">
        <v>4.4999999999999998E-2</v>
      </c>
      <c r="K226" s="9">
        <v>44512</v>
      </c>
      <c r="L226" s="3">
        <v>4.82E-2</v>
      </c>
      <c r="M226" s="9">
        <v>44512</v>
      </c>
      <c r="N226" s="3">
        <v>5.0500000000000003E-2</v>
      </c>
      <c r="O226" s="9">
        <v>44516</v>
      </c>
      <c r="P226" s="3">
        <v>5.3999999999999999E-2</v>
      </c>
      <c r="S226" s="9">
        <v>44515</v>
      </c>
      <c r="T226" s="3">
        <v>7.0999999999999994E-2</v>
      </c>
      <c r="U226" s="9">
        <v>44510</v>
      </c>
      <c r="V226" s="3">
        <v>7.4800000000000005E-2</v>
      </c>
      <c r="W226" s="9">
        <v>44509</v>
      </c>
      <c r="X226" s="3">
        <v>7.4999999999999997E-2</v>
      </c>
      <c r="Y226" s="9">
        <v>44515</v>
      </c>
      <c r="Z226" s="3">
        <v>0.124</v>
      </c>
      <c r="AA226" s="9">
        <v>44515</v>
      </c>
      <c r="AB226" s="3">
        <v>0.14449999999999999</v>
      </c>
      <c r="AC226" s="9">
        <v>44512</v>
      </c>
      <c r="AD226" s="3">
        <v>0.16600000000000001</v>
      </c>
      <c r="AE226" s="9">
        <v>44515</v>
      </c>
      <c r="AF226" s="3">
        <v>0.19500000000000001</v>
      </c>
      <c r="AG226" s="9">
        <v>44512</v>
      </c>
      <c r="AH226" s="3">
        <v>0.56259999999999999</v>
      </c>
      <c r="AI226" s="9">
        <v>44511</v>
      </c>
      <c r="AJ226" s="3">
        <v>0.83560000000000001</v>
      </c>
      <c r="AK226" s="9">
        <v>44515</v>
      </c>
      <c r="AL226" s="3">
        <v>1.0006999999999999</v>
      </c>
      <c r="AM226" s="9">
        <v>44510</v>
      </c>
      <c r="AN226" s="3">
        <v>1.0580000000000001</v>
      </c>
      <c r="AQ226" s="9">
        <v>44510</v>
      </c>
      <c r="AR226" s="3">
        <v>1.2022999999999999</v>
      </c>
      <c r="AU226" s="9">
        <v>44509</v>
      </c>
      <c r="AV226" s="3">
        <v>1.1763999999999999</v>
      </c>
      <c r="AW226" s="9">
        <v>44516</v>
      </c>
      <c r="AX226" s="3">
        <v>1.4197</v>
      </c>
      <c r="AY226" s="9">
        <v>44512</v>
      </c>
      <c r="AZ226" s="3">
        <v>1.4085000000000001</v>
      </c>
      <c r="BA226" s="9">
        <v>44515</v>
      </c>
      <c r="BB226" s="3">
        <v>1.5095000000000001</v>
      </c>
      <c r="BC226" s="9">
        <v>44515</v>
      </c>
      <c r="BD226" s="3">
        <v>1.554</v>
      </c>
      <c r="BE226" s="9">
        <v>44515</v>
      </c>
      <c r="BF226" s="3">
        <v>1.5492999999999999</v>
      </c>
      <c r="BG226" s="9">
        <v>44516</v>
      </c>
      <c r="BH226" s="3">
        <v>1.5524</v>
      </c>
      <c r="BI226" s="9">
        <v>44510</v>
      </c>
      <c r="BJ226" s="3">
        <v>1.3553999999999999</v>
      </c>
      <c r="BK226" s="9">
        <v>44511</v>
      </c>
      <c r="BL226" s="3">
        <v>1.246</v>
      </c>
    </row>
    <row r="227" spans="3:64" x14ac:dyDescent="0.2">
      <c r="C227" s="9">
        <v>44509</v>
      </c>
      <c r="D227" s="4">
        <v>4.48E-2</v>
      </c>
      <c r="E227" s="9">
        <v>44512</v>
      </c>
      <c r="F227" s="3">
        <v>4.3499999999999997E-2</v>
      </c>
      <c r="G227" s="9">
        <v>44512</v>
      </c>
      <c r="H227" s="3">
        <v>4.3400000000000001E-2</v>
      </c>
      <c r="I227" s="9">
        <v>44511</v>
      </c>
      <c r="J227" s="3">
        <v>4.2999999999999997E-2</v>
      </c>
      <c r="K227" s="9">
        <v>44511</v>
      </c>
      <c r="L227" s="3">
        <v>4.7E-2</v>
      </c>
      <c r="M227" s="9">
        <v>44511</v>
      </c>
      <c r="N227" s="3">
        <v>4.9799999999999997E-2</v>
      </c>
      <c r="O227" s="9">
        <v>44515</v>
      </c>
      <c r="P227" s="3">
        <v>5.2999999999999999E-2</v>
      </c>
      <c r="S227" s="9">
        <v>44512</v>
      </c>
      <c r="T227" s="3">
        <v>6.8500000000000005E-2</v>
      </c>
      <c r="U227" s="9">
        <v>44509</v>
      </c>
      <c r="V227" s="3">
        <v>6.3E-2</v>
      </c>
      <c r="Y227" s="9">
        <v>44512</v>
      </c>
      <c r="Z227" s="3">
        <v>0.12139999999999999</v>
      </c>
      <c r="AA227" s="9">
        <v>44512</v>
      </c>
      <c r="AB227" s="3">
        <v>0.14149999999999999</v>
      </c>
      <c r="AC227" s="9">
        <v>44511</v>
      </c>
      <c r="AD227" s="3">
        <v>0.17</v>
      </c>
      <c r="AE227" s="9">
        <v>44512</v>
      </c>
      <c r="AF227" s="3">
        <v>0.19189999999999999</v>
      </c>
      <c r="AG227" s="9">
        <v>44511</v>
      </c>
      <c r="AH227" s="3">
        <v>0.54600000000000004</v>
      </c>
      <c r="AI227" s="9">
        <v>44510</v>
      </c>
      <c r="AJ227" s="3">
        <v>0.80300000000000005</v>
      </c>
      <c r="AK227" s="9">
        <v>44512</v>
      </c>
      <c r="AL227" s="3">
        <v>0.97560000000000002</v>
      </c>
      <c r="AM227" s="9">
        <v>44509</v>
      </c>
      <c r="AN227" s="3">
        <v>0.93120000000000003</v>
      </c>
      <c r="AQ227" s="9">
        <v>44509</v>
      </c>
      <c r="AR227" s="3">
        <v>1.0840000000000001</v>
      </c>
      <c r="AW227" s="9">
        <v>44515</v>
      </c>
      <c r="AX227" s="3">
        <v>1.4011</v>
      </c>
      <c r="AY227" s="9">
        <v>44511</v>
      </c>
      <c r="AZ227" s="3">
        <v>1.3703000000000001</v>
      </c>
      <c r="BA227" s="9">
        <v>44512</v>
      </c>
      <c r="BB227" s="3">
        <v>1.46</v>
      </c>
      <c r="BC227" s="9">
        <v>44512</v>
      </c>
      <c r="BD227" s="3">
        <v>1.5028999999999999</v>
      </c>
      <c r="BE227" s="9">
        <v>44512</v>
      </c>
      <c r="BF227" s="3">
        <v>1.4995000000000001</v>
      </c>
      <c r="BG227" s="9">
        <v>44515</v>
      </c>
      <c r="BH227" s="3">
        <v>1.5306999999999999</v>
      </c>
      <c r="BI227" s="9">
        <v>44509</v>
      </c>
      <c r="BJ227" s="3">
        <v>1.2542</v>
      </c>
      <c r="BK227" s="9">
        <v>44510</v>
      </c>
      <c r="BL227" s="3">
        <v>1.2528999999999999</v>
      </c>
    </row>
    <row r="228" spans="3:64" x14ac:dyDescent="0.2">
      <c r="E228" s="9">
        <v>44511</v>
      </c>
      <c r="F228" s="3">
        <v>4.4200000000000003E-2</v>
      </c>
      <c r="G228" s="9">
        <v>44511</v>
      </c>
      <c r="H228" s="3">
        <v>4.5999999999999999E-2</v>
      </c>
      <c r="I228" s="9">
        <v>44510</v>
      </c>
      <c r="J228" s="3">
        <v>4.5499999999999999E-2</v>
      </c>
      <c r="K228" s="9">
        <v>44510</v>
      </c>
      <c r="L228" s="3">
        <v>4.8000000000000001E-2</v>
      </c>
      <c r="M228" s="9">
        <v>44510</v>
      </c>
      <c r="N228" s="3">
        <v>5.0999999999999997E-2</v>
      </c>
      <c r="O228" s="9">
        <v>44512</v>
      </c>
      <c r="P228" s="3">
        <v>5.1499999999999997E-2</v>
      </c>
      <c r="S228" s="9">
        <v>44511</v>
      </c>
      <c r="T228" s="3">
        <v>6.9000000000000006E-2</v>
      </c>
      <c r="Y228" s="9">
        <v>44511</v>
      </c>
      <c r="Z228" s="3">
        <v>0.121</v>
      </c>
      <c r="AA228" s="9">
        <v>44511</v>
      </c>
      <c r="AB228" s="3">
        <v>0.13500000000000001</v>
      </c>
      <c r="AC228" s="9">
        <v>44510</v>
      </c>
      <c r="AD228" s="3">
        <v>0.157</v>
      </c>
      <c r="AE228" s="9">
        <v>44511</v>
      </c>
      <c r="AF228" s="3">
        <v>0.18</v>
      </c>
      <c r="AG228" s="9">
        <v>44510</v>
      </c>
      <c r="AH228" s="3">
        <v>0.54290000000000005</v>
      </c>
      <c r="AI228" s="9">
        <v>44509</v>
      </c>
      <c r="AJ228" s="3">
        <v>0.68579999999999997</v>
      </c>
      <c r="AK228" s="9">
        <v>44511</v>
      </c>
      <c r="AL228" s="3">
        <v>0.9496</v>
      </c>
      <c r="AW228" s="9">
        <v>44512</v>
      </c>
      <c r="AX228" s="3">
        <v>1.355</v>
      </c>
      <c r="AY228" s="9">
        <v>44510</v>
      </c>
      <c r="AZ228" s="3">
        <v>1.3762000000000001</v>
      </c>
      <c r="BA228" s="9">
        <v>44511</v>
      </c>
      <c r="BB228" s="3">
        <v>1.4236</v>
      </c>
      <c r="BC228" s="9">
        <v>44511</v>
      </c>
      <c r="BD228" s="3">
        <v>1.4630000000000001</v>
      </c>
      <c r="BE228" s="9">
        <v>44511</v>
      </c>
      <c r="BF228" s="3">
        <v>1.4590000000000001</v>
      </c>
      <c r="BG228" s="9">
        <v>44512</v>
      </c>
      <c r="BH228" s="3">
        <v>1.4807999999999999</v>
      </c>
      <c r="BK228" s="9">
        <v>44509</v>
      </c>
      <c r="BL228" s="3">
        <v>1.1504000000000001</v>
      </c>
    </row>
    <row r="229" spans="3:64" x14ac:dyDescent="0.2">
      <c r="E229" s="9">
        <v>44510</v>
      </c>
      <c r="F229" s="3">
        <v>4.5999999999999999E-2</v>
      </c>
      <c r="G229" s="9">
        <v>44510</v>
      </c>
      <c r="H229" s="3">
        <v>4.3999999999999997E-2</v>
      </c>
      <c r="I229" s="9">
        <v>44509</v>
      </c>
      <c r="J229" s="3">
        <v>4.5499999999999999E-2</v>
      </c>
      <c r="K229" s="9">
        <v>44509</v>
      </c>
      <c r="L229" s="3">
        <v>4.4999999999999998E-2</v>
      </c>
      <c r="M229" s="9">
        <v>44509</v>
      </c>
      <c r="N229" s="3">
        <v>4.7600000000000003E-2</v>
      </c>
      <c r="O229" s="9">
        <v>44511</v>
      </c>
      <c r="P229" s="3">
        <v>5.3499999999999999E-2</v>
      </c>
      <c r="S229" s="9">
        <v>44510</v>
      </c>
      <c r="T229" s="3">
        <v>6.5199999999999994E-2</v>
      </c>
      <c r="Y229" s="9">
        <v>44510</v>
      </c>
      <c r="Z229" s="3">
        <v>0.112</v>
      </c>
      <c r="AA229" s="9">
        <v>44510</v>
      </c>
      <c r="AB229" s="3">
        <v>0.1305</v>
      </c>
      <c r="AC229" s="9">
        <v>44509</v>
      </c>
      <c r="AD229" s="3">
        <v>0.1211</v>
      </c>
      <c r="AE229" s="9">
        <v>44510</v>
      </c>
      <c r="AF229" s="3">
        <v>0.17949999999999999</v>
      </c>
      <c r="AG229" s="9">
        <v>44509</v>
      </c>
      <c r="AH229" s="3">
        <v>0.4466</v>
      </c>
      <c r="AK229" s="9">
        <v>44510</v>
      </c>
      <c r="AL229" s="3">
        <v>0.95589999999999997</v>
      </c>
      <c r="AW229" s="9">
        <v>44511</v>
      </c>
      <c r="AX229" s="3">
        <v>1.3129999999999999</v>
      </c>
      <c r="AY229" s="9">
        <v>44509</v>
      </c>
      <c r="AZ229" s="3">
        <v>1.2675000000000001</v>
      </c>
      <c r="BA229" s="9">
        <v>44510</v>
      </c>
      <c r="BB229" s="3">
        <v>1.4251</v>
      </c>
      <c r="BC229" s="9">
        <v>44510</v>
      </c>
      <c r="BD229" s="3">
        <v>1.4675</v>
      </c>
      <c r="BE229" s="9">
        <v>44510</v>
      </c>
      <c r="BF229" s="3">
        <v>1.4635</v>
      </c>
      <c r="BG229" s="9">
        <v>44511</v>
      </c>
      <c r="BH229" s="3">
        <v>1.44</v>
      </c>
    </row>
    <row r="230" spans="3:64" x14ac:dyDescent="0.2">
      <c r="E230" s="9">
        <v>44509</v>
      </c>
      <c r="F230" s="3">
        <v>4.5499999999999999E-2</v>
      </c>
      <c r="G230" s="9">
        <v>44509</v>
      </c>
      <c r="H230" s="3">
        <v>4.4600000000000001E-2</v>
      </c>
      <c r="O230" s="9">
        <v>44510</v>
      </c>
      <c r="P230" s="3">
        <v>5.2499999999999998E-2</v>
      </c>
      <c r="S230" s="9">
        <v>44509</v>
      </c>
      <c r="T230" s="3">
        <v>5.5599999999999997E-2</v>
      </c>
      <c r="Y230" s="9">
        <v>44509</v>
      </c>
      <c r="Z230" s="3">
        <v>8.9599999999999999E-2</v>
      </c>
      <c r="AA230" s="9">
        <v>44509</v>
      </c>
      <c r="AB230" s="3">
        <v>0.104</v>
      </c>
      <c r="AE230" s="9">
        <v>44509</v>
      </c>
      <c r="AF230" s="3">
        <v>0.14299999999999999</v>
      </c>
      <c r="AK230" s="9">
        <v>44509</v>
      </c>
      <c r="AL230" s="3">
        <v>0.83069999999999999</v>
      </c>
      <c r="AW230" s="9">
        <v>44510</v>
      </c>
      <c r="AX230" s="3">
        <v>1.3238000000000001</v>
      </c>
      <c r="BA230" s="9">
        <v>44509</v>
      </c>
      <c r="BB230" s="3">
        <v>1.3199000000000001</v>
      </c>
      <c r="BC230" s="9">
        <v>44509</v>
      </c>
      <c r="BD230" s="3">
        <v>1.3636999999999999</v>
      </c>
      <c r="BE230" s="9">
        <v>44509</v>
      </c>
      <c r="BF230" s="3">
        <v>1.3628</v>
      </c>
      <c r="BG230" s="9">
        <v>44510</v>
      </c>
      <c r="BH230" s="3">
        <v>1.4449000000000001</v>
      </c>
    </row>
    <row r="231" spans="3:64" x14ac:dyDescent="0.2">
      <c r="O231" s="9">
        <v>44509</v>
      </c>
      <c r="P231" s="3">
        <v>4.8300000000000003E-2</v>
      </c>
      <c r="AW231" s="9">
        <v>44509</v>
      </c>
      <c r="AX231" s="3">
        <v>1.2124999999999999</v>
      </c>
      <c r="BG231" s="9">
        <v>44509</v>
      </c>
      <c r="BH231" s="3">
        <v>1.3451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6.1640625" bestFit="1" customWidth="1"/>
    <col min="2" max="2" width="20.83203125" bestFit="1" customWidth="1"/>
  </cols>
  <sheetData>
    <row r="1" spans="1:2" x14ac:dyDescent="0.2">
      <c r="A1" s="2" t="s">
        <v>43</v>
      </c>
      <c r="B1" s="2" t="s">
        <v>44</v>
      </c>
    </row>
    <row r="2" spans="1:2" x14ac:dyDescent="0.2">
      <c r="A2" s="3" t="s">
        <v>45</v>
      </c>
      <c r="B2" s="3" t="s">
        <v>46</v>
      </c>
    </row>
    <row r="3" spans="1:2" x14ac:dyDescent="0.2">
      <c r="A3" s="3" t="s">
        <v>47</v>
      </c>
      <c r="B3" s="3" t="s">
        <v>48</v>
      </c>
    </row>
    <row r="4" spans="1:2" x14ac:dyDescent="0.2">
      <c r="A4" s="3" t="s">
        <v>49</v>
      </c>
      <c r="B4" s="3" t="s">
        <v>50</v>
      </c>
    </row>
    <row r="5" spans="1:2" x14ac:dyDescent="0.2">
      <c r="A5" s="3" t="s">
        <v>51</v>
      </c>
      <c r="B5" s="3" t="s">
        <v>52</v>
      </c>
    </row>
    <row r="6" spans="1:2" x14ac:dyDescent="0.2">
      <c r="A6" s="3" t="s">
        <v>53</v>
      </c>
      <c r="B6" s="3" t="s">
        <v>54</v>
      </c>
    </row>
    <row r="7" spans="1:2" x14ac:dyDescent="0.2">
      <c r="A7" s="3" t="s">
        <v>55</v>
      </c>
      <c r="B7" s="3" t="s">
        <v>56</v>
      </c>
    </row>
    <row r="8" spans="1:2" x14ac:dyDescent="0.2">
      <c r="A8" s="3" t="s">
        <v>57</v>
      </c>
      <c r="B8" s="3" t="s">
        <v>58</v>
      </c>
    </row>
    <row r="9" spans="1:2" x14ac:dyDescent="0.2">
      <c r="A9" s="3" t="s">
        <v>59</v>
      </c>
      <c r="B9" s="3" t="s">
        <v>60</v>
      </c>
    </row>
    <row r="10" spans="1:2" x14ac:dyDescent="0.2">
      <c r="A10" s="3" t="s">
        <v>61</v>
      </c>
      <c r="B10" s="3" t="s">
        <v>62</v>
      </c>
    </row>
    <row r="11" spans="1:2" x14ac:dyDescent="0.2">
      <c r="A11" s="3" t="s">
        <v>63</v>
      </c>
      <c r="B11" s="3" t="s">
        <v>64</v>
      </c>
    </row>
    <row r="12" spans="1:2" x14ac:dyDescent="0.2">
      <c r="A12" s="3" t="s">
        <v>65</v>
      </c>
      <c r="B12" s="3" t="s">
        <v>66</v>
      </c>
    </row>
    <row r="13" spans="1:2" x14ac:dyDescent="0.2">
      <c r="A13" s="3" t="s">
        <v>67</v>
      </c>
      <c r="B13" s="3" t="s">
        <v>68</v>
      </c>
    </row>
    <row r="14" spans="1:2" x14ac:dyDescent="0.2">
      <c r="A14" s="3" t="s">
        <v>69</v>
      </c>
      <c r="B14" s="3" t="s">
        <v>70</v>
      </c>
    </row>
    <row r="15" spans="1:2" x14ac:dyDescent="0.2">
      <c r="A15" s="3" t="s">
        <v>71</v>
      </c>
      <c r="B15" s="3" t="s">
        <v>72</v>
      </c>
    </row>
    <row r="16" spans="1:2" x14ac:dyDescent="0.2">
      <c r="A16" s="3" t="s">
        <v>73</v>
      </c>
      <c r="B16" s="3" t="s">
        <v>74</v>
      </c>
    </row>
    <row r="17" spans="1:2" x14ac:dyDescent="0.2">
      <c r="A17" s="3" t="s">
        <v>75</v>
      </c>
      <c r="B17" s="3" t="s">
        <v>76</v>
      </c>
    </row>
    <row r="18" spans="1:2" x14ac:dyDescent="0.2">
      <c r="A18" s="3" t="s">
        <v>78</v>
      </c>
      <c r="B18" s="3" t="s">
        <v>79</v>
      </c>
    </row>
    <row r="19" spans="1:2" x14ac:dyDescent="0.2">
      <c r="A19" s="3" t="s">
        <v>80</v>
      </c>
      <c r="B19" s="3" t="s">
        <v>81</v>
      </c>
    </row>
    <row r="20" spans="1:2" x14ac:dyDescent="0.2">
      <c r="A20" s="3" t="s">
        <v>82</v>
      </c>
      <c r="B20" s="3" t="s">
        <v>83</v>
      </c>
    </row>
    <row r="21" spans="1:2" x14ac:dyDescent="0.2">
      <c r="A21" s="3" t="s">
        <v>84</v>
      </c>
      <c r="B21" s="3" t="s">
        <v>85</v>
      </c>
    </row>
    <row r="22" spans="1:2" x14ac:dyDescent="0.2">
      <c r="A22" s="3" t="s">
        <v>86</v>
      </c>
      <c r="B22" s="3" t="s">
        <v>87</v>
      </c>
    </row>
    <row r="23" spans="1:2" x14ac:dyDescent="0.2">
      <c r="A23" s="3" t="s">
        <v>88</v>
      </c>
      <c r="B23" s="3" t="s">
        <v>89</v>
      </c>
    </row>
    <row r="24" spans="1:2" x14ac:dyDescent="0.2">
      <c r="A24" s="3" t="s">
        <v>90</v>
      </c>
      <c r="B24" s="3" t="s">
        <v>91</v>
      </c>
    </row>
    <row r="25" spans="1:2" x14ac:dyDescent="0.2">
      <c r="A25" s="3" t="s">
        <v>92</v>
      </c>
      <c r="B25" s="3" t="s">
        <v>93</v>
      </c>
    </row>
    <row r="26" spans="1:2" x14ac:dyDescent="0.2">
      <c r="A26" s="3" t="s">
        <v>94</v>
      </c>
      <c r="B26" s="3" t="s">
        <v>95</v>
      </c>
    </row>
    <row r="27" spans="1:2" x14ac:dyDescent="0.2">
      <c r="A27" s="3" t="s">
        <v>96</v>
      </c>
      <c r="B27" s="3" t="s">
        <v>97</v>
      </c>
    </row>
    <row r="28" spans="1:2" x14ac:dyDescent="0.2">
      <c r="A28" s="3" t="s">
        <v>98</v>
      </c>
      <c r="B28" s="3" t="s">
        <v>99</v>
      </c>
    </row>
    <row r="29" spans="1:2" x14ac:dyDescent="0.2">
      <c r="A29" s="3" t="s">
        <v>100</v>
      </c>
      <c r="B29" s="3" t="s">
        <v>101</v>
      </c>
    </row>
    <row r="30" spans="1:2" x14ac:dyDescent="0.2">
      <c r="A30" s="3" t="s">
        <v>102</v>
      </c>
      <c r="B30" s="3" t="s">
        <v>103</v>
      </c>
    </row>
    <row r="31" spans="1:2" x14ac:dyDescent="0.2">
      <c r="A31" s="3" t="s">
        <v>104</v>
      </c>
      <c r="B31" s="3" t="s">
        <v>105</v>
      </c>
    </row>
    <row r="32" spans="1:2" x14ac:dyDescent="0.2">
      <c r="A32" s="3" t="s">
        <v>106</v>
      </c>
      <c r="B32" s="3" t="s">
        <v>107</v>
      </c>
    </row>
    <row r="33" spans="1:2" x14ac:dyDescent="0.2">
      <c r="A33" s="3" t="s">
        <v>108</v>
      </c>
      <c r="B33" s="3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2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3" style="3" bestFit="1" customWidth="1"/>
    <col min="2" max="2" width="6.5" style="3" bestFit="1" customWidth="1"/>
    <col min="3" max="6" width="6.83203125" style="3" bestFit="1" customWidth="1"/>
    <col min="7" max="9" width="7.1640625" style="3" bestFit="1" customWidth="1"/>
    <col min="10" max="10" width="6.83203125" style="3" bestFit="1" customWidth="1"/>
    <col min="11" max="16" width="7.1640625" style="3" bestFit="1" customWidth="1"/>
    <col min="17" max="17" width="6.1640625" style="3" bestFit="1" customWidth="1"/>
    <col min="18" max="25" width="7.1640625" style="3" bestFit="1" customWidth="1"/>
    <col min="26" max="26" width="6.1640625" style="3" bestFit="1" customWidth="1"/>
    <col min="27" max="27" width="7.1640625" style="3" bestFit="1" customWidth="1"/>
    <col min="28" max="28" width="7" style="3" bestFit="1" customWidth="1"/>
    <col min="29" max="29" width="7.1640625" style="3" bestFit="1" customWidth="1"/>
    <col min="30" max="30" width="9.1640625" style="3"/>
    <col min="31" max="31" width="6.1640625" style="3" bestFit="1" customWidth="1"/>
    <col min="32" max="32" width="4.5" style="3" bestFit="1" customWidth="1"/>
    <col min="33" max="33" width="20.83203125" style="3" bestFit="1" customWidth="1"/>
    <col min="34" max="34" width="6" style="3" bestFit="1" customWidth="1"/>
    <col min="35" max="35" width="8.6640625" style="3" bestFit="1" customWidth="1"/>
  </cols>
  <sheetData>
    <row r="1" spans="1:35" x14ac:dyDescent="0.2">
      <c r="B1" s="5"/>
      <c r="C1" s="5">
        <f t="shared" ref="C1:J1" si="0">$K$1+C2*100</f>
        <v>2.2759999999999998</v>
      </c>
      <c r="D1" s="5">
        <f t="shared" si="0"/>
        <v>2.7759999999999998</v>
      </c>
      <c r="E1" s="5">
        <f t="shared" si="0"/>
        <v>3.0259999999999998</v>
      </c>
      <c r="F1" s="5">
        <f t="shared" si="0"/>
        <v>3.2759999999999998</v>
      </c>
      <c r="G1" s="5">
        <f t="shared" si="0"/>
        <v>3.5259999999999998</v>
      </c>
      <c r="H1" s="5">
        <f t="shared" si="0"/>
        <v>3.7759999999999998</v>
      </c>
      <c r="I1" s="5">
        <f t="shared" si="0"/>
        <v>4.0259999999999998</v>
      </c>
      <c r="J1" s="5">
        <f t="shared" si="0"/>
        <v>4.1760000000000002</v>
      </c>
      <c r="K1" s="5">
        <f>AI18</f>
        <v>4.2759999999999998</v>
      </c>
      <c r="L1" s="3">
        <f>$K$1+L2*100</f>
        <v>4.2759999999999998</v>
      </c>
      <c r="M1" s="3">
        <f t="shared" ref="M1:AC1" si="1">$K$1+M2*100</f>
        <v>4.5259999999999998</v>
      </c>
      <c r="N1" s="3">
        <f t="shared" si="1"/>
        <v>4.7759999999999998</v>
      </c>
      <c r="O1" s="3">
        <f t="shared" si="1"/>
        <v>5.0259999999999998</v>
      </c>
      <c r="P1" s="3">
        <f t="shared" si="1"/>
        <v>5.2759999999999998</v>
      </c>
      <c r="Q1" s="3">
        <f t="shared" si="1"/>
        <v>5.5259999999999998</v>
      </c>
      <c r="R1" s="3">
        <f t="shared" si="1"/>
        <v>5.7759999999999998</v>
      </c>
      <c r="S1" s="3">
        <f t="shared" si="1"/>
        <v>6.2759999999999998</v>
      </c>
      <c r="T1" s="3">
        <f t="shared" si="1"/>
        <v>6.7759999999999998</v>
      </c>
      <c r="U1" s="3">
        <f t="shared" si="1"/>
        <v>7.2759999999999998</v>
      </c>
      <c r="V1" s="3">
        <f t="shared" si="1"/>
        <v>7.7759999999999998</v>
      </c>
      <c r="W1" s="3">
        <f t="shared" si="1"/>
        <v>8.2759999999999998</v>
      </c>
      <c r="X1" s="3">
        <f t="shared" si="1"/>
        <v>8.7759999999999998</v>
      </c>
      <c r="Y1" s="3">
        <f t="shared" si="1"/>
        <v>9.2759999999999998</v>
      </c>
      <c r="Z1" s="3">
        <f t="shared" si="1"/>
        <v>9.7759999999999998</v>
      </c>
      <c r="AA1" s="3">
        <f t="shared" si="1"/>
        <v>10.276</v>
      </c>
      <c r="AB1" s="3">
        <f t="shared" si="1"/>
        <v>10.776</v>
      </c>
      <c r="AC1" s="3">
        <f t="shared" si="1"/>
        <v>11.276</v>
      </c>
    </row>
    <row r="2" spans="1:35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8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E2" s="2" t="s">
        <v>43</v>
      </c>
      <c r="AF2" s="2"/>
      <c r="AG2" s="2" t="s">
        <v>44</v>
      </c>
      <c r="AH2" s="2" t="s">
        <v>515</v>
      </c>
      <c r="AI2" s="2" t="s">
        <v>519</v>
      </c>
    </row>
    <row r="3" spans="1:35" x14ac:dyDescent="0.2">
      <c r="A3" s="3" t="str">
        <f>IF(LEN(B3)=3,LEFT(B3,1), LEFT(B3, 2))</f>
        <v>1</v>
      </c>
      <c r="B3" s="3" t="s">
        <v>28</v>
      </c>
      <c r="C3" s="4"/>
      <c r="D3" s="4"/>
      <c r="E3" s="4"/>
      <c r="F3" s="4"/>
      <c r="G3" s="4"/>
      <c r="H3" s="4">
        <v>134.19999999999999</v>
      </c>
      <c r="I3" s="4">
        <v>114.3</v>
      </c>
      <c r="J3" s="4"/>
      <c r="K3" s="4">
        <v>127</v>
      </c>
      <c r="L3" s="4">
        <v>112.3</v>
      </c>
      <c r="M3" s="4">
        <v>109.9</v>
      </c>
      <c r="N3" s="4">
        <v>107.4</v>
      </c>
      <c r="O3" s="4">
        <v>104.8</v>
      </c>
      <c r="P3" s="4">
        <v>102.7</v>
      </c>
      <c r="Q3" s="4"/>
      <c r="R3" s="4">
        <v>101.5</v>
      </c>
      <c r="S3" s="4">
        <v>103.3</v>
      </c>
      <c r="T3" s="4">
        <v>103.8</v>
      </c>
      <c r="U3" s="4">
        <v>103.8</v>
      </c>
      <c r="V3" s="4">
        <v>112.1</v>
      </c>
      <c r="W3" s="4">
        <v>122.8</v>
      </c>
      <c r="X3" s="4">
        <v>133.1</v>
      </c>
      <c r="Y3" s="4">
        <v>143.1</v>
      </c>
      <c r="Z3" s="4"/>
      <c r="AA3" s="4">
        <v>162.4</v>
      </c>
      <c r="AB3" s="4"/>
      <c r="AC3" s="4">
        <v>181.7</v>
      </c>
      <c r="AE3" s="3" t="s">
        <v>45</v>
      </c>
      <c r="AG3" s="3" t="s">
        <v>46</v>
      </c>
      <c r="AH3" s="3">
        <v>2.99</v>
      </c>
    </row>
    <row r="4" spans="1:35" x14ac:dyDescent="0.2">
      <c r="A4" s="3" t="str">
        <f t="shared" ref="A4:A17" si="2">IF(LEN(B4)=3,LEFT(B4,1), LEFT(B4, 2))</f>
        <v>2</v>
      </c>
      <c r="B4" s="3" t="s">
        <v>29</v>
      </c>
      <c r="C4" s="4"/>
      <c r="D4" s="4"/>
      <c r="E4" s="4"/>
      <c r="F4" s="4"/>
      <c r="G4" s="4">
        <v>163.30000000000001</v>
      </c>
      <c r="H4" s="4">
        <v>162.19999999999999</v>
      </c>
      <c r="I4" s="4">
        <v>160.69999999999999</v>
      </c>
      <c r="J4" s="4"/>
      <c r="K4" s="4">
        <v>147.80000000000001</v>
      </c>
      <c r="L4" s="4">
        <v>158.80000000000001</v>
      </c>
      <c r="M4" s="4">
        <v>156.69999999999999</v>
      </c>
      <c r="N4" s="4">
        <v>154.5</v>
      </c>
      <c r="O4" s="4">
        <v>152.19999999999999</v>
      </c>
      <c r="P4" s="4">
        <v>150.1</v>
      </c>
      <c r="Q4" s="4"/>
      <c r="R4" s="4">
        <v>146.19999999999999</v>
      </c>
      <c r="S4" s="4">
        <v>143.19999999999999</v>
      </c>
      <c r="T4" s="4">
        <v>140.4</v>
      </c>
      <c r="U4" s="4">
        <v>137.9</v>
      </c>
      <c r="V4" s="4">
        <v>139.30000000000001</v>
      </c>
      <c r="W4" s="4">
        <v>144.80000000000001</v>
      </c>
      <c r="X4" s="4">
        <v>152.19999999999999</v>
      </c>
      <c r="Y4" s="4">
        <v>160.30000000000001</v>
      </c>
      <c r="Z4" s="4"/>
      <c r="AA4" s="4">
        <v>178</v>
      </c>
      <c r="AB4" s="4"/>
      <c r="AC4" s="4">
        <v>197.4</v>
      </c>
      <c r="AE4" s="3" t="s">
        <v>47</v>
      </c>
      <c r="AG4" s="3" t="s">
        <v>48</v>
      </c>
      <c r="AH4" s="3">
        <v>3.028</v>
      </c>
    </row>
    <row r="5" spans="1:35" x14ac:dyDescent="0.2">
      <c r="A5" s="3" t="str">
        <f t="shared" si="2"/>
        <v>3</v>
      </c>
      <c r="B5" s="3" t="s">
        <v>30</v>
      </c>
      <c r="C5" s="4"/>
      <c r="D5" s="4"/>
      <c r="E5" s="4"/>
      <c r="F5" s="4"/>
      <c r="G5" s="4">
        <v>166.4</v>
      </c>
      <c r="H5" s="4">
        <v>166.6</v>
      </c>
      <c r="I5" s="4">
        <v>166.3</v>
      </c>
      <c r="J5" s="4"/>
      <c r="K5" s="4">
        <v>156.6</v>
      </c>
      <c r="L5" s="4">
        <v>165.6</v>
      </c>
      <c r="M5" s="4">
        <v>164.4</v>
      </c>
      <c r="N5" s="4">
        <v>163</v>
      </c>
      <c r="O5" s="4">
        <v>161.4</v>
      </c>
      <c r="P5" s="4">
        <v>159.69999999999999</v>
      </c>
      <c r="Q5" s="4"/>
      <c r="R5" s="4">
        <v>156.4</v>
      </c>
      <c r="S5" s="4">
        <v>153.5</v>
      </c>
      <c r="T5" s="4">
        <v>151.1</v>
      </c>
      <c r="U5" s="4">
        <v>149.5</v>
      </c>
      <c r="V5" s="4">
        <v>150.9</v>
      </c>
      <c r="W5" s="4">
        <v>155.9</v>
      </c>
      <c r="X5" s="4">
        <v>163.1</v>
      </c>
      <c r="Y5" s="4">
        <v>171.9</v>
      </c>
      <c r="Z5" s="4"/>
      <c r="AA5" s="4">
        <v>192.1</v>
      </c>
      <c r="AB5" s="4"/>
      <c r="AC5" s="4">
        <v>214.6</v>
      </c>
      <c r="AE5" s="3" t="s">
        <v>49</v>
      </c>
      <c r="AG5" s="3" t="s">
        <v>50</v>
      </c>
      <c r="AH5" s="3">
        <v>3.0270000000000001</v>
      </c>
    </row>
    <row r="6" spans="1:35" x14ac:dyDescent="0.2">
      <c r="A6" s="3" t="str">
        <f t="shared" si="2"/>
        <v>4</v>
      </c>
      <c r="B6" s="3" t="s">
        <v>31</v>
      </c>
      <c r="C6" s="4"/>
      <c r="D6" s="4"/>
      <c r="E6" s="4"/>
      <c r="F6" s="4"/>
      <c r="G6" s="4">
        <v>158.19999999999999</v>
      </c>
      <c r="H6" s="4">
        <v>159</v>
      </c>
      <c r="I6" s="4">
        <v>159.4</v>
      </c>
      <c r="J6" s="4"/>
      <c r="K6" s="4">
        <v>156.6</v>
      </c>
      <c r="L6" s="4">
        <v>159.4</v>
      </c>
      <c r="M6" s="4">
        <v>158.9</v>
      </c>
      <c r="N6" s="4">
        <v>158.19999999999999</v>
      </c>
      <c r="O6" s="4">
        <v>157.30000000000001</v>
      </c>
      <c r="P6" s="4">
        <v>156.30000000000001</v>
      </c>
      <c r="Q6" s="4"/>
      <c r="R6" s="4">
        <v>154.30000000000001</v>
      </c>
      <c r="S6" s="4">
        <v>152.6</v>
      </c>
      <c r="T6" s="4">
        <v>151.4</v>
      </c>
      <c r="U6" s="4">
        <v>150.9</v>
      </c>
      <c r="V6" s="4">
        <v>152.6</v>
      </c>
      <c r="W6" s="4">
        <v>157.30000000000001</v>
      </c>
      <c r="X6" s="4">
        <v>163.9</v>
      </c>
      <c r="Y6" s="4">
        <v>171.8</v>
      </c>
      <c r="Z6" s="4"/>
      <c r="AA6" s="4">
        <v>190.2</v>
      </c>
      <c r="AB6" s="4"/>
      <c r="AC6" s="4">
        <v>210.4</v>
      </c>
      <c r="AE6" s="3" t="s">
        <v>51</v>
      </c>
      <c r="AG6" s="3" t="s">
        <v>52</v>
      </c>
      <c r="AH6" s="3">
        <v>3.0289999999999999</v>
      </c>
    </row>
    <row r="7" spans="1:35" x14ac:dyDescent="0.2">
      <c r="A7" s="3" t="str">
        <f t="shared" si="2"/>
        <v>5</v>
      </c>
      <c r="B7" s="3" t="s">
        <v>32</v>
      </c>
      <c r="C7" s="4"/>
      <c r="D7" s="4"/>
      <c r="E7" s="4"/>
      <c r="F7" s="4"/>
      <c r="G7" s="4">
        <v>151.4</v>
      </c>
      <c r="H7" s="4">
        <v>152.4</v>
      </c>
      <c r="I7" s="4">
        <v>153</v>
      </c>
      <c r="J7" s="4"/>
      <c r="K7" s="4">
        <v>153</v>
      </c>
      <c r="L7" s="4">
        <v>153.19999999999999</v>
      </c>
      <c r="M7" s="4">
        <v>153</v>
      </c>
      <c r="N7" s="4">
        <v>152.6</v>
      </c>
      <c r="O7" s="4">
        <v>152</v>
      </c>
      <c r="P7" s="4">
        <v>151.30000000000001</v>
      </c>
      <c r="Q7" s="4"/>
      <c r="R7" s="4">
        <v>149.9</v>
      </c>
      <c r="S7" s="4">
        <v>148.69999999999999</v>
      </c>
      <c r="T7" s="4">
        <v>148.1</v>
      </c>
      <c r="U7" s="4">
        <v>148.19999999999999</v>
      </c>
      <c r="V7" s="4">
        <v>150.19999999999999</v>
      </c>
      <c r="W7" s="4">
        <v>154.4</v>
      </c>
      <c r="X7" s="4">
        <v>160.4</v>
      </c>
      <c r="Y7" s="4">
        <v>167.6</v>
      </c>
      <c r="Z7" s="4"/>
      <c r="AA7" s="4">
        <v>183.9</v>
      </c>
      <c r="AB7" s="4"/>
      <c r="AC7" s="4">
        <v>201.8</v>
      </c>
      <c r="AE7" s="3" t="s">
        <v>53</v>
      </c>
      <c r="AG7" s="3" t="s">
        <v>54</v>
      </c>
      <c r="AH7" s="3">
        <v>3.032</v>
      </c>
    </row>
    <row r="8" spans="1:35" x14ac:dyDescent="0.2">
      <c r="A8" s="3" t="str">
        <f t="shared" si="2"/>
        <v>6</v>
      </c>
      <c r="B8" s="3" t="s">
        <v>33</v>
      </c>
      <c r="C8" s="4"/>
      <c r="D8" s="4"/>
      <c r="E8" s="4"/>
      <c r="F8" s="4"/>
      <c r="G8" s="4">
        <v>145</v>
      </c>
      <c r="H8" s="4">
        <v>146</v>
      </c>
      <c r="I8" s="4">
        <v>146.69999999999999</v>
      </c>
      <c r="J8" s="4"/>
      <c r="K8" s="4">
        <v>148.30000000000001</v>
      </c>
      <c r="L8" s="4">
        <v>146.9</v>
      </c>
      <c r="M8" s="4">
        <v>146.9</v>
      </c>
      <c r="N8" s="4">
        <v>146.6</v>
      </c>
      <c r="O8" s="4">
        <v>146.19999999999999</v>
      </c>
      <c r="P8" s="4">
        <v>145.69999999999999</v>
      </c>
      <c r="Q8" s="4"/>
      <c r="R8" s="4">
        <v>144.6</v>
      </c>
      <c r="S8" s="4">
        <v>143.80000000000001</v>
      </c>
      <c r="T8" s="4">
        <v>143.6</v>
      </c>
      <c r="U8" s="4">
        <v>144.1</v>
      </c>
      <c r="V8" s="4">
        <v>146.19999999999999</v>
      </c>
      <c r="W8" s="4">
        <v>150.19999999999999</v>
      </c>
      <c r="X8" s="4">
        <v>155.69999999999999</v>
      </c>
      <c r="Y8" s="4">
        <v>162.19999999999999</v>
      </c>
      <c r="Z8" s="4"/>
      <c r="AA8" s="4">
        <v>177</v>
      </c>
      <c r="AB8" s="4"/>
      <c r="AC8" s="4">
        <v>193.2</v>
      </c>
      <c r="AE8" s="3" t="s">
        <v>55</v>
      </c>
      <c r="AG8" s="3" t="s">
        <v>56</v>
      </c>
      <c r="AH8" s="3">
        <v>3.319</v>
      </c>
    </row>
    <row r="9" spans="1:35" x14ac:dyDescent="0.2">
      <c r="A9" s="3" t="str">
        <f t="shared" si="2"/>
        <v>7</v>
      </c>
      <c r="B9" s="3" t="s">
        <v>34</v>
      </c>
      <c r="C9" s="4"/>
      <c r="D9" s="4"/>
      <c r="E9" s="4"/>
      <c r="F9" s="4"/>
      <c r="G9" s="4">
        <v>137.6</v>
      </c>
      <c r="H9" s="4">
        <v>138.69999999999999</v>
      </c>
      <c r="I9" s="4">
        <v>139.4</v>
      </c>
      <c r="J9" s="4"/>
      <c r="K9" s="4">
        <v>143.19999999999999</v>
      </c>
      <c r="L9" s="4">
        <v>139.9</v>
      </c>
      <c r="M9" s="4">
        <v>140</v>
      </c>
      <c r="N9" s="4">
        <v>139.9</v>
      </c>
      <c r="O9" s="4">
        <v>139.6</v>
      </c>
      <c r="P9" s="4">
        <v>139.30000000000001</v>
      </c>
      <c r="Q9" s="4"/>
      <c r="R9" s="4">
        <v>138.69999999999999</v>
      </c>
      <c r="S9" s="4">
        <v>138.30000000000001</v>
      </c>
      <c r="T9" s="4">
        <v>138.5</v>
      </c>
      <c r="U9" s="4">
        <v>139.4</v>
      </c>
      <c r="V9" s="4">
        <v>141.6</v>
      </c>
      <c r="W9" s="4">
        <v>145.6</v>
      </c>
      <c r="X9" s="4">
        <v>150.80000000000001</v>
      </c>
      <c r="Y9" s="4">
        <v>156.9</v>
      </c>
      <c r="Z9" s="4"/>
      <c r="AA9" s="4">
        <v>170.6</v>
      </c>
      <c r="AB9" s="4"/>
      <c r="AC9" s="4">
        <v>185.5</v>
      </c>
      <c r="AE9" s="3" t="s">
        <v>57</v>
      </c>
      <c r="AG9" s="3" t="s">
        <v>58</v>
      </c>
      <c r="AH9" s="3">
        <v>3.5230000000000001</v>
      </c>
    </row>
    <row r="10" spans="1:35" x14ac:dyDescent="0.2">
      <c r="A10" s="3" t="str">
        <f t="shared" si="2"/>
        <v>8</v>
      </c>
      <c r="B10" s="3" t="s">
        <v>35</v>
      </c>
      <c r="C10" s="4"/>
      <c r="D10" s="4"/>
      <c r="E10" s="4"/>
      <c r="F10" s="4"/>
      <c r="G10" s="4">
        <v>130.69999999999999</v>
      </c>
      <c r="H10" s="4">
        <v>131.80000000000001</v>
      </c>
      <c r="I10" s="4">
        <v>132.6</v>
      </c>
      <c r="J10" s="4"/>
      <c r="K10" s="4">
        <v>138.1</v>
      </c>
      <c r="L10" s="4">
        <v>133.1</v>
      </c>
      <c r="M10" s="4">
        <v>133.30000000000001</v>
      </c>
      <c r="N10" s="4">
        <v>133.30000000000001</v>
      </c>
      <c r="O10" s="4">
        <v>133.19999999999999</v>
      </c>
      <c r="P10" s="4">
        <v>133</v>
      </c>
      <c r="Q10" s="4"/>
      <c r="R10" s="4">
        <v>132.69999999999999</v>
      </c>
      <c r="S10" s="4">
        <v>132.69999999999999</v>
      </c>
      <c r="T10" s="4">
        <v>133.19999999999999</v>
      </c>
      <c r="U10" s="4">
        <v>134.4</v>
      </c>
      <c r="V10" s="4">
        <v>136.9</v>
      </c>
      <c r="W10" s="4">
        <v>140.9</v>
      </c>
      <c r="X10" s="4">
        <v>146</v>
      </c>
      <c r="Y10" s="4">
        <v>151.80000000000001</v>
      </c>
      <c r="Z10" s="4"/>
      <c r="AA10" s="4">
        <v>164.8</v>
      </c>
      <c r="AB10" s="4"/>
      <c r="AC10" s="4">
        <v>178.7</v>
      </c>
      <c r="AE10" s="3" t="s">
        <v>59</v>
      </c>
      <c r="AG10" s="3" t="s">
        <v>60</v>
      </c>
      <c r="AH10" s="3">
        <v>3.6970000000000001</v>
      </c>
    </row>
    <row r="11" spans="1:35" x14ac:dyDescent="0.2">
      <c r="A11" s="3" t="str">
        <f t="shared" si="2"/>
        <v>9</v>
      </c>
      <c r="B11" s="3" t="s">
        <v>36</v>
      </c>
      <c r="C11" s="4"/>
      <c r="D11" s="4"/>
      <c r="E11" s="4"/>
      <c r="F11" s="4"/>
      <c r="G11" s="4">
        <v>125.2</v>
      </c>
      <c r="H11" s="4">
        <v>126.3</v>
      </c>
      <c r="I11" s="4">
        <v>127.1</v>
      </c>
      <c r="J11" s="4"/>
      <c r="K11" s="4">
        <v>133.6</v>
      </c>
      <c r="L11" s="4">
        <v>127.6</v>
      </c>
      <c r="M11" s="4">
        <v>127.9</v>
      </c>
      <c r="N11" s="4">
        <v>128</v>
      </c>
      <c r="O11" s="4">
        <v>127.9</v>
      </c>
      <c r="P11" s="4">
        <v>127.8</v>
      </c>
      <c r="Q11" s="4"/>
      <c r="R11" s="4">
        <v>127.7</v>
      </c>
      <c r="S11" s="4">
        <v>127.8</v>
      </c>
      <c r="T11" s="4">
        <v>128.6</v>
      </c>
      <c r="U11" s="4">
        <v>130.1</v>
      </c>
      <c r="V11" s="4">
        <v>132.80000000000001</v>
      </c>
      <c r="W11" s="4">
        <v>136.69999999999999</v>
      </c>
      <c r="X11" s="4">
        <v>141.69999999999999</v>
      </c>
      <c r="Y11" s="4">
        <v>147.30000000000001</v>
      </c>
      <c r="Z11" s="4"/>
      <c r="AA11" s="4">
        <v>159.69999999999999</v>
      </c>
      <c r="AB11" s="4"/>
      <c r="AC11" s="4">
        <v>173</v>
      </c>
      <c r="AE11" s="3" t="s">
        <v>61</v>
      </c>
      <c r="AG11" s="3" t="s">
        <v>62</v>
      </c>
      <c r="AH11" s="3">
        <v>3.8380000000000001</v>
      </c>
    </row>
    <row r="12" spans="1:35" x14ac:dyDescent="0.2">
      <c r="A12" s="3" t="str">
        <f t="shared" si="2"/>
        <v>10</v>
      </c>
      <c r="B12" s="3" t="s">
        <v>37</v>
      </c>
      <c r="C12" s="4"/>
      <c r="D12" s="4"/>
      <c r="E12" s="4"/>
      <c r="F12" s="4"/>
      <c r="G12" s="4">
        <v>121</v>
      </c>
      <c r="H12" s="4">
        <v>122</v>
      </c>
      <c r="I12" s="4">
        <v>122.8</v>
      </c>
      <c r="J12" s="4"/>
      <c r="K12" s="4">
        <v>129.30000000000001</v>
      </c>
      <c r="L12" s="4">
        <v>123.3</v>
      </c>
      <c r="M12" s="4">
        <v>123.5</v>
      </c>
      <c r="N12" s="4">
        <v>123.6</v>
      </c>
      <c r="O12" s="4">
        <v>123.5</v>
      </c>
      <c r="P12" s="4">
        <v>123.4</v>
      </c>
      <c r="Q12" s="4"/>
      <c r="R12" s="4">
        <v>123.3</v>
      </c>
      <c r="S12" s="4">
        <v>123.5</v>
      </c>
      <c r="T12" s="4">
        <v>124.4</v>
      </c>
      <c r="U12" s="4">
        <v>126</v>
      </c>
      <c r="V12" s="4">
        <v>128.6</v>
      </c>
      <c r="W12" s="4">
        <v>132.6</v>
      </c>
      <c r="X12" s="4">
        <v>137.30000000000001</v>
      </c>
      <c r="Y12" s="4">
        <v>142.69999999999999</v>
      </c>
      <c r="Z12" s="4"/>
      <c r="AA12" s="4">
        <v>154.6</v>
      </c>
      <c r="AB12" s="4"/>
      <c r="AC12" s="4">
        <v>167.2</v>
      </c>
      <c r="AE12" s="3" t="s">
        <v>63</v>
      </c>
      <c r="AG12" s="3" t="s">
        <v>64</v>
      </c>
      <c r="AH12" s="3">
        <v>3.944</v>
      </c>
    </row>
    <row r="13" spans="1:35" x14ac:dyDescent="0.2">
      <c r="A13" s="3" t="str">
        <f t="shared" si="2"/>
        <v>12</v>
      </c>
      <c r="B13" s="3" t="s">
        <v>38</v>
      </c>
      <c r="C13" s="4"/>
      <c r="D13" s="4"/>
      <c r="E13" s="4"/>
      <c r="F13" s="4"/>
      <c r="G13" s="4">
        <v>113.1</v>
      </c>
      <c r="H13" s="4">
        <v>114.1</v>
      </c>
      <c r="I13" s="4">
        <v>114.8</v>
      </c>
      <c r="J13" s="4"/>
      <c r="K13" s="4">
        <v>121.9</v>
      </c>
      <c r="L13" s="4">
        <v>115.1</v>
      </c>
      <c r="M13" s="4">
        <v>115.6</v>
      </c>
      <c r="N13" s="4">
        <v>115.7</v>
      </c>
      <c r="O13" s="4">
        <v>115.7</v>
      </c>
      <c r="P13" s="4">
        <v>115.6</v>
      </c>
      <c r="Q13" s="4"/>
      <c r="R13" s="4">
        <v>115.7</v>
      </c>
      <c r="S13" s="4">
        <v>116</v>
      </c>
      <c r="T13" s="4">
        <v>117</v>
      </c>
      <c r="U13" s="4">
        <v>118.8</v>
      </c>
      <c r="V13" s="4">
        <v>121.5</v>
      </c>
      <c r="W13" s="4">
        <v>125.3</v>
      </c>
      <c r="X13" s="4">
        <v>129.9</v>
      </c>
      <c r="Y13" s="4">
        <v>134.9</v>
      </c>
      <c r="Z13" s="4"/>
      <c r="AA13" s="4">
        <v>145.9</v>
      </c>
      <c r="AB13" s="4"/>
      <c r="AC13" s="4">
        <v>157.6</v>
      </c>
      <c r="AE13" s="3" t="s">
        <v>65</v>
      </c>
      <c r="AG13" s="3" t="s">
        <v>66</v>
      </c>
      <c r="AH13" s="3">
        <v>4.03</v>
      </c>
    </row>
    <row r="14" spans="1:35" x14ac:dyDescent="0.2">
      <c r="A14" s="3" t="str">
        <f t="shared" si="2"/>
        <v>15</v>
      </c>
      <c r="B14" s="3" t="s">
        <v>39</v>
      </c>
      <c r="C14" s="4"/>
      <c r="D14" s="4"/>
      <c r="E14" s="4"/>
      <c r="F14" s="4"/>
      <c r="G14" s="4">
        <v>102.9</v>
      </c>
      <c r="H14" s="4">
        <v>103.9</v>
      </c>
      <c r="I14" s="4">
        <v>104.7</v>
      </c>
      <c r="J14" s="4"/>
      <c r="K14" s="4">
        <v>112.8</v>
      </c>
      <c r="L14" s="4">
        <v>105.2</v>
      </c>
      <c r="M14" s="4">
        <v>105.6</v>
      </c>
      <c r="N14" s="4">
        <v>105.8</v>
      </c>
      <c r="O14" s="4">
        <v>105.9</v>
      </c>
      <c r="P14" s="4">
        <v>106</v>
      </c>
      <c r="Q14" s="4"/>
      <c r="R14" s="4">
        <v>106.3</v>
      </c>
      <c r="S14" s="4">
        <v>106.9</v>
      </c>
      <c r="T14" s="4">
        <v>108.1</v>
      </c>
      <c r="U14" s="4">
        <v>110.1</v>
      </c>
      <c r="V14" s="4">
        <v>112.9</v>
      </c>
      <c r="W14" s="4">
        <v>116.5</v>
      </c>
      <c r="X14" s="4">
        <v>120.8</v>
      </c>
      <c r="Y14" s="4">
        <v>125.4</v>
      </c>
      <c r="Z14" s="4"/>
      <c r="AA14" s="4">
        <v>135.19999999999999</v>
      </c>
      <c r="AB14" s="4"/>
      <c r="AC14" s="4">
        <v>145.6</v>
      </c>
      <c r="AE14" s="3" t="s">
        <v>67</v>
      </c>
      <c r="AG14" s="3" t="s">
        <v>68</v>
      </c>
      <c r="AH14" s="3">
        <v>4.1040000000000001</v>
      </c>
    </row>
    <row r="15" spans="1:35" x14ac:dyDescent="0.2">
      <c r="A15" s="3" t="str">
        <f t="shared" si="2"/>
        <v>20</v>
      </c>
      <c r="B15" s="3" t="s">
        <v>40</v>
      </c>
      <c r="C15" s="4"/>
      <c r="D15" s="4"/>
      <c r="E15" s="4"/>
      <c r="F15" s="4"/>
      <c r="G15" s="4">
        <v>89.6</v>
      </c>
      <c r="H15" s="4">
        <v>90.7</v>
      </c>
      <c r="I15" s="4">
        <v>91.6</v>
      </c>
      <c r="J15" s="4"/>
      <c r="K15" s="4">
        <v>102</v>
      </c>
      <c r="L15" s="4">
        <v>92.3</v>
      </c>
      <c r="M15" s="4">
        <v>92.8</v>
      </c>
      <c r="N15" s="4">
        <v>93.2</v>
      </c>
      <c r="O15" s="4">
        <v>93.6</v>
      </c>
      <c r="P15" s="4">
        <v>93.9</v>
      </c>
      <c r="Q15" s="4"/>
      <c r="R15" s="4">
        <v>94.7</v>
      </c>
      <c r="S15" s="4">
        <v>95.8</v>
      </c>
      <c r="T15" s="4">
        <v>97.6</v>
      </c>
      <c r="U15" s="4">
        <v>99.9</v>
      </c>
      <c r="V15" s="4">
        <v>103</v>
      </c>
      <c r="W15" s="4">
        <v>106.6</v>
      </c>
      <c r="X15" s="4">
        <v>110.7</v>
      </c>
      <c r="Y15" s="4">
        <v>115</v>
      </c>
      <c r="Z15" s="4"/>
      <c r="AA15" s="4">
        <v>123.9</v>
      </c>
      <c r="AB15" s="4"/>
      <c r="AC15" s="4">
        <v>133.19999999999999</v>
      </c>
      <c r="AE15" s="3" t="s">
        <v>69</v>
      </c>
      <c r="AG15" s="3" t="s">
        <v>70</v>
      </c>
      <c r="AH15" s="3">
        <v>4.16</v>
      </c>
    </row>
    <row r="16" spans="1:35" x14ac:dyDescent="0.2">
      <c r="A16" s="3" t="str">
        <f t="shared" si="2"/>
        <v>25</v>
      </c>
      <c r="B16" s="3" t="s">
        <v>41</v>
      </c>
      <c r="C16" s="4"/>
      <c r="D16" s="4"/>
      <c r="E16" s="4"/>
      <c r="F16" s="4"/>
      <c r="G16" s="4"/>
      <c r="H16" s="4"/>
      <c r="I16" s="4"/>
      <c r="J16" s="4"/>
      <c r="K16" s="4">
        <v>95.1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E16" s="3" t="s">
        <v>71</v>
      </c>
      <c r="AG16" s="3" t="s">
        <v>72</v>
      </c>
      <c r="AH16" s="3">
        <v>4.2080000000000002</v>
      </c>
    </row>
    <row r="17" spans="1:35" x14ac:dyDescent="0.2">
      <c r="A17" s="3" t="str">
        <f t="shared" si="2"/>
        <v>30</v>
      </c>
      <c r="B17" s="3" t="s">
        <v>42</v>
      </c>
      <c r="C17" s="4"/>
      <c r="D17" s="4"/>
      <c r="E17" s="4"/>
      <c r="F17" s="4"/>
      <c r="G17" s="4"/>
      <c r="H17" s="4"/>
      <c r="I17" s="4"/>
      <c r="J17" s="4"/>
      <c r="K17" s="4">
        <v>89.7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E17" s="3" t="s">
        <v>73</v>
      </c>
      <c r="AG17" s="3" t="s">
        <v>74</v>
      </c>
      <c r="AH17" s="3">
        <v>4.2439999999999998</v>
      </c>
    </row>
    <row r="18" spans="1:35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E18" s="3" t="s">
        <v>75</v>
      </c>
      <c r="AF18" s="4">
        <v>1</v>
      </c>
      <c r="AG18" s="3" t="s">
        <v>76</v>
      </c>
      <c r="AH18" s="5">
        <v>4.2759999999999998</v>
      </c>
      <c r="AI18" s="5">
        <f>AH18</f>
        <v>4.2759999999999998</v>
      </c>
    </row>
    <row r="19" spans="1:35" x14ac:dyDescent="0.2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  <c r="P19" s="2" t="s">
        <v>14</v>
      </c>
      <c r="Q19" s="2" t="s">
        <v>15</v>
      </c>
      <c r="R19" s="2" t="s">
        <v>16</v>
      </c>
      <c r="S19" s="2" t="s">
        <v>17</v>
      </c>
      <c r="T19" s="2" t="s">
        <v>18</v>
      </c>
      <c r="U19" s="2" t="s">
        <v>19</v>
      </c>
      <c r="V19" s="2" t="s">
        <v>20</v>
      </c>
      <c r="W19" s="2" t="s">
        <v>21</v>
      </c>
      <c r="X19" s="2" t="s">
        <v>22</v>
      </c>
      <c r="Y19" s="2" t="s">
        <v>23</v>
      </c>
      <c r="Z19" s="2" t="s">
        <v>24</v>
      </c>
      <c r="AA19" s="2" t="s">
        <v>25</v>
      </c>
      <c r="AB19" s="2" t="s">
        <v>26</v>
      </c>
      <c r="AC19" s="2" t="s">
        <v>27</v>
      </c>
      <c r="AE19" s="3" t="s">
        <v>78</v>
      </c>
      <c r="AF19" s="4" t="str">
        <f>IF(LEN(AE19)=2,LEFT(AE19,1), LEFT(AE19, 2))</f>
        <v>2</v>
      </c>
      <c r="AG19" s="3" t="s">
        <v>79</v>
      </c>
      <c r="AH19" s="5">
        <v>4.28</v>
      </c>
      <c r="AI19" s="4">
        <f t="shared" ref="AI19:AI34" si="3">(AF19*AH19-AF18*AH18)/(AF19-AF18)</f>
        <v>4.2840000000000007</v>
      </c>
    </row>
    <row r="20" spans="1:35" x14ac:dyDescent="0.2">
      <c r="A20" s="3" t="str">
        <f>IF(LEN(B20)=3,LEFT(B20,1), LEFT(B20, 2))</f>
        <v>1</v>
      </c>
      <c r="B20" s="3" t="s">
        <v>28</v>
      </c>
      <c r="H20" s="3">
        <v>465</v>
      </c>
      <c r="I20" s="3">
        <v>440</v>
      </c>
      <c r="K20" s="3">
        <v>42.5</v>
      </c>
      <c r="L20" s="3">
        <v>416</v>
      </c>
      <c r="M20" s="3">
        <v>391</v>
      </c>
      <c r="N20" s="3">
        <v>366</v>
      </c>
      <c r="O20" s="3">
        <v>341</v>
      </c>
      <c r="P20" s="3">
        <v>317</v>
      </c>
      <c r="R20" s="3">
        <v>267</v>
      </c>
      <c r="S20" s="3">
        <v>218</v>
      </c>
      <c r="T20" s="3">
        <v>169</v>
      </c>
      <c r="U20" s="3">
        <v>122</v>
      </c>
      <c r="W20" s="3">
        <v>51.6</v>
      </c>
      <c r="X20" s="3">
        <v>31.9</v>
      </c>
      <c r="Y20" s="3">
        <v>19.399999999999999</v>
      </c>
      <c r="AA20" s="3">
        <v>7.2</v>
      </c>
      <c r="AC20" s="3">
        <v>2.8</v>
      </c>
      <c r="AE20" s="3" t="s">
        <v>80</v>
      </c>
      <c r="AF20" s="4" t="str">
        <f t="shared" ref="AF20:AF34" si="4">IF(LEN(AE20)=2,LEFT(AE20,1), LEFT(AE20, 2))</f>
        <v>3</v>
      </c>
      <c r="AG20" s="3" t="s">
        <v>81</v>
      </c>
      <c r="AH20" s="5">
        <v>4.12</v>
      </c>
      <c r="AI20" s="4">
        <f t="shared" si="3"/>
        <v>3.7999999999999989</v>
      </c>
    </row>
    <row r="21" spans="1:35" x14ac:dyDescent="0.2">
      <c r="A21" s="3" t="str">
        <f t="shared" ref="A21:A34" si="5">IF(LEN(B21)=3,LEFT(B21,1), LEFT(B21, 2))</f>
        <v>2</v>
      </c>
      <c r="B21" s="3" t="s">
        <v>29</v>
      </c>
      <c r="H21" s="3">
        <v>915</v>
      </c>
      <c r="I21" s="3">
        <v>866</v>
      </c>
      <c r="K21" s="3">
        <v>120</v>
      </c>
      <c r="L21" s="3">
        <v>818</v>
      </c>
      <c r="M21" s="3">
        <v>770</v>
      </c>
      <c r="N21" s="3">
        <v>722</v>
      </c>
      <c r="O21" s="3">
        <v>674</v>
      </c>
      <c r="P21" s="3">
        <v>627</v>
      </c>
      <c r="R21" s="3">
        <v>532</v>
      </c>
      <c r="S21" s="3">
        <v>440</v>
      </c>
      <c r="T21" s="3">
        <v>350</v>
      </c>
      <c r="U21" s="3">
        <v>267</v>
      </c>
      <c r="W21" s="3">
        <v>139</v>
      </c>
      <c r="X21" s="3">
        <v>97.9</v>
      </c>
      <c r="Y21" s="3">
        <v>69.2</v>
      </c>
      <c r="AA21" s="3">
        <v>35.799999999999997</v>
      </c>
      <c r="AC21" s="3">
        <v>20</v>
      </c>
      <c r="AE21" s="3" t="s">
        <v>82</v>
      </c>
      <c r="AF21" s="4" t="str">
        <f t="shared" si="4"/>
        <v>4</v>
      </c>
      <c r="AG21" s="3" t="s">
        <v>83</v>
      </c>
      <c r="AH21" s="5">
        <v>3.9940000000000002</v>
      </c>
      <c r="AI21" s="4">
        <f t="shared" si="3"/>
        <v>3.6160000000000014</v>
      </c>
    </row>
    <row r="22" spans="1:35" x14ac:dyDescent="0.2">
      <c r="A22" s="3" t="str">
        <f t="shared" si="5"/>
        <v>3</v>
      </c>
      <c r="B22" s="3" t="s">
        <v>30</v>
      </c>
      <c r="H22" s="3">
        <v>1304</v>
      </c>
      <c r="I22" s="3">
        <v>1235</v>
      </c>
      <c r="K22" s="3">
        <v>219</v>
      </c>
      <c r="L22" s="3">
        <v>1166</v>
      </c>
      <c r="M22" s="3">
        <v>1097</v>
      </c>
      <c r="N22" s="3">
        <v>1029</v>
      </c>
      <c r="O22" s="3">
        <v>961</v>
      </c>
      <c r="P22" s="3">
        <v>893</v>
      </c>
      <c r="R22" s="3">
        <v>760</v>
      </c>
      <c r="S22" s="3">
        <v>632</v>
      </c>
      <c r="T22" s="3">
        <v>510</v>
      </c>
      <c r="U22" s="3">
        <v>397</v>
      </c>
      <c r="W22" s="3">
        <v>226</v>
      </c>
      <c r="X22" s="3">
        <v>171</v>
      </c>
      <c r="Y22" s="3">
        <v>130</v>
      </c>
      <c r="AA22" s="3">
        <v>81.099999999999994</v>
      </c>
      <c r="AC22" s="3">
        <v>55.5</v>
      </c>
      <c r="AE22" s="3" t="s">
        <v>84</v>
      </c>
      <c r="AF22" s="4" t="str">
        <f t="shared" si="4"/>
        <v>5</v>
      </c>
      <c r="AG22" s="3" t="s">
        <v>85</v>
      </c>
      <c r="AH22" s="5">
        <v>3.9039999999999999</v>
      </c>
      <c r="AI22" s="4">
        <f t="shared" si="3"/>
        <v>3.5439999999999987</v>
      </c>
    </row>
    <row r="23" spans="1:35" x14ac:dyDescent="0.2">
      <c r="A23" s="3" t="str">
        <f t="shared" si="5"/>
        <v>4</v>
      </c>
      <c r="B23" s="3" t="s">
        <v>31</v>
      </c>
      <c r="H23" s="3">
        <v>1670</v>
      </c>
      <c r="I23" s="3">
        <v>1581</v>
      </c>
      <c r="K23" s="3">
        <v>324</v>
      </c>
      <c r="L23" s="3">
        <v>1493</v>
      </c>
      <c r="M23" s="3">
        <v>1404</v>
      </c>
      <c r="N23" s="3">
        <v>1317</v>
      </c>
      <c r="O23" s="3">
        <v>1230</v>
      </c>
      <c r="P23" s="3">
        <v>1145</v>
      </c>
      <c r="R23" s="3">
        <v>977</v>
      </c>
      <c r="S23" s="3">
        <v>816</v>
      </c>
      <c r="T23" s="3">
        <v>664</v>
      </c>
      <c r="U23" s="3">
        <v>526</v>
      </c>
      <c r="W23" s="3">
        <v>315</v>
      </c>
      <c r="X23" s="3">
        <v>244</v>
      </c>
      <c r="Y23" s="3">
        <v>192</v>
      </c>
      <c r="AA23" s="3">
        <v>127</v>
      </c>
      <c r="AC23" s="3">
        <v>90.2</v>
      </c>
      <c r="AE23" s="3" t="s">
        <v>86</v>
      </c>
      <c r="AF23" s="4" t="str">
        <f t="shared" si="4"/>
        <v>6</v>
      </c>
      <c r="AG23" s="3" t="s">
        <v>87</v>
      </c>
      <c r="AH23" s="5">
        <v>3.8290000000000002</v>
      </c>
      <c r="AI23" s="4">
        <f t="shared" si="3"/>
        <v>3.4540000000000006</v>
      </c>
    </row>
    <row r="24" spans="1:35" x14ac:dyDescent="0.2">
      <c r="A24" s="3" t="str">
        <f t="shared" si="5"/>
        <v>5</v>
      </c>
      <c r="B24" s="3" t="s">
        <v>32</v>
      </c>
      <c r="H24" s="3">
        <v>2019</v>
      </c>
      <c r="I24" s="3">
        <v>1911</v>
      </c>
      <c r="K24" s="3">
        <v>430</v>
      </c>
      <c r="L24" s="3">
        <v>1804</v>
      </c>
      <c r="M24" s="3">
        <v>1697</v>
      </c>
      <c r="N24" s="3">
        <v>1592</v>
      </c>
      <c r="O24" s="3">
        <v>1488</v>
      </c>
      <c r="P24" s="3">
        <v>1385</v>
      </c>
      <c r="R24" s="3">
        <v>1184</v>
      </c>
      <c r="S24" s="3">
        <v>992</v>
      </c>
      <c r="T24" s="3">
        <v>813</v>
      </c>
      <c r="U24" s="3">
        <v>650</v>
      </c>
      <c r="W24" s="3">
        <v>400</v>
      </c>
      <c r="X24" s="3">
        <v>316</v>
      </c>
      <c r="Y24" s="3">
        <v>252</v>
      </c>
      <c r="AA24" s="3">
        <v>170</v>
      </c>
      <c r="AC24" s="3">
        <v>123</v>
      </c>
      <c r="AE24" s="3" t="s">
        <v>88</v>
      </c>
      <c r="AF24" s="4" t="str">
        <f t="shared" si="4"/>
        <v>7</v>
      </c>
      <c r="AG24" s="3" t="s">
        <v>89</v>
      </c>
      <c r="AH24" s="5">
        <v>3.7650000000000001</v>
      </c>
      <c r="AI24" s="4">
        <f t="shared" si="3"/>
        <v>3.3810000000000002</v>
      </c>
    </row>
    <row r="25" spans="1:35" x14ac:dyDescent="0.2">
      <c r="A25" s="3" t="str">
        <f t="shared" si="5"/>
        <v>6</v>
      </c>
      <c r="B25" s="3" t="s">
        <v>33</v>
      </c>
      <c r="H25" s="3">
        <v>2354</v>
      </c>
      <c r="I25" s="3">
        <v>2228</v>
      </c>
      <c r="K25" s="3">
        <v>533</v>
      </c>
      <c r="L25" s="3">
        <v>2103</v>
      </c>
      <c r="M25" s="3">
        <v>1979</v>
      </c>
      <c r="N25" s="3">
        <v>1857</v>
      </c>
      <c r="O25" s="3">
        <v>1735</v>
      </c>
      <c r="P25" s="3">
        <v>1616</v>
      </c>
      <c r="R25" s="3">
        <v>1383</v>
      </c>
      <c r="S25" s="3">
        <v>1162</v>
      </c>
      <c r="T25" s="3">
        <v>956</v>
      </c>
      <c r="U25" s="3">
        <v>770</v>
      </c>
      <c r="W25" s="3">
        <v>483</v>
      </c>
      <c r="X25" s="3">
        <v>385</v>
      </c>
      <c r="Y25" s="3">
        <v>311</v>
      </c>
      <c r="AA25" s="3">
        <v>213</v>
      </c>
      <c r="AC25" s="3">
        <v>156</v>
      </c>
      <c r="AE25" s="3" t="s">
        <v>90</v>
      </c>
      <c r="AF25" s="4" t="str">
        <f t="shared" si="4"/>
        <v>8</v>
      </c>
      <c r="AG25" s="3" t="s">
        <v>91</v>
      </c>
      <c r="AH25" s="5">
        <v>3.7130000000000001</v>
      </c>
      <c r="AI25" s="4">
        <f t="shared" si="3"/>
        <v>3.3490000000000002</v>
      </c>
    </row>
    <row r="26" spans="1:35" x14ac:dyDescent="0.2">
      <c r="A26" s="3" t="str">
        <f t="shared" si="5"/>
        <v>7</v>
      </c>
      <c r="B26" s="3" t="s">
        <v>34</v>
      </c>
      <c r="H26" s="3">
        <v>2662</v>
      </c>
      <c r="I26" s="3">
        <v>2519</v>
      </c>
      <c r="K26" s="3">
        <v>633</v>
      </c>
      <c r="L26" s="3">
        <v>2377</v>
      </c>
      <c r="M26" s="3">
        <v>2237</v>
      </c>
      <c r="N26" s="3">
        <v>2098</v>
      </c>
      <c r="O26" s="3">
        <v>1960</v>
      </c>
      <c r="P26" s="3">
        <v>1825</v>
      </c>
      <c r="R26" s="3">
        <v>1563</v>
      </c>
      <c r="S26" s="3">
        <v>1315</v>
      </c>
      <c r="T26" s="3">
        <v>1084</v>
      </c>
      <c r="U26" s="3">
        <v>877</v>
      </c>
      <c r="W26" s="3">
        <v>557</v>
      </c>
      <c r="X26" s="3">
        <v>447</v>
      </c>
      <c r="Y26" s="3">
        <v>363</v>
      </c>
      <c r="AA26" s="3">
        <v>251</v>
      </c>
      <c r="AC26" s="3">
        <v>185</v>
      </c>
      <c r="AE26" s="3" t="s">
        <v>92</v>
      </c>
      <c r="AF26" s="4" t="str">
        <f t="shared" si="4"/>
        <v>9</v>
      </c>
      <c r="AG26" s="3" t="s">
        <v>93</v>
      </c>
      <c r="AH26" s="5">
        <v>3.673</v>
      </c>
      <c r="AI26" s="4">
        <f t="shared" si="3"/>
        <v>3.3530000000000015</v>
      </c>
    </row>
    <row r="27" spans="1:35" x14ac:dyDescent="0.2">
      <c r="A27" s="3" t="str">
        <f t="shared" si="5"/>
        <v>8</v>
      </c>
      <c r="B27" s="3" t="s">
        <v>35</v>
      </c>
      <c r="H27" s="3">
        <v>2959</v>
      </c>
      <c r="I27" s="3">
        <v>2799</v>
      </c>
      <c r="K27" s="3">
        <v>730</v>
      </c>
      <c r="L27" s="3">
        <v>2641</v>
      </c>
      <c r="M27" s="3">
        <v>2484</v>
      </c>
      <c r="N27" s="3">
        <v>2329</v>
      </c>
      <c r="O27" s="3">
        <v>2176</v>
      </c>
      <c r="P27" s="3">
        <v>2026</v>
      </c>
      <c r="R27" s="3">
        <v>1735</v>
      </c>
      <c r="S27" s="3">
        <v>1460</v>
      </c>
      <c r="T27" s="3">
        <v>1206</v>
      </c>
      <c r="U27" s="3">
        <v>978</v>
      </c>
      <c r="W27" s="3">
        <v>628</v>
      </c>
      <c r="X27" s="3">
        <v>507</v>
      </c>
      <c r="Y27" s="3">
        <v>414</v>
      </c>
      <c r="AA27" s="3">
        <v>290</v>
      </c>
      <c r="AC27" s="3">
        <v>215</v>
      </c>
      <c r="AE27" s="3" t="s">
        <v>94</v>
      </c>
      <c r="AF27" s="4" t="str">
        <f t="shared" si="4"/>
        <v>10</v>
      </c>
      <c r="AG27" s="3" t="s">
        <v>95</v>
      </c>
      <c r="AH27" s="5">
        <v>3.6429999999999998</v>
      </c>
      <c r="AI27" s="4">
        <f t="shared" si="3"/>
        <v>3.3729999999999976</v>
      </c>
    </row>
    <row r="28" spans="1:35" x14ac:dyDescent="0.2">
      <c r="A28" s="3" t="str">
        <f t="shared" si="5"/>
        <v>9</v>
      </c>
      <c r="B28" s="3" t="s">
        <v>36</v>
      </c>
      <c r="H28" s="3">
        <v>3247</v>
      </c>
      <c r="I28" s="3">
        <v>3071</v>
      </c>
      <c r="K28" s="3">
        <v>824</v>
      </c>
      <c r="L28" s="3">
        <v>2897</v>
      </c>
      <c r="M28" s="3">
        <v>2724</v>
      </c>
      <c r="N28" s="3">
        <v>2554</v>
      </c>
      <c r="O28" s="3">
        <v>2386</v>
      </c>
      <c r="P28" s="3">
        <v>2221</v>
      </c>
      <c r="R28" s="3">
        <v>1902</v>
      </c>
      <c r="S28" s="3">
        <v>1602</v>
      </c>
      <c r="T28" s="3">
        <v>1325</v>
      </c>
      <c r="U28" s="3">
        <v>1078</v>
      </c>
      <c r="W28" s="3">
        <v>699</v>
      </c>
      <c r="X28" s="3">
        <v>567</v>
      </c>
      <c r="Y28" s="3">
        <v>466</v>
      </c>
      <c r="AA28" s="3">
        <v>329</v>
      </c>
      <c r="AC28" s="3">
        <v>247</v>
      </c>
      <c r="AE28" s="3" t="s">
        <v>96</v>
      </c>
      <c r="AF28" s="4" t="str">
        <f t="shared" si="4"/>
        <v>12</v>
      </c>
      <c r="AG28" s="3" t="s">
        <v>97</v>
      </c>
      <c r="AH28" s="5">
        <v>3.597</v>
      </c>
      <c r="AI28" s="4">
        <f t="shared" si="3"/>
        <v>3.3670000000000009</v>
      </c>
    </row>
    <row r="29" spans="1:35" x14ac:dyDescent="0.2">
      <c r="A29" s="3" t="str">
        <f t="shared" si="5"/>
        <v>10</v>
      </c>
      <c r="B29" s="3" t="s">
        <v>37</v>
      </c>
      <c r="H29" s="3">
        <v>3538</v>
      </c>
      <c r="I29" s="3">
        <v>3346</v>
      </c>
      <c r="K29" s="3">
        <v>915</v>
      </c>
      <c r="L29" s="3">
        <v>3156</v>
      </c>
      <c r="M29" s="3">
        <v>2968</v>
      </c>
      <c r="N29" s="3">
        <v>2783</v>
      </c>
      <c r="O29" s="3">
        <v>2600</v>
      </c>
      <c r="P29" s="3">
        <v>2420</v>
      </c>
      <c r="R29" s="3">
        <v>2074</v>
      </c>
      <c r="S29" s="3">
        <v>1748</v>
      </c>
      <c r="T29" s="3">
        <v>1448</v>
      </c>
      <c r="U29" s="3">
        <v>1181</v>
      </c>
      <c r="W29" s="3">
        <v>771</v>
      </c>
      <c r="X29" s="3">
        <v>628</v>
      </c>
      <c r="Y29" s="3">
        <v>518</v>
      </c>
      <c r="AA29" s="3">
        <v>369</v>
      </c>
      <c r="AC29" s="3">
        <v>279</v>
      </c>
      <c r="AE29" s="3" t="s">
        <v>98</v>
      </c>
      <c r="AF29" s="4" t="str">
        <f t="shared" si="4"/>
        <v>15</v>
      </c>
      <c r="AG29" s="3" t="s">
        <v>99</v>
      </c>
      <c r="AH29" s="5">
        <v>3.5390000000000001</v>
      </c>
      <c r="AI29" s="4">
        <f t="shared" si="3"/>
        <v>3.3069999999999999</v>
      </c>
    </row>
    <row r="30" spans="1:35" x14ac:dyDescent="0.2">
      <c r="A30" s="3" t="str">
        <f t="shared" si="5"/>
        <v>12</v>
      </c>
      <c r="B30" s="3" t="s">
        <v>38</v>
      </c>
      <c r="H30" s="3">
        <v>4077</v>
      </c>
      <c r="I30" s="3">
        <v>3856</v>
      </c>
      <c r="K30" s="3">
        <v>1086</v>
      </c>
      <c r="L30" s="3">
        <v>3636</v>
      </c>
      <c r="M30" s="3">
        <v>3419</v>
      </c>
      <c r="N30" s="3">
        <v>3205</v>
      </c>
      <c r="O30" s="3">
        <v>2994</v>
      </c>
      <c r="P30" s="3">
        <v>2787</v>
      </c>
      <c r="R30" s="3">
        <v>2389</v>
      </c>
      <c r="S30" s="3">
        <v>2015</v>
      </c>
      <c r="T30" s="3">
        <v>1673</v>
      </c>
      <c r="U30" s="3">
        <v>1369</v>
      </c>
      <c r="W30" s="3">
        <v>903</v>
      </c>
      <c r="X30" s="3">
        <v>741</v>
      </c>
      <c r="Y30" s="3">
        <v>615</v>
      </c>
      <c r="AA30" s="3">
        <v>444</v>
      </c>
      <c r="AC30" s="3">
        <v>339</v>
      </c>
      <c r="AE30" s="3" t="s">
        <v>100</v>
      </c>
      <c r="AF30" s="4" t="str">
        <f t="shared" si="4"/>
        <v>20</v>
      </c>
      <c r="AG30" s="3" t="s">
        <v>101</v>
      </c>
      <c r="AH30" s="5">
        <v>3.4009999999999998</v>
      </c>
      <c r="AI30" s="4">
        <f t="shared" si="3"/>
        <v>2.9869999999999992</v>
      </c>
    </row>
    <row r="31" spans="1:35" x14ac:dyDescent="0.2">
      <c r="A31" s="3" t="str">
        <f t="shared" si="5"/>
        <v>15</v>
      </c>
      <c r="B31" s="3" t="s">
        <v>39</v>
      </c>
      <c r="H31" s="3">
        <v>4806</v>
      </c>
      <c r="I31" s="3">
        <v>4543</v>
      </c>
      <c r="K31" s="3">
        <v>1324</v>
      </c>
      <c r="L31" s="3">
        <v>4283</v>
      </c>
      <c r="M31" s="3">
        <v>4026</v>
      </c>
      <c r="N31" s="3">
        <v>3772</v>
      </c>
      <c r="O31" s="3">
        <v>3523</v>
      </c>
      <c r="P31" s="3">
        <v>3279</v>
      </c>
      <c r="R31" s="3">
        <v>2810</v>
      </c>
      <c r="S31" s="3">
        <v>2372</v>
      </c>
      <c r="T31" s="3">
        <v>1973</v>
      </c>
      <c r="U31" s="3">
        <v>1620</v>
      </c>
      <c r="V31" s="3">
        <v>1321</v>
      </c>
      <c r="W31" s="3">
        <v>1081</v>
      </c>
      <c r="X31" s="3">
        <v>892</v>
      </c>
      <c r="Y31" s="3">
        <v>745</v>
      </c>
      <c r="AA31" s="3">
        <v>543</v>
      </c>
      <c r="AC31" s="3">
        <v>417</v>
      </c>
      <c r="AE31" s="3" t="s">
        <v>102</v>
      </c>
      <c r="AF31" s="4" t="str">
        <f t="shared" si="4"/>
        <v>25</v>
      </c>
      <c r="AG31" s="3" t="s">
        <v>103</v>
      </c>
      <c r="AH31" s="5">
        <v>3.2280000000000002</v>
      </c>
      <c r="AI31" s="4">
        <f t="shared" si="3"/>
        <v>2.5360000000000014</v>
      </c>
    </row>
    <row r="32" spans="1:35" x14ac:dyDescent="0.2">
      <c r="A32" s="3" t="str">
        <f t="shared" si="5"/>
        <v>20</v>
      </c>
      <c r="B32" s="3" t="s">
        <v>40</v>
      </c>
      <c r="H32" s="3">
        <v>5780</v>
      </c>
      <c r="I32" s="3">
        <v>5458</v>
      </c>
      <c r="K32" s="3">
        <v>1689</v>
      </c>
      <c r="L32" s="3">
        <v>5141</v>
      </c>
      <c r="M32" s="3">
        <v>4827</v>
      </c>
      <c r="N32" s="3">
        <v>4518</v>
      </c>
      <c r="O32" s="3">
        <v>4216</v>
      </c>
      <c r="P32" s="3">
        <v>3921</v>
      </c>
      <c r="R32" s="3">
        <v>3355</v>
      </c>
      <c r="S32" s="3">
        <v>2832</v>
      </c>
      <c r="T32" s="3">
        <v>2359</v>
      </c>
      <c r="U32" s="3">
        <v>1945</v>
      </c>
      <c r="V32" s="3">
        <v>1596</v>
      </c>
      <c r="W32" s="3">
        <v>1316</v>
      </c>
      <c r="X32" s="3">
        <v>1095</v>
      </c>
      <c r="Y32" s="3">
        <v>923</v>
      </c>
      <c r="AA32" s="3">
        <v>683</v>
      </c>
      <c r="AC32" s="3">
        <v>532</v>
      </c>
      <c r="AE32" s="3" t="s">
        <v>104</v>
      </c>
      <c r="AF32" s="4" t="str">
        <f t="shared" si="4"/>
        <v>30</v>
      </c>
      <c r="AG32" s="3" t="s">
        <v>105</v>
      </c>
      <c r="AH32" s="5">
        <v>3.077</v>
      </c>
      <c r="AI32" s="4">
        <f t="shared" si="3"/>
        <v>2.3220000000000001</v>
      </c>
    </row>
    <row r="33" spans="1:35" x14ac:dyDescent="0.2">
      <c r="A33" s="3" t="str">
        <f t="shared" si="5"/>
        <v>25</v>
      </c>
      <c r="B33" s="3" t="s">
        <v>41</v>
      </c>
      <c r="K33" s="3">
        <v>2044</v>
      </c>
      <c r="AE33" s="3" t="s">
        <v>106</v>
      </c>
      <c r="AF33" s="4" t="str">
        <f t="shared" si="4"/>
        <v>40</v>
      </c>
      <c r="AG33" s="3" t="s">
        <v>107</v>
      </c>
      <c r="AH33" s="5">
        <v>2.8180000000000001</v>
      </c>
      <c r="AI33" s="4">
        <f t="shared" si="3"/>
        <v>2.0409999999999995</v>
      </c>
    </row>
    <row r="34" spans="1:35" x14ac:dyDescent="0.2">
      <c r="A34" s="3" t="str">
        <f t="shared" si="5"/>
        <v>30</v>
      </c>
      <c r="B34" s="3" t="s">
        <v>42</v>
      </c>
      <c r="K34" s="3">
        <v>2377</v>
      </c>
      <c r="AE34" s="3" t="s">
        <v>108</v>
      </c>
      <c r="AF34" s="4" t="str">
        <f t="shared" si="4"/>
        <v>50</v>
      </c>
      <c r="AG34" s="3" t="s">
        <v>109</v>
      </c>
      <c r="AH34" s="3">
        <v>2.5659999999999998</v>
      </c>
      <c r="AI34" s="4">
        <f t="shared" si="3"/>
        <v>1.5579999999999985</v>
      </c>
    </row>
    <row r="35" spans="1:35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35" x14ac:dyDescent="0.2">
      <c r="C36" s="5">
        <f>C1</f>
        <v>2.2759999999999998</v>
      </c>
      <c r="D36" s="5">
        <f t="shared" ref="D36:AC36" si="6">D1</f>
        <v>2.7759999999999998</v>
      </c>
      <c r="E36" s="5">
        <f t="shared" si="6"/>
        <v>3.0259999999999998</v>
      </c>
      <c r="F36" s="5">
        <f t="shared" si="6"/>
        <v>3.2759999999999998</v>
      </c>
      <c r="G36" s="5">
        <f t="shared" si="6"/>
        <v>3.5259999999999998</v>
      </c>
      <c r="H36" s="5">
        <f t="shared" si="6"/>
        <v>3.7759999999999998</v>
      </c>
      <c r="I36" s="5">
        <f t="shared" si="6"/>
        <v>4.0259999999999998</v>
      </c>
      <c r="J36" s="5">
        <f t="shared" si="6"/>
        <v>4.1760000000000002</v>
      </c>
      <c r="K36" s="5">
        <f t="shared" si="6"/>
        <v>4.2759999999999998</v>
      </c>
      <c r="L36" s="5">
        <f t="shared" si="6"/>
        <v>4.2759999999999998</v>
      </c>
      <c r="M36" s="5">
        <f t="shared" si="6"/>
        <v>4.5259999999999998</v>
      </c>
      <c r="N36" s="5">
        <f t="shared" si="6"/>
        <v>4.7759999999999998</v>
      </c>
      <c r="O36" s="5">
        <f t="shared" si="6"/>
        <v>5.0259999999999998</v>
      </c>
      <c r="P36" s="5">
        <f t="shared" si="6"/>
        <v>5.2759999999999998</v>
      </c>
      <c r="Q36" s="5">
        <f t="shared" si="6"/>
        <v>5.5259999999999998</v>
      </c>
      <c r="R36" s="5">
        <f t="shared" si="6"/>
        <v>5.7759999999999998</v>
      </c>
      <c r="S36" s="5">
        <f t="shared" si="6"/>
        <v>6.2759999999999998</v>
      </c>
      <c r="T36" s="5">
        <f t="shared" si="6"/>
        <v>6.7759999999999998</v>
      </c>
      <c r="U36" s="5">
        <f t="shared" si="6"/>
        <v>7.2759999999999998</v>
      </c>
      <c r="V36" s="5">
        <f t="shared" si="6"/>
        <v>7.7759999999999998</v>
      </c>
      <c r="W36" s="5">
        <f t="shared" si="6"/>
        <v>8.2759999999999998</v>
      </c>
      <c r="X36" s="5">
        <f t="shared" si="6"/>
        <v>8.7759999999999998</v>
      </c>
      <c r="Y36" s="5">
        <f t="shared" si="6"/>
        <v>9.2759999999999998</v>
      </c>
      <c r="Z36" s="5">
        <f t="shared" si="6"/>
        <v>9.7759999999999998</v>
      </c>
      <c r="AA36" s="5">
        <f t="shared" si="6"/>
        <v>10.276</v>
      </c>
      <c r="AB36" s="5">
        <f t="shared" si="6"/>
        <v>10.776</v>
      </c>
      <c r="AC36" s="5">
        <f t="shared" si="6"/>
        <v>11.276</v>
      </c>
    </row>
    <row r="37" spans="1:35" x14ac:dyDescent="0.2">
      <c r="A37" s="3" t="str">
        <f>A3</f>
        <v>1</v>
      </c>
      <c r="C37" s="6" t="str">
        <f t="shared" ref="C37:K37" si="7">IFERROR(($AH18/100-IF(C$2="ATM",$AH18/100,C$2))*_xlfn.NORM.DIST(($AH18/100-IF(C$2="ATM",$AH18/100,C$2))/(C3/10000*SQRT($A3)),0,1,TRUE)+C3/10000*SQRT($A3)*_xlfn.NORM.DIST(($AH18/100-IF(C$2="ATM",$AH18/100,C$2))/(C3/10000*SQRT($A3)),0,1,FALSE),"")</f>
        <v/>
      </c>
      <c r="D37" s="6" t="str">
        <f t="shared" si="7"/>
        <v/>
      </c>
      <c r="E37" s="6" t="str">
        <f t="shared" si="7"/>
        <v/>
      </c>
      <c r="F37" s="6" t="str">
        <f t="shared" si="7"/>
        <v/>
      </c>
      <c r="G37" s="6" t="str">
        <f t="shared" si="7"/>
        <v/>
      </c>
      <c r="H37" s="6">
        <f t="shared" si="7"/>
        <v>4.7760619999209428E-2</v>
      </c>
      <c r="I37" s="6">
        <f t="shared" si="7"/>
        <v>4.5260097546905867E-2</v>
      </c>
      <c r="J37" s="6" t="str">
        <f t="shared" si="7"/>
        <v/>
      </c>
      <c r="K37" s="6">
        <f>IFERROR(($AH18/100-IF(K$2="ATM",$AH18/100,K$2))*_xlfn.NORM.DIST(($AH18/100-IF(K$2="ATM",$AH18/100,K$2))/(K3/10000*SQRT($A3)),0,1,TRUE)+K3/10000*SQRT($A3)*_xlfn.NORM.DIST(($AH18/100-IF(K$2="ATM",$AH18/100,K$2))/(K3/10000*SQRT($A3)),0,1,FALSE),"")</f>
        <v>5.0665669610981947E-3</v>
      </c>
      <c r="L37" s="6">
        <f t="shared" ref="L37:AC48" si="8">IFERROR(($AH18/100-IF(L$2="ATM",$AH18/100,L$2))*_xlfn.NORM.DIST(($AH18/100-IF(L$2="ATM",$AH18/100,L$2))/(L3/10000*SQRT($A3)),0,1,TRUE)+L3/10000*SQRT($A3)*_xlfn.NORM.DIST(($AH18/100-IF(L$2="ATM",$AH18/100,L$2))/(L3/10000*SQRT($A3)),0,1,FALSE),"")</f>
        <v>4.2760185056829242E-2</v>
      </c>
      <c r="M37" s="6">
        <f t="shared" si="8"/>
        <v>4.0260331603098026E-2</v>
      </c>
      <c r="N37" s="6">
        <f t="shared" si="8"/>
        <v>3.7760589690851235E-2</v>
      </c>
      <c r="O37" s="6">
        <f t="shared" si="8"/>
        <v>3.5261042002927422E-2</v>
      </c>
      <c r="P37" s="6">
        <f t="shared" si="8"/>
        <v>3.2761975216061792E-2</v>
      </c>
      <c r="Q37" s="6" t="str">
        <f t="shared" si="8"/>
        <v/>
      </c>
      <c r="R37" s="6">
        <f t="shared" si="8"/>
        <v>2.7769591994600603E-2</v>
      </c>
      <c r="S37" s="6">
        <f t="shared" si="8"/>
        <v>2.2810012058839046E-2</v>
      </c>
      <c r="T37" s="6">
        <f t="shared" si="8"/>
        <v>1.7944805315094792E-2</v>
      </c>
      <c r="U37" s="6">
        <f t="shared" si="8"/>
        <v>1.3308216605687734E-2</v>
      </c>
      <c r="V37" s="6">
        <f t="shared" si="8"/>
        <v>9.382834259456312E-3</v>
      </c>
      <c r="W37" s="6">
        <f t="shared" si="8"/>
        <v>6.4022300211497418E-3</v>
      </c>
      <c r="X37" s="6">
        <f t="shared" si="8"/>
        <v>4.2649413440566768E-3</v>
      </c>
      <c r="Y37" s="6">
        <f t="shared" si="8"/>
        <v>2.8043318348660922E-3</v>
      </c>
      <c r="Z37" s="6" t="str">
        <f t="shared" si="8"/>
        <v/>
      </c>
      <c r="AA37" s="6">
        <f t="shared" si="8"/>
        <v>1.2016849720779738E-3</v>
      </c>
      <c r="AB37" s="6" t="str">
        <f t="shared" si="8"/>
        <v/>
      </c>
      <c r="AC37" s="6">
        <f t="shared" si="8"/>
        <v>5.3350735292798492E-4</v>
      </c>
    </row>
    <row r="38" spans="1:35" x14ac:dyDescent="0.2">
      <c r="A38" s="3" t="str">
        <f t="shared" ref="A38:A48" si="9">A4</f>
        <v>2</v>
      </c>
      <c r="C38" s="6" t="str">
        <f t="shared" ref="C38:K38" si="10">IFERROR(($AH19/100-IF(C$2="ATM",$AH19/100,C$2))*_xlfn.NORM.DIST(($AH19/100-IF(C$2="ATM",$AH19/100,C$2))/(C4/10000*SQRT($A4)),0,1,TRUE)+C4/10000*SQRT($A4)*_xlfn.NORM.DIST(($AH19/100-IF(C$2="ATM",$AH19/100,C$2))/(C4/10000*SQRT($A4)),0,1,FALSE),"")</f>
        <v/>
      </c>
      <c r="D38" s="6" t="str">
        <f t="shared" si="10"/>
        <v/>
      </c>
      <c r="E38" s="6" t="str">
        <f t="shared" si="10"/>
        <v/>
      </c>
      <c r="F38" s="6" t="str">
        <f t="shared" si="10"/>
        <v/>
      </c>
      <c r="G38" s="6">
        <f t="shared" si="10"/>
        <v>5.0420111312926834E-2</v>
      </c>
      <c r="H38" s="6">
        <f t="shared" si="10"/>
        <v>4.7955133770218324E-2</v>
      </c>
      <c r="I38" s="6">
        <f t="shared" si="10"/>
        <v>4.5496467836162659E-2</v>
      </c>
      <c r="J38" s="6" t="str">
        <f t="shared" si="10"/>
        <v/>
      </c>
      <c r="K38" s="6">
        <f t="shared" ref="K38:Z48" si="11">IFERROR(($AH19/100-IF(K$2="ATM",$AH19/100,K$2))*_xlfn.NORM.DIST(($AH19/100-IF(K$2="ATM",$AH19/100,K$2))/(K4/10000*SQRT($A4)),0,1,TRUE)+K4/10000*SQRT($A4)*_xlfn.NORM.DIST(($AH19/100-IF(K$2="ATM",$AH19/100,K$2))/(K4/10000*SQRT($A4)),0,1,FALSE),"")</f>
        <v>8.3387220448358397E-3</v>
      </c>
      <c r="L38" s="6">
        <f t="shared" si="11"/>
        <v>4.3044536999657268E-2</v>
      </c>
      <c r="M38" s="6">
        <f t="shared" si="11"/>
        <v>4.0601898135051939E-2</v>
      </c>
      <c r="N38" s="6">
        <f t="shared" si="11"/>
        <v>3.8171269847225645E-2</v>
      </c>
      <c r="O38" s="6">
        <f t="shared" si="11"/>
        <v>3.5754951769997982E-2</v>
      </c>
      <c r="P38" s="6">
        <f t="shared" si="11"/>
        <v>3.3360781373266236E-2</v>
      </c>
      <c r="Q38" s="6" t="str">
        <f t="shared" si="11"/>
        <v/>
      </c>
      <c r="R38" s="6">
        <f t="shared" si="11"/>
        <v>2.8655580865284365E-2</v>
      </c>
      <c r="S38" s="6">
        <f t="shared" si="11"/>
        <v>2.4120114512477892E-2</v>
      </c>
      <c r="T38" s="6">
        <f t="shared" si="11"/>
        <v>1.9807033861452959E-2</v>
      </c>
      <c r="U38" s="6">
        <f t="shared" si="11"/>
        <v>1.5798304887359876E-2</v>
      </c>
      <c r="V38" s="6">
        <f t="shared" si="11"/>
        <v>1.2367269328972027E-2</v>
      </c>
      <c r="W38" s="6">
        <f t="shared" si="11"/>
        <v>9.645714613419426E-3</v>
      </c>
      <c r="X38" s="6">
        <f t="shared" si="11"/>
        <v>7.5317798967715699E-3</v>
      </c>
      <c r="Y38" s="6">
        <f t="shared" si="11"/>
        <v>5.8963013839371161E-3</v>
      </c>
      <c r="Z38" s="6" t="str">
        <f t="shared" si="11"/>
        <v/>
      </c>
      <c r="AA38" s="6">
        <f t="shared" si="8"/>
        <v>3.6996979707252702E-3</v>
      </c>
      <c r="AB38" s="6" t="str">
        <f t="shared" si="8"/>
        <v/>
      </c>
      <c r="AC38" s="6">
        <f t="shared" si="8"/>
        <v>2.4418155177079737E-3</v>
      </c>
    </row>
    <row r="39" spans="1:35" x14ac:dyDescent="0.2">
      <c r="A39" s="3" t="str">
        <f t="shared" si="9"/>
        <v>3</v>
      </c>
      <c r="C39" s="6" t="str">
        <f t="shared" ref="C39:K39" si="12">IFERROR(($AH20/100-IF(C$2="ATM",$AH20/100,C$2))*_xlfn.NORM.DIST(($AH20/100-IF(C$2="ATM",$AH20/100,C$2))/(C5/10000*SQRT($A5)),0,1,TRUE)+C5/10000*SQRT($A5)*_xlfn.NORM.DIST(($AH20/100-IF(C$2="ATM",$AH20/100,C$2))/(C5/10000*SQRT($A5)),0,1,FALSE),"")</f>
        <v/>
      </c>
      <c r="D39" s="6" t="str">
        <f t="shared" si="12"/>
        <v/>
      </c>
      <c r="E39" s="6" t="str">
        <f t="shared" si="12"/>
        <v/>
      </c>
      <c r="F39" s="6" t="str">
        <f t="shared" si="12"/>
        <v/>
      </c>
      <c r="G39" s="6">
        <f t="shared" si="12"/>
        <v>4.9240425064308729E-2</v>
      </c>
      <c r="H39" s="6">
        <f t="shared" si="12"/>
        <v>4.686900238953734E-2</v>
      </c>
      <c r="I39" s="6">
        <f t="shared" si="12"/>
        <v>4.4511694720011367E-2</v>
      </c>
      <c r="J39" s="6" t="str">
        <f t="shared" si="12"/>
        <v/>
      </c>
      <c r="K39" s="6">
        <f t="shared" si="11"/>
        <v>1.0820876761442227E-2</v>
      </c>
      <c r="L39" s="6">
        <f t="shared" si="8"/>
        <v>4.2170220301803132E-2</v>
      </c>
      <c r="M39" s="6">
        <f t="shared" si="8"/>
        <v>3.9841830335376721E-2</v>
      </c>
      <c r="N39" s="6">
        <f t="shared" si="8"/>
        <v>3.7534745134185796E-2</v>
      </c>
      <c r="O39" s="6">
        <f t="shared" si="8"/>
        <v>3.5250763347487508E-2</v>
      </c>
      <c r="P39" s="6">
        <f t="shared" si="8"/>
        <v>3.2995524915952791E-2</v>
      </c>
      <c r="Q39" s="6" t="str">
        <f t="shared" si="8"/>
        <v/>
      </c>
      <c r="R39" s="6">
        <f t="shared" si="8"/>
        <v>2.8601614290324935E-2</v>
      </c>
      <c r="S39" s="6">
        <f t="shared" si="8"/>
        <v>2.4410715436572233E-2</v>
      </c>
      <c r="T39" s="6">
        <f t="shared" si="8"/>
        <v>2.0479584387536758E-2</v>
      </c>
      <c r="U39" s="6">
        <f t="shared" si="8"/>
        <v>1.6881792546641884E-2</v>
      </c>
      <c r="V39" s="6">
        <f t="shared" si="8"/>
        <v>1.3819014026651566E-2</v>
      </c>
      <c r="W39" s="6">
        <f t="shared" si="8"/>
        <v>1.1383143238260608E-2</v>
      </c>
      <c r="X39" s="6">
        <f t="shared" si="8"/>
        <v>9.471826361254888E-3</v>
      </c>
      <c r="Y39" s="6">
        <f t="shared" si="8"/>
        <v>7.9931555134336949E-3</v>
      </c>
      <c r="Z39" s="6" t="str">
        <f t="shared" si="8"/>
        <v/>
      </c>
      <c r="AA39" s="6">
        <f t="shared" si="8"/>
        <v>5.9381494312036875E-3</v>
      </c>
      <c r="AB39" s="6" t="str">
        <f t="shared" si="8"/>
        <v/>
      </c>
      <c r="AC39" s="6">
        <f t="shared" si="8"/>
        <v>4.6697803611904631E-3</v>
      </c>
    </row>
    <row r="40" spans="1:35" x14ac:dyDescent="0.2">
      <c r="A40" s="3" t="str">
        <f t="shared" si="9"/>
        <v>4</v>
      </c>
      <c r="C40" s="6" t="str">
        <f t="shared" ref="C40:K40" si="13">IFERROR(($AH21/100-IF(C$2="ATM",$AH21/100,C$2))*_xlfn.NORM.DIST(($AH21/100-IF(C$2="ATM",$AH21/100,C$2))/(C6/10000*SQRT($A6)),0,1,TRUE)+C6/10000*SQRT($A6)*_xlfn.NORM.DIST(($AH21/100-IF(C$2="ATM",$AH21/100,C$2))/(C6/10000*SQRT($A6)),0,1,FALSE),"")</f>
        <v/>
      </c>
      <c r="D40" s="6" t="str">
        <f t="shared" si="13"/>
        <v/>
      </c>
      <c r="E40" s="6" t="str">
        <f t="shared" si="13"/>
        <v/>
      </c>
      <c r="F40" s="6" t="str">
        <f t="shared" si="13"/>
        <v/>
      </c>
      <c r="G40" s="6">
        <f t="shared" si="13"/>
        <v>4.8368603917628275E-2</v>
      </c>
      <c r="H40" s="6">
        <f t="shared" si="13"/>
        <v>4.6072541869309272E-2</v>
      </c>
      <c r="I40" s="6">
        <f t="shared" si="13"/>
        <v>4.3797648458593789E-2</v>
      </c>
      <c r="J40" s="6" t="str">
        <f t="shared" si="13"/>
        <v/>
      </c>
      <c r="K40" s="6">
        <f t="shared" si="11"/>
        <v>1.2494872222172873E-2</v>
      </c>
      <c r="L40" s="6">
        <f t="shared" si="8"/>
        <v>4.1543224058200642E-2</v>
      </c>
      <c r="M40" s="6">
        <f t="shared" si="8"/>
        <v>3.9304517333706351E-2</v>
      </c>
      <c r="N40" s="6">
        <f t="shared" si="8"/>
        <v>3.7092734287137177E-2</v>
      </c>
      <c r="O40" s="6">
        <f t="shared" si="8"/>
        <v>3.4909277608217743E-2</v>
      </c>
      <c r="P40" s="6">
        <f t="shared" si="8"/>
        <v>3.276070504690904E-2</v>
      </c>
      <c r="Q40" s="6" t="str">
        <f t="shared" si="8"/>
        <v/>
      </c>
      <c r="R40" s="6">
        <f t="shared" si="8"/>
        <v>2.859650509290821E-2</v>
      </c>
      <c r="S40" s="6">
        <f t="shared" si="8"/>
        <v>2.4655719976924961E-2</v>
      </c>
      <c r="T40" s="6">
        <f t="shared" si="8"/>
        <v>2.0991220061055492E-2</v>
      </c>
      <c r="U40" s="6">
        <f t="shared" si="8"/>
        <v>1.7657268961821699E-2</v>
      </c>
      <c r="V40" s="6">
        <f t="shared" si="8"/>
        <v>1.4804866957407214E-2</v>
      </c>
      <c r="W40" s="6">
        <f t="shared" si="8"/>
        <v>1.2520746967108892E-2</v>
      </c>
      <c r="X40" s="6">
        <f t="shared" si="8"/>
        <v>1.0702821006658678E-2</v>
      </c>
      <c r="Y40" s="6">
        <f t="shared" si="8"/>
        <v>9.2610158313377287E-3</v>
      </c>
      <c r="Z40" s="6" t="str">
        <f t="shared" si="8"/>
        <v/>
      </c>
      <c r="AA40" s="6">
        <f t="shared" si="8"/>
        <v>7.2082841420654962E-3</v>
      </c>
      <c r="AB40" s="6" t="str">
        <f t="shared" si="8"/>
        <v/>
      </c>
      <c r="AC40" s="6">
        <f t="shared" si="8"/>
        <v>5.8675671407181738E-3</v>
      </c>
    </row>
    <row r="41" spans="1:35" x14ac:dyDescent="0.2">
      <c r="A41" s="3" t="str">
        <f t="shared" si="9"/>
        <v>5</v>
      </c>
      <c r="C41" s="6" t="str">
        <f t="shared" ref="C41:K41" si="14">IFERROR(($AH22/100-IF(C$2="ATM",$AH22/100,C$2))*_xlfn.NORM.DIST(($AH22/100-IF(C$2="ATM",$AH22/100,C$2))/(C7/10000*SQRT($A7)),0,1,TRUE)+C7/10000*SQRT($A7)*_xlfn.NORM.DIST(($AH22/100-IF(C$2="ATM",$AH22/100,C$2))/(C7/10000*SQRT($A7)),0,1,FALSE),"")</f>
        <v/>
      </c>
      <c r="D41" s="6" t="str">
        <f t="shared" si="14"/>
        <v/>
      </c>
      <c r="E41" s="6" t="str">
        <f t="shared" si="14"/>
        <v/>
      </c>
      <c r="F41" s="6" t="str">
        <f t="shared" si="14"/>
        <v/>
      </c>
      <c r="G41" s="6">
        <f t="shared" si="14"/>
        <v>4.7852107440204357E-2</v>
      </c>
      <c r="H41" s="6">
        <f t="shared" si="14"/>
        <v>4.5616921834564381E-2</v>
      </c>
      <c r="I41" s="6">
        <f t="shared" si="14"/>
        <v>4.340413410330124E-2</v>
      </c>
      <c r="J41" s="6" t="str">
        <f t="shared" si="14"/>
        <v/>
      </c>
      <c r="K41" s="6">
        <f t="shared" si="11"/>
        <v>1.3648549488568701E-2</v>
      </c>
      <c r="L41" s="6">
        <f t="shared" si="8"/>
        <v>4.1212240478673078E-2</v>
      </c>
      <c r="M41" s="6">
        <f t="shared" si="8"/>
        <v>3.9039734368610496E-2</v>
      </c>
      <c r="N41" s="6">
        <f t="shared" si="8"/>
        <v>3.6896020453841938E-2</v>
      </c>
      <c r="O41" s="6">
        <f t="shared" si="8"/>
        <v>3.4782018578931595E-2</v>
      </c>
      <c r="P41" s="6">
        <f t="shared" si="8"/>
        <v>3.2704911746447241E-2</v>
      </c>
      <c r="Q41" s="6" t="str">
        <f t="shared" si="8"/>
        <v/>
      </c>
      <c r="R41" s="6">
        <f t="shared" si="8"/>
        <v>2.8691071087513936E-2</v>
      </c>
      <c r="S41" s="6">
        <f t="shared" si="8"/>
        <v>2.4902222775156427E-2</v>
      </c>
      <c r="T41" s="6">
        <f t="shared" si="8"/>
        <v>2.1401306579507277E-2</v>
      </c>
      <c r="U41" s="6">
        <f t="shared" si="8"/>
        <v>1.8229239556692527E-2</v>
      </c>
      <c r="V41" s="6">
        <f t="shared" si="8"/>
        <v>1.5515592014450496E-2</v>
      </c>
      <c r="W41" s="6">
        <f t="shared" si="8"/>
        <v>1.3298762473501908E-2</v>
      </c>
      <c r="X41" s="6">
        <f t="shared" si="8"/>
        <v>1.1525774893485434E-2</v>
      </c>
      <c r="Y41" s="6">
        <f t="shared" si="8"/>
        <v>1.0105797070286793E-2</v>
      </c>
      <c r="Z41" s="6" t="str">
        <f t="shared" si="8"/>
        <v/>
      </c>
      <c r="AA41" s="6">
        <f t="shared" si="8"/>
        <v>8.0111152406566778E-3</v>
      </c>
      <c r="AB41" s="6" t="str">
        <f t="shared" si="8"/>
        <v/>
      </c>
      <c r="AC41" s="6">
        <f t="shared" si="8"/>
        <v>6.6002688235615612E-3</v>
      </c>
    </row>
    <row r="42" spans="1:35" x14ac:dyDescent="0.2">
      <c r="A42" s="3" t="str">
        <f t="shared" si="9"/>
        <v>6</v>
      </c>
      <c r="C42" s="6" t="str">
        <f t="shared" ref="C42:K42" si="15">IFERROR(($AH23/100-IF(C$2="ATM",$AH23/100,C$2))*_xlfn.NORM.DIST(($AH23/100-IF(C$2="ATM",$AH23/100,C$2))/(C8/10000*SQRT($A8)),0,1,TRUE)+C8/10000*SQRT($A8)*_xlfn.NORM.DIST(($AH23/100-IF(C$2="ATM",$AH23/100,C$2))/(C8/10000*SQRT($A8)),0,1,FALSE),"")</f>
        <v/>
      </c>
      <c r="D42" s="6" t="str">
        <f t="shared" si="15"/>
        <v/>
      </c>
      <c r="E42" s="6" t="str">
        <f t="shared" si="15"/>
        <v/>
      </c>
      <c r="F42" s="6" t="str">
        <f t="shared" si="15"/>
        <v/>
      </c>
      <c r="G42" s="6">
        <f t="shared" si="15"/>
        <v>4.744446244849531E-2</v>
      </c>
      <c r="H42" s="6">
        <f t="shared" si="15"/>
        <v>4.5253602590311096E-2</v>
      </c>
      <c r="I42" s="6">
        <f t="shared" si="15"/>
        <v>4.3089254745115199E-2</v>
      </c>
      <c r="J42" s="6" t="str">
        <f t="shared" si="15"/>
        <v/>
      </c>
      <c r="K42" s="6">
        <f t="shared" si="11"/>
        <v>1.4491950503040606E-2</v>
      </c>
      <c r="L42" s="6">
        <f t="shared" si="8"/>
        <v>4.0939436561383574E-2</v>
      </c>
      <c r="M42" s="6">
        <f t="shared" si="8"/>
        <v>3.8818687559388429E-2</v>
      </c>
      <c r="N42" s="6">
        <f t="shared" si="8"/>
        <v>3.6721099799500286E-2</v>
      </c>
      <c r="O42" s="6">
        <f t="shared" si="8"/>
        <v>3.4659511825874838E-2</v>
      </c>
      <c r="P42" s="6">
        <f t="shared" si="8"/>
        <v>3.2635709138232931E-2</v>
      </c>
      <c r="Q42" s="6" t="str">
        <f t="shared" si="8"/>
        <v/>
      </c>
      <c r="R42" s="6">
        <f t="shared" si="8"/>
        <v>2.8724647960738474E-2</v>
      </c>
      <c r="S42" s="6">
        <f t="shared" si="8"/>
        <v>2.5050169682693357E-2</v>
      </c>
      <c r="T42" s="6">
        <f t="shared" si="8"/>
        <v>2.1667529730326481E-2</v>
      </c>
      <c r="U42" s="6">
        <f t="shared" si="8"/>
        <v>1.8613122389124701E-2</v>
      </c>
      <c r="V42" s="6">
        <f t="shared" si="8"/>
        <v>1.5991985576755754E-2</v>
      </c>
      <c r="W42" s="6">
        <f t="shared" si="8"/>
        <v>1.3838470161763605E-2</v>
      </c>
      <c r="X42" s="6">
        <f t="shared" si="8"/>
        <v>1.2094960377572543E-2</v>
      </c>
      <c r="Y42" s="6">
        <f t="shared" si="8"/>
        <v>1.0678766844794966E-2</v>
      </c>
      <c r="Z42" s="6" t="str">
        <f t="shared" si="8"/>
        <v/>
      </c>
      <c r="AA42" s="6">
        <f t="shared" si="8"/>
        <v>8.5657873940305634E-3</v>
      </c>
      <c r="AB42" s="6" t="str">
        <f t="shared" si="8"/>
        <v/>
      </c>
      <c r="AC42" s="6">
        <f t="shared" si="8"/>
        <v>7.1111513112826243E-3</v>
      </c>
    </row>
    <row r="43" spans="1:35" x14ac:dyDescent="0.2">
      <c r="A43" s="3" t="str">
        <f t="shared" si="9"/>
        <v>7</v>
      </c>
      <c r="C43" s="6" t="str">
        <f t="shared" ref="C43:K43" si="16">IFERROR(($AH24/100-IF(C$2="ATM",$AH24/100,C$2))*_xlfn.NORM.DIST(($AH24/100-IF(C$2="ATM",$AH24/100,C$2))/(C9/10000*SQRT($A9)),0,1,TRUE)+C9/10000*SQRT($A9)*_xlfn.NORM.DIST(($AH24/100-IF(C$2="ATM",$AH24/100,C$2))/(C9/10000*SQRT($A9)),0,1,FALSE),"")</f>
        <v/>
      </c>
      <c r="D43" s="6" t="str">
        <f t="shared" si="16"/>
        <v/>
      </c>
      <c r="E43" s="6" t="str">
        <f t="shared" si="16"/>
        <v/>
      </c>
      <c r="F43" s="6" t="str">
        <f t="shared" si="16"/>
        <v/>
      </c>
      <c r="G43" s="6">
        <f t="shared" si="16"/>
        <v>4.7029671823467983E-2</v>
      </c>
      <c r="H43" s="6">
        <f t="shared" si="16"/>
        <v>4.4873399673939718E-2</v>
      </c>
      <c r="I43" s="6">
        <f t="shared" si="16"/>
        <v>4.2738305284421199E-2</v>
      </c>
      <c r="J43" s="6" t="str">
        <f t="shared" si="16"/>
        <v/>
      </c>
      <c r="K43" s="6">
        <f t="shared" si="11"/>
        <v>1.5114789519408213E-2</v>
      </c>
      <c r="L43" s="6">
        <f t="shared" si="8"/>
        <v>4.063426313430591E-2</v>
      </c>
      <c r="M43" s="6">
        <f t="shared" si="8"/>
        <v>3.8547861387647903E-2</v>
      </c>
      <c r="N43" s="6">
        <f t="shared" si="8"/>
        <v>3.6490919338215431E-2</v>
      </c>
      <c r="O43" s="6">
        <f t="shared" si="8"/>
        <v>3.4463643149413192E-2</v>
      </c>
      <c r="P43" s="6">
        <f t="shared" si="8"/>
        <v>3.2482269153011965E-2</v>
      </c>
      <c r="Q43" s="6" t="str">
        <f t="shared" si="8"/>
        <v/>
      </c>
      <c r="R43" s="6">
        <f t="shared" si="8"/>
        <v>2.8668174623023783E-2</v>
      </c>
      <c r="S43" s="6">
        <f t="shared" si="8"/>
        <v>2.5088653083426837E-2</v>
      </c>
      <c r="T43" s="6">
        <f t="shared" si="8"/>
        <v>2.1806243191530829E-2</v>
      </c>
      <c r="U43" s="6">
        <f t="shared" si="8"/>
        <v>1.8854081530396773E-2</v>
      </c>
      <c r="V43" s="6">
        <f t="shared" si="8"/>
        <v>1.6308283958623413E-2</v>
      </c>
      <c r="W43" s="6">
        <f t="shared" si="8"/>
        <v>1.4221697156502388E-2</v>
      </c>
      <c r="X43" s="6">
        <f t="shared" si="8"/>
        <v>1.251129727874313E-2</v>
      </c>
      <c r="Y43" s="6">
        <f t="shared" si="8"/>
        <v>1.111336457181978E-2</v>
      </c>
      <c r="Z43" s="6" t="str">
        <f t="shared" si="8"/>
        <v/>
      </c>
      <c r="AA43" s="6">
        <f t="shared" si="8"/>
        <v>8.9953746786463132E-3</v>
      </c>
      <c r="AB43" s="6" t="str">
        <f t="shared" si="8"/>
        <v/>
      </c>
      <c r="AC43" s="6">
        <f t="shared" si="8"/>
        <v>7.5103991966902033E-3</v>
      </c>
    </row>
    <row r="44" spans="1:35" x14ac:dyDescent="0.2">
      <c r="A44" s="3" t="str">
        <f t="shared" si="9"/>
        <v>8</v>
      </c>
      <c r="C44" s="6" t="str">
        <f t="shared" ref="C44:K44" si="17">IFERROR(($AH25/100-IF(C$2="ATM",$AH25/100,C$2))*_xlfn.NORM.DIST(($AH25/100-IF(C$2="ATM",$AH25/100,C$2))/(C10/10000*SQRT($A10)),0,1,TRUE)+C10/10000*SQRT($A10)*_xlfn.NORM.DIST(($AH25/100-IF(C$2="ATM",$AH25/100,C$2))/(C10/10000*SQRT($A10)),0,1,FALSE),"")</f>
        <v/>
      </c>
      <c r="D44" s="6" t="str">
        <f t="shared" si="17"/>
        <v/>
      </c>
      <c r="E44" s="6" t="str">
        <f t="shared" si="17"/>
        <v/>
      </c>
      <c r="F44" s="6" t="str">
        <f t="shared" si="17"/>
        <v/>
      </c>
      <c r="G44" s="6">
        <f t="shared" si="17"/>
        <v>4.66732112897046E-2</v>
      </c>
      <c r="H44" s="6">
        <f t="shared" si="17"/>
        <v>4.4539275457391003E-2</v>
      </c>
      <c r="I44" s="6">
        <f t="shared" si="17"/>
        <v>4.2431883138947336E-2</v>
      </c>
      <c r="J44" s="6" t="str">
        <f t="shared" si="17"/>
        <v/>
      </c>
      <c r="K44" s="6">
        <f t="shared" si="11"/>
        <v>1.558291629758903E-2</v>
      </c>
      <c r="L44" s="6">
        <f t="shared" si="8"/>
        <v>4.0349309447853039E-2</v>
      </c>
      <c r="M44" s="6">
        <f t="shared" si="8"/>
        <v>3.8289898877971615E-2</v>
      </c>
      <c r="N44" s="6">
        <f t="shared" si="8"/>
        <v>3.6259973265239789E-2</v>
      </c>
      <c r="O44" s="6">
        <f t="shared" si="8"/>
        <v>3.4267754687319033E-2</v>
      </c>
      <c r="P44" s="6">
        <f t="shared" si="8"/>
        <v>3.2314545290237522E-2</v>
      </c>
      <c r="Q44" s="6" t="str">
        <f t="shared" si="8"/>
        <v/>
      </c>
      <c r="R44" s="6">
        <f t="shared" si="8"/>
        <v>2.8568449842391489E-2</v>
      </c>
      <c r="S44" s="6">
        <f t="shared" si="8"/>
        <v>2.5071552221672989E-2</v>
      </c>
      <c r="T44" s="6">
        <f t="shared" si="8"/>
        <v>2.1867376846403584E-2</v>
      </c>
      <c r="U44" s="6">
        <f t="shared" si="8"/>
        <v>1.8996393129161251E-2</v>
      </c>
      <c r="V44" s="6">
        <f t="shared" si="8"/>
        <v>1.6535876634487717E-2</v>
      </c>
      <c r="W44" s="6">
        <f t="shared" si="8"/>
        <v>1.4505072238854437E-2</v>
      </c>
      <c r="X44" s="6">
        <f t="shared" si="8"/>
        <v>1.2837612984192842E-2</v>
      </c>
      <c r="Y44" s="6">
        <f t="shared" si="8"/>
        <v>1.1457606118070524E-2</v>
      </c>
      <c r="Z44" s="6" t="str">
        <f t="shared" si="8"/>
        <v/>
      </c>
      <c r="AA44" s="6">
        <f t="shared" si="8"/>
        <v>9.3551039514888617E-3</v>
      </c>
      <c r="AB44" s="6" t="str">
        <f t="shared" si="8"/>
        <v/>
      </c>
      <c r="AC44" s="6">
        <f t="shared" si="8"/>
        <v>7.8489117931265472E-3</v>
      </c>
    </row>
    <row r="45" spans="1:35" x14ac:dyDescent="0.2">
      <c r="A45" s="3" t="str">
        <f t="shared" si="9"/>
        <v>9</v>
      </c>
      <c r="C45" s="6" t="str">
        <f t="shared" ref="C45:K45" si="18">IFERROR(($AH26/100-IF(C$2="ATM",$AH26/100,C$2))*_xlfn.NORM.DIST(($AH26/100-IF(C$2="ATM",$AH26/100,C$2))/(C11/10000*SQRT($A11)),0,1,TRUE)+C11/10000*SQRT($A11)*_xlfn.NORM.DIST(($AH26/100-IF(C$2="ATM",$AH26/100,C$2))/(C11/10000*SQRT($A11)),0,1,FALSE),"")</f>
        <v/>
      </c>
      <c r="D45" s="6" t="str">
        <f t="shared" si="18"/>
        <v/>
      </c>
      <c r="E45" s="6" t="str">
        <f t="shared" si="18"/>
        <v/>
      </c>
      <c r="F45" s="6" t="str">
        <f t="shared" si="18"/>
        <v/>
      </c>
      <c r="G45" s="6">
        <f t="shared" si="18"/>
        <v>4.6435945858009968E-2</v>
      </c>
      <c r="H45" s="6">
        <f t="shared" si="18"/>
        <v>4.4323081738129773E-2</v>
      </c>
      <c r="I45" s="6">
        <f t="shared" si="18"/>
        <v>4.2236100491936601E-2</v>
      </c>
      <c r="J45" s="6" t="str">
        <f t="shared" si="18"/>
        <v/>
      </c>
      <c r="K45" s="6">
        <f t="shared" si="11"/>
        <v>1.5989606598489421E-2</v>
      </c>
      <c r="L45" s="6">
        <f t="shared" si="8"/>
        <v>4.017292751688014E-2</v>
      </c>
      <c r="M45" s="6">
        <f t="shared" si="8"/>
        <v>3.8139632036730049E-2</v>
      </c>
      <c r="N45" s="6">
        <f t="shared" si="8"/>
        <v>3.6135804606125879E-2</v>
      </c>
      <c r="O45" s="6">
        <f t="shared" si="8"/>
        <v>3.416112687820113E-2</v>
      </c>
      <c r="P45" s="6">
        <f t="shared" si="8"/>
        <v>3.2234174910343451E-2</v>
      </c>
      <c r="Q45" s="6" t="str">
        <f t="shared" si="8"/>
        <v/>
      </c>
      <c r="R45" s="6">
        <f t="shared" si="8"/>
        <v>2.8543219665865774E-2</v>
      </c>
      <c r="S45" s="6">
        <f t="shared" si="8"/>
        <v>2.5093969574331729E-2</v>
      </c>
      <c r="T45" s="6">
        <f t="shared" si="8"/>
        <v>2.1962163142367326E-2</v>
      </c>
      <c r="U45" s="6">
        <f t="shared" si="8"/>
        <v>1.9166624391754074E-2</v>
      </c>
      <c r="V45" s="6">
        <f t="shared" si="8"/>
        <v>1.6773842965856163E-2</v>
      </c>
      <c r="W45" s="6">
        <f t="shared" si="8"/>
        <v>1.4777605255040916E-2</v>
      </c>
      <c r="X45" s="6">
        <f t="shared" si="8"/>
        <v>1.3143950366624278E-2</v>
      </c>
      <c r="Y45" s="6">
        <f t="shared" si="8"/>
        <v>1.1783212866915268E-2</v>
      </c>
      <c r="Z45" s="6" t="str">
        <f t="shared" si="8"/>
        <v/>
      </c>
      <c r="AA45" s="6">
        <f t="shared" si="8"/>
        <v>9.6895094088242616E-3</v>
      </c>
      <c r="AB45" s="6" t="str">
        <f t="shared" si="8"/>
        <v/>
      </c>
      <c r="AC45" s="6">
        <f t="shared" si="8"/>
        <v>8.18439944496188E-3</v>
      </c>
    </row>
    <row r="46" spans="1:35" x14ac:dyDescent="0.2">
      <c r="A46" s="3" t="str">
        <f t="shared" si="9"/>
        <v>10</v>
      </c>
      <c r="C46" s="6" t="str">
        <f t="shared" ref="C46:K46" si="19">IFERROR(($AH27/100-IF(C$2="ATM",$AH27/100,C$2))*_xlfn.NORM.DIST(($AH27/100-IF(C$2="ATM",$AH27/100,C$2))/(C12/10000*SQRT($A12)),0,1,TRUE)+C12/10000*SQRT($A12)*_xlfn.NORM.DIST(($AH27/100-IF(C$2="ATM",$AH27/100,C$2))/(C12/10000*SQRT($A12)),0,1,FALSE),"")</f>
        <v/>
      </c>
      <c r="D46" s="6" t="str">
        <f t="shared" si="19"/>
        <v/>
      </c>
      <c r="E46" s="6" t="str">
        <f t="shared" si="19"/>
        <v/>
      </c>
      <c r="F46" s="6" t="str">
        <f t="shared" si="19"/>
        <v/>
      </c>
      <c r="G46" s="6">
        <f t="shared" si="19"/>
        <v>4.6315458965365833E-2</v>
      </c>
      <c r="H46" s="6">
        <f t="shared" si="19"/>
        <v>4.421694070008525E-2</v>
      </c>
      <c r="I46" s="6">
        <f t="shared" si="19"/>
        <v>4.2149973804817803E-2</v>
      </c>
      <c r="J46" s="6" t="str">
        <f t="shared" si="19"/>
        <v/>
      </c>
      <c r="K46" s="6">
        <f t="shared" si="11"/>
        <v>1.6312051754860338E-2</v>
      </c>
      <c r="L46" s="6">
        <f t="shared" si="8"/>
        <v>4.0105636051790058E-2</v>
      </c>
      <c r="M46" s="6">
        <f t="shared" si="8"/>
        <v>3.808167468340027E-2</v>
      </c>
      <c r="N46" s="6">
        <f t="shared" si="8"/>
        <v>3.6094293404389508E-2</v>
      </c>
      <c r="O46" s="6">
        <f t="shared" si="8"/>
        <v>3.4134833320535948E-2</v>
      </c>
      <c r="P46" s="6">
        <f t="shared" si="8"/>
        <v>3.2222987303661785E-2</v>
      </c>
      <c r="Q46" s="6" t="str">
        <f t="shared" si="8"/>
        <v/>
      </c>
      <c r="R46" s="6">
        <f t="shared" si="8"/>
        <v>2.856213281504167E-2</v>
      </c>
      <c r="S46" s="6">
        <f t="shared" si="8"/>
        <v>2.515412104717963E-2</v>
      </c>
      <c r="T46" s="6">
        <f t="shared" si="8"/>
        <v>2.2066711487352089E-2</v>
      </c>
      <c r="U46" s="6">
        <f t="shared" si="8"/>
        <v>1.9317268336622433E-2</v>
      </c>
      <c r="V46" s="6">
        <f t="shared" si="8"/>
        <v>1.6948771319769785E-2</v>
      </c>
      <c r="W46" s="6">
        <f t="shared" si="8"/>
        <v>1.5003959988798783E-2</v>
      </c>
      <c r="X46" s="6">
        <f t="shared" si="8"/>
        <v>1.337263379801977E-2</v>
      </c>
      <c r="Y46" s="6">
        <f t="shared" si="8"/>
        <v>1.2025455391876681E-2</v>
      </c>
      <c r="Z46" s="6" t="str">
        <f t="shared" si="8"/>
        <v/>
      </c>
      <c r="AA46" s="6">
        <f t="shared" si="8"/>
        <v>9.9425871819491529E-3</v>
      </c>
      <c r="AB46" s="6" t="str">
        <f t="shared" si="8"/>
        <v/>
      </c>
      <c r="AC46" s="6">
        <f t="shared" si="8"/>
        <v>8.4226643438769771E-3</v>
      </c>
    </row>
    <row r="47" spans="1:35" x14ac:dyDescent="0.2">
      <c r="A47" s="3" t="str">
        <f t="shared" si="9"/>
        <v>12</v>
      </c>
      <c r="C47" s="6" t="str">
        <f t="shared" ref="C47:K47" si="20">IFERROR(($AH28/100-IF(C$2="ATM",$AH28/100,C$2))*_xlfn.NORM.DIST(($AH28/100-IF(C$2="ATM",$AH28/100,C$2))/(C13/10000*SQRT($A13)),0,1,TRUE)+C13/10000*SQRT($A13)*_xlfn.NORM.DIST(($AH28/100-IF(C$2="ATM",$AH28/100,C$2))/(C13/10000*SQRT($A13)),0,1,FALSE),"")</f>
        <v/>
      </c>
      <c r="D47" s="6" t="str">
        <f t="shared" si="20"/>
        <v/>
      </c>
      <c r="E47" s="6" t="str">
        <f t="shared" si="20"/>
        <v/>
      </c>
      <c r="F47" s="6" t="str">
        <f t="shared" si="20"/>
        <v/>
      </c>
      <c r="G47" s="6">
        <f t="shared" si="20"/>
        <v>4.6108210126312825E-2</v>
      </c>
      <c r="H47" s="6">
        <f t="shared" si="20"/>
        <v>4.4040193783441726E-2</v>
      </c>
      <c r="I47" s="6">
        <f t="shared" si="20"/>
        <v>4.1994377208808595E-2</v>
      </c>
      <c r="J47" s="6" t="str">
        <f t="shared" si="20"/>
        <v/>
      </c>
      <c r="K47" s="6">
        <f t="shared" si="11"/>
        <v>1.684629472822232E-2</v>
      </c>
      <c r="L47" s="6">
        <f t="shared" si="8"/>
        <v>3.9958682013590957E-2</v>
      </c>
      <c r="M47" s="6">
        <f t="shared" si="8"/>
        <v>3.79872688586975E-2</v>
      </c>
      <c r="N47" s="6">
        <f t="shared" si="8"/>
        <v>3.6023930480901169E-2</v>
      </c>
      <c r="O47" s="6">
        <f t="shared" si="8"/>
        <v>3.4096991778967578E-2</v>
      </c>
      <c r="P47" s="6">
        <f t="shared" si="8"/>
        <v>3.2207183549446392E-2</v>
      </c>
      <c r="Q47" s="6" t="str">
        <f t="shared" si="8"/>
        <v/>
      </c>
      <c r="R47" s="6">
        <f t="shared" si="8"/>
        <v>2.8614410171384615E-2</v>
      </c>
      <c r="S47" s="6">
        <f t="shared" si="8"/>
        <v>2.5265546431445664E-2</v>
      </c>
      <c r="T47" s="6">
        <f t="shared" si="8"/>
        <v>2.2242802834938704E-2</v>
      </c>
      <c r="U47" s="6">
        <f t="shared" si="8"/>
        <v>1.9575331103469623E-2</v>
      </c>
      <c r="V47" s="6">
        <f t="shared" si="8"/>
        <v>1.7280474663725273E-2</v>
      </c>
      <c r="W47" s="6">
        <f t="shared" si="8"/>
        <v>1.5375749221062157E-2</v>
      </c>
      <c r="X47" s="6">
        <f t="shared" si="8"/>
        <v>1.3797124200696214E-2</v>
      </c>
      <c r="Y47" s="6">
        <f t="shared" si="8"/>
        <v>1.2461829057767019E-2</v>
      </c>
      <c r="Z47" s="6" t="str">
        <f t="shared" si="8"/>
        <v/>
      </c>
      <c r="AA47" s="6">
        <f t="shared" si="8"/>
        <v>1.0385044503896195E-2</v>
      </c>
      <c r="AB47" s="6" t="str">
        <f t="shared" si="8"/>
        <v/>
      </c>
      <c r="AC47" s="6">
        <f t="shared" si="8"/>
        <v>8.8642367161739788E-3</v>
      </c>
    </row>
    <row r="48" spans="1:35" x14ac:dyDescent="0.2">
      <c r="A48" s="3" t="str">
        <f t="shared" si="9"/>
        <v>15</v>
      </c>
      <c r="C48" s="6" t="str">
        <f t="shared" ref="C48:K48" si="21">IFERROR(($AH29/100-IF(C$2="ATM",$AH29/100,C$2))*_xlfn.NORM.DIST(($AH29/100-IF(C$2="ATM",$AH29/100,C$2))/(C14/10000*SQRT($A14)),0,1,TRUE)+C14/10000*SQRT($A14)*_xlfn.NORM.DIST(($AH29/100-IF(C$2="ATM",$AH29/100,C$2))/(C14/10000*SQRT($A14)),0,1,FALSE),"")</f>
        <v/>
      </c>
      <c r="D48" s="6" t="str">
        <f t="shared" si="21"/>
        <v/>
      </c>
      <c r="E48" s="6" t="str">
        <f t="shared" si="21"/>
        <v/>
      </c>
      <c r="F48" s="6" t="str">
        <f t="shared" si="21"/>
        <v/>
      </c>
      <c r="G48" s="6">
        <f t="shared" si="21"/>
        <v>4.5755824509151236E-2</v>
      </c>
      <c r="H48" s="6">
        <f t="shared" si="21"/>
        <v>4.3718955402431418E-2</v>
      </c>
      <c r="I48" s="6">
        <f t="shared" si="21"/>
        <v>4.1712072512903035E-2</v>
      </c>
      <c r="J48" s="6" t="str">
        <f t="shared" si="21"/>
        <v/>
      </c>
      <c r="K48" s="6">
        <f t="shared" si="11"/>
        <v>1.7428691995286315E-2</v>
      </c>
      <c r="L48" s="6">
        <f t="shared" si="8"/>
        <v>3.9722827571875646E-2</v>
      </c>
      <c r="M48" s="6">
        <f t="shared" si="8"/>
        <v>3.7770188535679761E-2</v>
      </c>
      <c r="N48" s="6">
        <f t="shared" si="8"/>
        <v>3.5842682503267526E-2</v>
      </c>
      <c r="O48" s="6">
        <f t="shared" si="8"/>
        <v>3.3951269728493619E-2</v>
      </c>
      <c r="P48" s="6">
        <f t="shared" si="8"/>
        <v>3.2109112814992583E-2</v>
      </c>
      <c r="Q48" s="6" t="str">
        <f t="shared" si="8"/>
        <v/>
      </c>
      <c r="R48" s="6">
        <f t="shared" si="8"/>
        <v>2.859354579974762E-2</v>
      </c>
      <c r="S48" s="6">
        <f t="shared" si="8"/>
        <v>2.5340251568683497E-2</v>
      </c>
      <c r="T48" s="6">
        <f t="shared" si="8"/>
        <v>2.2409200622833862E-2</v>
      </c>
      <c r="U48" s="6">
        <f t="shared" si="8"/>
        <v>1.984223682300934E-2</v>
      </c>
      <c r="V48" s="6">
        <f t="shared" si="8"/>
        <v>1.7639836815350043E-2</v>
      </c>
      <c r="W48" s="6">
        <f t="shared" si="8"/>
        <v>1.5789249106449722E-2</v>
      </c>
      <c r="X48" s="6">
        <f t="shared" si="8"/>
        <v>1.4252135184386555E-2</v>
      </c>
      <c r="Y48" s="6">
        <f t="shared" si="8"/>
        <v>1.2940634676563475E-2</v>
      </c>
      <c r="Z48" s="6" t="str">
        <f t="shared" si="8"/>
        <v/>
      </c>
      <c r="AA48" s="6">
        <f t="shared" si="8"/>
        <v>1.0850336492855018E-2</v>
      </c>
      <c r="AB48" s="6" t="str">
        <f t="shared" si="8"/>
        <v/>
      </c>
      <c r="AC48" s="6">
        <f t="shared" si="8"/>
        <v>9.3006199232243819E-3</v>
      </c>
    </row>
    <row r="49" spans="1:13" x14ac:dyDescent="0.2">
      <c r="A49" s="3" t="str">
        <f t="shared" ref="A49:A51" si="22">IF(LEN(B49)=3,LEFT(B49,1), LEFT(B49, 2))</f>
        <v/>
      </c>
      <c r="K49" s="6"/>
    </row>
    <row r="50" spans="1:13" x14ac:dyDescent="0.2">
      <c r="A50" s="3" t="str">
        <f t="shared" si="22"/>
        <v/>
      </c>
      <c r="K50" s="6"/>
      <c r="L50" s="6"/>
      <c r="M50" s="6"/>
    </row>
    <row r="51" spans="1:13" x14ac:dyDescent="0.2">
      <c r="A51" s="3" t="str">
        <f t="shared" si="22"/>
        <v/>
      </c>
      <c r="K51" s="6"/>
      <c r="L51" s="6"/>
      <c r="M51" s="6"/>
    </row>
    <row r="52" spans="1:13" x14ac:dyDescent="0.2">
      <c r="K52" s="6"/>
      <c r="L52" s="6"/>
      <c r="M52" s="6"/>
    </row>
    <row r="53" spans="1:13" x14ac:dyDescent="0.2">
      <c r="K53" s="6"/>
      <c r="L53" s="6"/>
      <c r="M53" s="6"/>
    </row>
    <row r="54" spans="1:13" x14ac:dyDescent="0.2">
      <c r="K54" s="6"/>
      <c r="L54" s="6"/>
      <c r="M54" s="6"/>
    </row>
    <row r="55" spans="1:13" x14ac:dyDescent="0.2">
      <c r="K55" s="6"/>
      <c r="L55" s="6"/>
      <c r="M55" s="6"/>
    </row>
    <row r="56" spans="1:13" x14ac:dyDescent="0.2">
      <c r="K56" s="6"/>
      <c r="L56" s="6"/>
      <c r="M56" s="6"/>
    </row>
    <row r="57" spans="1:13" x14ac:dyDescent="0.2">
      <c r="K57" s="6"/>
      <c r="L57" s="6"/>
      <c r="M57" s="6"/>
    </row>
    <row r="58" spans="1:13" x14ac:dyDescent="0.2">
      <c r="K58" s="6"/>
      <c r="L58" s="6"/>
      <c r="M58" s="6"/>
    </row>
    <row r="59" spans="1:13" x14ac:dyDescent="0.2">
      <c r="K59" s="6"/>
      <c r="L59" s="6"/>
      <c r="M59" s="6"/>
    </row>
    <row r="60" spans="1:13" x14ac:dyDescent="0.2">
      <c r="K60" s="6"/>
      <c r="L60" s="6"/>
      <c r="M60" s="6"/>
    </row>
    <row r="61" spans="1:13" x14ac:dyDescent="0.2">
      <c r="K61" s="6"/>
      <c r="L61" s="6"/>
      <c r="M61" s="6"/>
    </row>
    <row r="62" spans="1:13" x14ac:dyDescent="0.2">
      <c r="K62" s="6"/>
      <c r="L62" s="6"/>
      <c r="M62" s="6"/>
    </row>
  </sheetData>
  <conditionalFormatting sqref="B37:AC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J32"/>
  <sheetViews>
    <sheetView tabSelected="1" workbookViewId="0">
      <selection activeCell="D32" sqref="D32"/>
    </sheetView>
  </sheetViews>
  <sheetFormatPr baseColWidth="10" defaultColWidth="8.83203125" defaultRowHeight="15" x14ac:dyDescent="0.2"/>
  <cols>
    <col min="1" max="1" width="6.5" style="3" bestFit="1" customWidth="1"/>
    <col min="2" max="3" width="6.83203125" style="3" bestFit="1" customWidth="1"/>
    <col min="4" max="4" width="6.5" style="3" bestFit="1" customWidth="1"/>
    <col min="5" max="5" width="6.1640625" style="3" bestFit="1" customWidth="1"/>
    <col min="6" max="13" width="6.5" style="3" bestFit="1" customWidth="1"/>
    <col min="14" max="14" width="6.1640625" style="3" bestFit="1" customWidth="1"/>
    <col min="15" max="15" width="6.5" style="3" bestFit="1" customWidth="1"/>
    <col min="16" max="16" width="6.1640625" style="3" bestFit="1" customWidth="1"/>
    <col min="17" max="17" width="6.5" style="3" bestFit="1" customWidth="1"/>
    <col min="18" max="18" width="6.1640625" style="3" bestFit="1" customWidth="1"/>
    <col min="19" max="19" width="6.5" style="3" bestFit="1" customWidth="1"/>
    <col min="20" max="24" width="7.1640625" style="3" bestFit="1" customWidth="1"/>
    <col min="25" max="26" width="6.1640625" style="3" bestFit="1" customWidth="1"/>
    <col min="27" max="27" width="7.1640625" style="3" bestFit="1" customWidth="1"/>
    <col min="31" max="31" width="6.1640625" style="3" bestFit="1" customWidth="1"/>
    <col min="32" max="32" width="6.1640625" style="3" customWidth="1"/>
    <col min="33" max="33" width="21.6640625" style="3" bestFit="1" customWidth="1"/>
    <col min="34" max="34" width="7.33203125" style="3" bestFit="1" customWidth="1"/>
    <col min="35" max="35" width="7" style="3" bestFit="1" customWidth="1"/>
    <col min="36" max="36" width="8.6640625" style="3" bestFit="1" customWidth="1"/>
  </cols>
  <sheetData>
    <row r="2" spans="1:36" x14ac:dyDescent="0.2">
      <c r="A2" s="2" t="s">
        <v>0</v>
      </c>
      <c r="B2" s="2" t="s">
        <v>6</v>
      </c>
      <c r="C2" s="2" t="s">
        <v>7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527</v>
      </c>
      <c r="W2" s="2" t="s">
        <v>528</v>
      </c>
      <c r="X2" s="2" t="s">
        <v>529</v>
      </c>
      <c r="Y2" s="2" t="s">
        <v>530</v>
      </c>
      <c r="Z2" s="2" t="s">
        <v>531</v>
      </c>
      <c r="AA2" s="2" t="s">
        <v>532</v>
      </c>
      <c r="AE2" s="2" t="s">
        <v>43</v>
      </c>
      <c r="AF2" s="2"/>
      <c r="AG2" s="2" t="s">
        <v>537</v>
      </c>
      <c r="AH2" s="2" t="s">
        <v>515</v>
      </c>
      <c r="AI2" s="2"/>
      <c r="AJ2" s="2"/>
    </row>
    <row r="3" spans="1:36" x14ac:dyDescent="0.2">
      <c r="A3" s="3" t="s">
        <v>28</v>
      </c>
      <c r="B3" s="4"/>
      <c r="C3" s="4"/>
      <c r="D3" s="4">
        <v>137.1</v>
      </c>
      <c r="E3" s="4"/>
      <c r="F3" s="4">
        <v>131.6</v>
      </c>
      <c r="G3" s="4">
        <v>130.1</v>
      </c>
      <c r="H3" s="4">
        <v>128.6</v>
      </c>
      <c r="I3" s="4">
        <v>127.2</v>
      </c>
      <c r="J3" s="4">
        <v>124.8</v>
      </c>
      <c r="K3" s="4">
        <v>123.1</v>
      </c>
      <c r="L3" s="4">
        <v>122.3</v>
      </c>
      <c r="M3" s="4">
        <v>122.4</v>
      </c>
      <c r="N3" s="4"/>
      <c r="O3" s="4">
        <v>124.4</v>
      </c>
      <c r="P3" s="4"/>
      <c r="Q3" s="4">
        <v>145.9</v>
      </c>
      <c r="R3" s="4"/>
      <c r="S3" s="4">
        <v>180.4</v>
      </c>
      <c r="T3" s="4"/>
      <c r="U3" s="4">
        <v>212.2</v>
      </c>
      <c r="V3" s="4"/>
      <c r="W3" s="4"/>
      <c r="X3" s="4"/>
      <c r="Y3" s="4"/>
      <c r="Z3" s="4"/>
      <c r="AA3" s="4"/>
      <c r="AE3" s="3" t="s">
        <v>57</v>
      </c>
      <c r="AG3" s="3" t="s">
        <v>538</v>
      </c>
      <c r="AH3" s="10">
        <v>3.64086</v>
      </c>
      <c r="AI3" s="10"/>
      <c r="AJ3" s="10"/>
    </row>
    <row r="4" spans="1:36" x14ac:dyDescent="0.2">
      <c r="A4" s="3" t="s">
        <v>29</v>
      </c>
      <c r="B4" s="4"/>
      <c r="C4" s="4"/>
      <c r="D4" s="4">
        <v>160.4</v>
      </c>
      <c r="E4" s="4"/>
      <c r="F4" s="4">
        <v>140.5</v>
      </c>
      <c r="G4" s="4">
        <v>139.19999999999999</v>
      </c>
      <c r="H4" s="4">
        <v>137.9</v>
      </c>
      <c r="I4" s="4">
        <v>136.6</v>
      </c>
      <c r="J4" s="4">
        <v>134.6</v>
      </c>
      <c r="K4" s="4">
        <v>134.19999999999999</v>
      </c>
      <c r="L4" s="4">
        <v>136</v>
      </c>
      <c r="M4" s="4">
        <v>139.80000000000001</v>
      </c>
      <c r="N4" s="4"/>
      <c r="O4" s="4">
        <v>150.5</v>
      </c>
      <c r="P4" s="4"/>
      <c r="Q4" s="4">
        <v>171.4</v>
      </c>
      <c r="R4" s="4"/>
      <c r="S4" s="4">
        <v>201.3</v>
      </c>
      <c r="T4" s="4"/>
      <c r="U4" s="4">
        <v>230.3</v>
      </c>
      <c r="V4" s="4"/>
      <c r="W4" s="4"/>
      <c r="X4" s="4"/>
      <c r="Y4" s="4"/>
      <c r="Z4" s="4"/>
      <c r="AA4" s="4"/>
      <c r="AE4" s="3" t="s">
        <v>63</v>
      </c>
      <c r="AG4" s="3" t="s">
        <v>539</v>
      </c>
      <c r="AH4" s="10">
        <v>4.7901999999999996</v>
      </c>
      <c r="AI4" s="10"/>
      <c r="AJ4" s="10"/>
    </row>
    <row r="5" spans="1:36" x14ac:dyDescent="0.2">
      <c r="A5" s="3" t="s">
        <v>30</v>
      </c>
      <c r="B5" s="4"/>
      <c r="C5" s="4"/>
      <c r="D5" s="4">
        <v>165.8</v>
      </c>
      <c r="E5" s="4"/>
      <c r="F5" s="4">
        <v>167.1</v>
      </c>
      <c r="G5" s="4">
        <v>165.7</v>
      </c>
      <c r="H5" s="4">
        <v>164.1</v>
      </c>
      <c r="I5" s="4">
        <v>162.4</v>
      </c>
      <c r="J5" s="4">
        <v>159</v>
      </c>
      <c r="K5" s="4">
        <v>156.1</v>
      </c>
      <c r="L5" s="4">
        <v>154.6</v>
      </c>
      <c r="M5" s="4">
        <v>154.9</v>
      </c>
      <c r="N5" s="4"/>
      <c r="O5" s="4">
        <v>161.19999999999999</v>
      </c>
      <c r="P5" s="4"/>
      <c r="Q5" s="4">
        <v>178.3</v>
      </c>
      <c r="R5" s="4"/>
      <c r="S5" s="4">
        <v>203.2</v>
      </c>
      <c r="T5" s="4"/>
      <c r="U5" s="4">
        <v>228.2</v>
      </c>
      <c r="V5" s="4"/>
      <c r="W5" s="4"/>
      <c r="X5" s="4"/>
      <c r="Y5" s="4"/>
      <c r="Z5" s="4"/>
      <c r="AA5" s="4"/>
      <c r="AE5" s="3" t="s">
        <v>69</v>
      </c>
      <c r="AG5" s="3" t="s">
        <v>540</v>
      </c>
      <c r="AH5" s="10">
        <v>4.7907000000000002</v>
      </c>
      <c r="AI5" s="10"/>
      <c r="AJ5" s="10"/>
    </row>
    <row r="6" spans="1:36" x14ac:dyDescent="0.2">
      <c r="A6" s="3" t="s">
        <v>31</v>
      </c>
      <c r="B6" s="4"/>
      <c r="C6" s="4"/>
      <c r="D6" s="4">
        <v>163.6</v>
      </c>
      <c r="E6" s="4"/>
      <c r="F6" s="4">
        <v>163</v>
      </c>
      <c r="G6" s="4">
        <v>162.19999999999999</v>
      </c>
      <c r="H6" s="4">
        <v>161.1</v>
      </c>
      <c r="I6" s="4">
        <v>160</v>
      </c>
      <c r="J6" s="4">
        <v>157.6</v>
      </c>
      <c r="K6" s="4">
        <v>155.6</v>
      </c>
      <c r="L6" s="4">
        <v>154.6</v>
      </c>
      <c r="M6" s="4">
        <v>155.1</v>
      </c>
      <c r="N6" s="4"/>
      <c r="O6" s="4">
        <v>161.1</v>
      </c>
      <c r="P6" s="4"/>
      <c r="Q6" s="4">
        <v>176.3</v>
      </c>
      <c r="R6" s="4"/>
      <c r="S6" s="4">
        <v>197.6</v>
      </c>
      <c r="T6" s="4"/>
      <c r="U6" s="4">
        <v>219.2</v>
      </c>
      <c r="V6" s="4"/>
      <c r="W6" s="4"/>
      <c r="X6" s="4"/>
      <c r="Y6" s="4"/>
      <c r="Z6" s="4"/>
      <c r="AA6" s="4"/>
      <c r="AE6" s="3" t="s">
        <v>75</v>
      </c>
      <c r="AF6" s="4" t="str">
        <f>IF(LEN(AE6)=2,LEFT(AE6,1), LEFT(AE6, 2))</f>
        <v>12</v>
      </c>
      <c r="AG6" s="3" t="s">
        <v>541</v>
      </c>
      <c r="AH6" s="10">
        <v>4.7200699999999998</v>
      </c>
      <c r="AI6" s="10"/>
      <c r="AJ6" s="10"/>
    </row>
    <row r="7" spans="1:36" x14ac:dyDescent="0.2">
      <c r="A7" s="3" t="s">
        <v>32</v>
      </c>
      <c r="B7" s="4"/>
      <c r="C7" s="4"/>
      <c r="D7" s="4">
        <v>158.30000000000001</v>
      </c>
      <c r="E7" s="4"/>
      <c r="F7" s="4">
        <v>156.69999999999999</v>
      </c>
      <c r="G7" s="4">
        <v>156.1</v>
      </c>
      <c r="H7" s="4">
        <v>155.4</v>
      </c>
      <c r="I7" s="4">
        <v>154.5</v>
      </c>
      <c r="J7" s="4">
        <v>152.69999999999999</v>
      </c>
      <c r="K7" s="4">
        <v>151.19999999999999</v>
      </c>
      <c r="L7" s="4">
        <v>150.6</v>
      </c>
      <c r="M7" s="4">
        <v>151.19999999999999</v>
      </c>
      <c r="N7" s="4"/>
      <c r="O7" s="4">
        <v>157.1</v>
      </c>
      <c r="P7" s="4"/>
      <c r="Q7" s="4">
        <v>170.6</v>
      </c>
      <c r="R7" s="4"/>
      <c r="S7" s="4">
        <v>189.2</v>
      </c>
      <c r="T7" s="4"/>
      <c r="U7" s="4">
        <v>208.2</v>
      </c>
      <c r="V7" s="4"/>
      <c r="W7" s="4"/>
      <c r="X7" s="4"/>
      <c r="Y7" s="4"/>
      <c r="Z7" s="4"/>
      <c r="AA7" s="4"/>
      <c r="AE7" s="3" t="s">
        <v>542</v>
      </c>
      <c r="AF7" s="4" t="str">
        <f t="shared" ref="AF7:AF25" si="0">IF(LEN(AE7)=2,LEFT(AE7,1), LEFT(AE7, 2))</f>
        <v>15</v>
      </c>
      <c r="AG7" s="3" t="s">
        <v>543</v>
      </c>
      <c r="AH7" s="10">
        <v>4.6432500000000001</v>
      </c>
      <c r="AI7" s="10"/>
      <c r="AJ7" s="10"/>
    </row>
    <row r="8" spans="1:36" x14ac:dyDescent="0.2">
      <c r="A8" s="3" t="s">
        <v>33</v>
      </c>
      <c r="B8" s="4"/>
      <c r="C8" s="4"/>
      <c r="D8" s="4">
        <v>152.19999999999999</v>
      </c>
      <c r="E8" s="4"/>
      <c r="F8" s="4">
        <v>150.19999999999999</v>
      </c>
      <c r="G8" s="4">
        <v>149.80000000000001</v>
      </c>
      <c r="H8" s="4">
        <v>149.19999999999999</v>
      </c>
      <c r="I8" s="4">
        <v>148.5</v>
      </c>
      <c r="J8" s="4">
        <v>147</v>
      </c>
      <c r="K8" s="4">
        <v>145.80000000000001</v>
      </c>
      <c r="L8" s="4">
        <v>145.30000000000001</v>
      </c>
      <c r="M8" s="4">
        <v>146</v>
      </c>
      <c r="N8" s="4"/>
      <c r="O8" s="4">
        <v>151.6</v>
      </c>
      <c r="P8" s="4"/>
      <c r="Q8" s="4">
        <v>163.9</v>
      </c>
      <c r="R8" s="4"/>
      <c r="S8" s="4">
        <v>180.3</v>
      </c>
      <c r="T8" s="4"/>
      <c r="U8" s="4">
        <v>197.2</v>
      </c>
      <c r="V8" s="4"/>
      <c r="W8" s="4"/>
      <c r="X8" s="4"/>
      <c r="Y8" s="4"/>
      <c r="Z8" s="4"/>
      <c r="AA8" s="4"/>
      <c r="AE8" s="3" t="s">
        <v>77</v>
      </c>
      <c r="AF8" s="4" t="str">
        <f t="shared" si="0"/>
        <v>18</v>
      </c>
      <c r="AG8" s="3" t="s">
        <v>544</v>
      </c>
      <c r="AH8" s="10">
        <v>4.4652599999999998</v>
      </c>
      <c r="AI8" s="10"/>
      <c r="AJ8" s="10"/>
    </row>
    <row r="9" spans="1:36" x14ac:dyDescent="0.2">
      <c r="A9" s="3" t="s">
        <v>34</v>
      </c>
      <c r="B9" s="4"/>
      <c r="C9" s="4"/>
      <c r="D9" s="4">
        <v>146.19999999999999</v>
      </c>
      <c r="E9" s="4"/>
      <c r="F9" s="4">
        <v>142.69999999999999</v>
      </c>
      <c r="G9" s="4">
        <v>142.4</v>
      </c>
      <c r="H9" s="4">
        <v>142</v>
      </c>
      <c r="I9" s="4">
        <v>141.5</v>
      </c>
      <c r="J9" s="4">
        <v>140.4</v>
      </c>
      <c r="K9" s="4">
        <v>139.6</v>
      </c>
      <c r="L9" s="4">
        <v>139.5</v>
      </c>
      <c r="M9" s="4">
        <v>140.5</v>
      </c>
      <c r="N9" s="4"/>
      <c r="O9" s="4">
        <v>146.30000000000001</v>
      </c>
      <c r="P9" s="4"/>
      <c r="Q9" s="4">
        <v>157.9</v>
      </c>
      <c r="R9" s="4"/>
      <c r="S9" s="4">
        <v>173</v>
      </c>
      <c r="T9" s="4"/>
      <c r="U9" s="4">
        <v>188.6</v>
      </c>
      <c r="V9" s="4"/>
      <c r="W9" s="4"/>
      <c r="X9" s="4"/>
      <c r="Y9" s="4"/>
      <c r="Z9" s="4"/>
      <c r="AA9" s="4"/>
      <c r="AE9" s="3" t="s">
        <v>78</v>
      </c>
      <c r="AF9" s="4" t="str">
        <f t="shared" si="0"/>
        <v>2</v>
      </c>
      <c r="AG9" s="3" t="s">
        <v>545</v>
      </c>
      <c r="AH9" s="10">
        <v>4.5668499999999996</v>
      </c>
      <c r="AI9" s="10"/>
      <c r="AJ9" s="10"/>
    </row>
    <row r="10" spans="1:36" x14ac:dyDescent="0.2">
      <c r="A10" s="3" t="s">
        <v>35</v>
      </c>
      <c r="B10" s="4"/>
      <c r="C10" s="4"/>
      <c r="D10" s="4">
        <v>140.4</v>
      </c>
      <c r="E10" s="4"/>
      <c r="F10" s="4">
        <v>134.69999999999999</v>
      </c>
      <c r="G10" s="4">
        <v>134.69999999999999</v>
      </c>
      <c r="H10" s="4">
        <v>134.5</v>
      </c>
      <c r="I10" s="4">
        <v>134.30000000000001</v>
      </c>
      <c r="J10" s="4">
        <v>133.69999999999999</v>
      </c>
      <c r="K10" s="4">
        <v>133.4</v>
      </c>
      <c r="L10" s="4">
        <v>133.69999999999999</v>
      </c>
      <c r="M10" s="4">
        <v>134.9</v>
      </c>
      <c r="N10" s="4"/>
      <c r="O10" s="4">
        <v>141</v>
      </c>
      <c r="P10" s="4"/>
      <c r="Q10" s="4">
        <v>152.1</v>
      </c>
      <c r="R10" s="4"/>
      <c r="S10" s="4">
        <v>166.1</v>
      </c>
      <c r="T10" s="4"/>
      <c r="U10" s="4">
        <v>180.5</v>
      </c>
      <c r="V10" s="4"/>
      <c r="W10" s="4"/>
      <c r="X10" s="4"/>
      <c r="Y10" s="4"/>
      <c r="Z10" s="4"/>
      <c r="AA10" s="4"/>
      <c r="AE10" s="3" t="s">
        <v>80</v>
      </c>
      <c r="AF10" s="4" t="str">
        <f t="shared" si="0"/>
        <v>3</v>
      </c>
      <c r="AG10" s="3" t="s">
        <v>546</v>
      </c>
      <c r="AH10" s="10">
        <v>4.4058000000000002</v>
      </c>
      <c r="AI10" s="10"/>
      <c r="AJ10" s="10"/>
    </row>
    <row r="11" spans="1:36" x14ac:dyDescent="0.2">
      <c r="A11" s="3" t="s">
        <v>36</v>
      </c>
      <c r="B11" s="4"/>
      <c r="C11" s="4"/>
      <c r="D11" s="4">
        <v>135.30000000000001</v>
      </c>
      <c r="E11" s="4"/>
      <c r="F11" s="4">
        <v>129</v>
      </c>
      <c r="G11" s="4">
        <v>129.1</v>
      </c>
      <c r="H11" s="4">
        <v>129</v>
      </c>
      <c r="I11" s="4">
        <v>128.9</v>
      </c>
      <c r="J11" s="4">
        <v>128.5</v>
      </c>
      <c r="K11" s="4">
        <v>128.4</v>
      </c>
      <c r="L11" s="4">
        <v>128.9</v>
      </c>
      <c r="M11" s="4">
        <v>130.19999999999999</v>
      </c>
      <c r="N11" s="4"/>
      <c r="O11" s="4">
        <v>136.19999999999999</v>
      </c>
      <c r="P11" s="4"/>
      <c r="Q11" s="4">
        <v>146.80000000000001</v>
      </c>
      <c r="R11" s="4"/>
      <c r="S11" s="4">
        <v>159.80000000000001</v>
      </c>
      <c r="T11" s="4"/>
      <c r="U11" s="4">
        <v>173.2</v>
      </c>
      <c r="V11" s="4"/>
      <c r="W11" s="4"/>
      <c r="X11" s="4"/>
      <c r="Y11" s="4"/>
      <c r="Z11" s="4"/>
      <c r="AA11" s="4"/>
      <c r="AE11" s="3" t="s">
        <v>82</v>
      </c>
      <c r="AF11" s="4" t="str">
        <f t="shared" si="0"/>
        <v>4</v>
      </c>
      <c r="AG11" s="3" t="s">
        <v>547</v>
      </c>
      <c r="AH11" s="10">
        <v>4.2820999999999998</v>
      </c>
      <c r="AI11" s="10"/>
      <c r="AJ11" s="10"/>
    </row>
    <row r="12" spans="1:36" x14ac:dyDescent="0.2">
      <c r="A12" s="3" t="s">
        <v>37</v>
      </c>
      <c r="B12" s="4"/>
      <c r="C12" s="4"/>
      <c r="D12" s="4">
        <v>130.6</v>
      </c>
      <c r="E12" s="4"/>
      <c r="F12" s="4">
        <v>124.3</v>
      </c>
      <c r="G12" s="4">
        <v>124.5</v>
      </c>
      <c r="H12" s="4">
        <v>124.5</v>
      </c>
      <c r="I12" s="4">
        <v>124.4</v>
      </c>
      <c r="J12" s="4">
        <v>124.1</v>
      </c>
      <c r="K12" s="4">
        <v>124</v>
      </c>
      <c r="L12" s="4">
        <v>124.5</v>
      </c>
      <c r="M12" s="4">
        <v>125.8</v>
      </c>
      <c r="N12" s="4"/>
      <c r="O12" s="4">
        <v>131.6</v>
      </c>
      <c r="P12" s="4"/>
      <c r="Q12" s="4">
        <v>141.6</v>
      </c>
      <c r="R12" s="4"/>
      <c r="S12" s="4">
        <v>153.69999999999999</v>
      </c>
      <c r="T12" s="4"/>
      <c r="U12" s="4">
        <v>166.2</v>
      </c>
      <c r="V12" s="4"/>
      <c r="W12" s="4"/>
      <c r="X12" s="4"/>
      <c r="Y12" s="4"/>
      <c r="Z12" s="4"/>
      <c r="AA12" s="4"/>
      <c r="AE12" s="3" t="s">
        <v>84</v>
      </c>
      <c r="AF12" s="4" t="str">
        <f t="shared" si="0"/>
        <v>5</v>
      </c>
      <c r="AG12" s="3" t="s">
        <v>548</v>
      </c>
      <c r="AH12" s="10">
        <v>4.1881500000000003</v>
      </c>
      <c r="AI12" s="10"/>
      <c r="AJ12" s="10"/>
    </row>
    <row r="13" spans="1:36" x14ac:dyDescent="0.2">
      <c r="A13" s="3" t="s">
        <v>38</v>
      </c>
      <c r="B13" s="4"/>
      <c r="C13" s="4"/>
      <c r="D13" s="4">
        <v>122.6</v>
      </c>
      <c r="E13" s="4"/>
      <c r="F13" s="4">
        <v>116.4</v>
      </c>
      <c r="G13" s="4">
        <v>116.6</v>
      </c>
      <c r="H13" s="4">
        <v>116.7</v>
      </c>
      <c r="I13" s="4">
        <v>116.7</v>
      </c>
      <c r="J13" s="4">
        <v>116.5</v>
      </c>
      <c r="K13" s="4">
        <v>116.6</v>
      </c>
      <c r="L13" s="4">
        <v>117.1</v>
      </c>
      <c r="M13" s="4">
        <v>118.4</v>
      </c>
      <c r="N13" s="4"/>
      <c r="O13" s="4">
        <v>123.9</v>
      </c>
      <c r="P13" s="4"/>
      <c r="Q13" s="4">
        <v>133</v>
      </c>
      <c r="R13" s="4"/>
      <c r="S13" s="4">
        <v>143.9</v>
      </c>
      <c r="T13" s="4"/>
      <c r="U13" s="4">
        <v>155.30000000000001</v>
      </c>
      <c r="V13" s="4"/>
      <c r="W13" s="4"/>
      <c r="X13" s="4"/>
      <c r="Y13" s="4"/>
      <c r="Z13" s="4"/>
      <c r="AA13" s="4"/>
      <c r="AE13" s="3" t="s">
        <v>86</v>
      </c>
      <c r="AF13" s="4" t="str">
        <f t="shared" si="0"/>
        <v>6</v>
      </c>
      <c r="AG13" s="3" t="s">
        <v>549</v>
      </c>
      <c r="AH13" s="10">
        <v>4.1151</v>
      </c>
      <c r="AI13" s="10"/>
      <c r="AJ13" s="10"/>
    </row>
    <row r="14" spans="1:36" x14ac:dyDescent="0.2">
      <c r="A14" s="3" t="s">
        <v>39</v>
      </c>
      <c r="B14" s="4"/>
      <c r="C14" s="4"/>
      <c r="D14" s="4">
        <v>113.4</v>
      </c>
      <c r="E14" s="4"/>
      <c r="F14" s="4">
        <v>107.6</v>
      </c>
      <c r="G14" s="4">
        <v>107.8</v>
      </c>
      <c r="H14" s="4">
        <v>108</v>
      </c>
      <c r="I14" s="4">
        <v>108</v>
      </c>
      <c r="J14" s="4">
        <v>108.1</v>
      </c>
      <c r="K14" s="4">
        <v>108.2</v>
      </c>
      <c r="L14" s="4">
        <v>108.8</v>
      </c>
      <c r="M14" s="4">
        <v>110</v>
      </c>
      <c r="N14" s="4"/>
      <c r="O14" s="4">
        <v>115</v>
      </c>
      <c r="P14" s="4"/>
      <c r="Q14" s="4">
        <v>123</v>
      </c>
      <c r="R14" s="4"/>
      <c r="S14" s="4">
        <v>132.4</v>
      </c>
      <c r="T14" s="4"/>
      <c r="U14" s="4">
        <v>142.4</v>
      </c>
      <c r="V14" s="4"/>
      <c r="W14" s="4"/>
      <c r="X14" s="4"/>
      <c r="Y14" s="4"/>
      <c r="Z14" s="4"/>
      <c r="AA14" s="4"/>
      <c r="AE14" s="3" t="s">
        <v>88</v>
      </c>
      <c r="AF14" s="4" t="str">
        <f t="shared" si="0"/>
        <v>7</v>
      </c>
      <c r="AG14" s="3" t="s">
        <v>550</v>
      </c>
      <c r="AH14" s="10">
        <v>4.0511499999999998</v>
      </c>
      <c r="AI14" s="10"/>
      <c r="AJ14" s="10"/>
    </row>
    <row r="15" spans="1:36" x14ac:dyDescent="0.2">
      <c r="A15" s="3" t="s">
        <v>40</v>
      </c>
      <c r="B15" s="4"/>
      <c r="C15" s="4"/>
      <c r="D15" s="4">
        <v>102.3</v>
      </c>
      <c r="E15" s="4"/>
      <c r="F15" s="4">
        <v>96.4</v>
      </c>
      <c r="G15" s="4">
        <v>96.8</v>
      </c>
      <c r="H15" s="4">
        <v>97</v>
      </c>
      <c r="I15" s="4">
        <v>97.2</v>
      </c>
      <c r="J15" s="4">
        <v>97.4</v>
      </c>
      <c r="K15" s="4">
        <v>97.8</v>
      </c>
      <c r="L15" s="4">
        <v>98.5</v>
      </c>
      <c r="M15" s="4">
        <v>99.7</v>
      </c>
      <c r="N15" s="4"/>
      <c r="O15" s="4">
        <v>104.4</v>
      </c>
      <c r="P15" s="4"/>
      <c r="Q15" s="4">
        <v>111.6</v>
      </c>
      <c r="R15" s="4"/>
      <c r="S15" s="4">
        <v>119.7</v>
      </c>
      <c r="T15" s="4"/>
      <c r="U15" s="4">
        <v>128.30000000000001</v>
      </c>
      <c r="V15" s="4"/>
      <c r="W15" s="4"/>
      <c r="X15" s="4"/>
      <c r="Y15" s="4"/>
      <c r="Z15" s="4"/>
      <c r="AA15" s="4"/>
      <c r="AE15" s="3" t="s">
        <v>90</v>
      </c>
      <c r="AF15" s="4" t="str">
        <f t="shared" si="0"/>
        <v>8</v>
      </c>
      <c r="AG15" s="3" t="s">
        <v>551</v>
      </c>
      <c r="AH15" s="10">
        <v>3.9979499999999999</v>
      </c>
      <c r="AI15" s="10"/>
      <c r="AJ15" s="10"/>
    </row>
    <row r="16" spans="1:36" x14ac:dyDescent="0.2">
      <c r="AE16" s="3" t="s">
        <v>92</v>
      </c>
      <c r="AF16" s="4" t="str">
        <f t="shared" si="0"/>
        <v>9</v>
      </c>
      <c r="AG16" s="3" t="s">
        <v>552</v>
      </c>
      <c r="AH16" s="10">
        <v>3.9571999999999998</v>
      </c>
      <c r="AI16" s="10"/>
      <c r="AJ16" s="10"/>
    </row>
    <row r="17" spans="1:36" x14ac:dyDescent="0.2">
      <c r="C17" s="2" t="s">
        <v>0</v>
      </c>
      <c r="D17" s="2" t="s">
        <v>9</v>
      </c>
      <c r="E17" s="2" t="s">
        <v>12</v>
      </c>
      <c r="F17" s="2" t="s">
        <v>14</v>
      </c>
      <c r="G17" s="2" t="s">
        <v>16</v>
      </c>
      <c r="H17" s="2" t="s">
        <v>17</v>
      </c>
      <c r="I17" s="2" t="s">
        <v>18</v>
      </c>
      <c r="J17" s="2" t="s">
        <v>19</v>
      </c>
      <c r="K17" s="2" t="s">
        <v>20</v>
      </c>
      <c r="L17" s="2" t="s">
        <v>21</v>
      </c>
      <c r="M17" s="2" t="s">
        <v>22</v>
      </c>
      <c r="N17" s="2" t="s">
        <v>23</v>
      </c>
      <c r="O17" s="2" t="s">
        <v>24</v>
      </c>
      <c r="P17" s="2" t="s">
        <v>25</v>
      </c>
      <c r="Q17" s="2" t="s">
        <v>27</v>
      </c>
      <c r="R17" s="2" t="s">
        <v>528</v>
      </c>
      <c r="S17" s="2" t="s">
        <v>530</v>
      </c>
      <c r="T17" s="2" t="s">
        <v>532</v>
      </c>
      <c r="U17" s="2" t="s">
        <v>533</v>
      </c>
      <c r="V17" s="2" t="s">
        <v>534</v>
      </c>
      <c r="W17" s="2" t="s">
        <v>535</v>
      </c>
      <c r="X17" s="2" t="s">
        <v>536</v>
      </c>
      <c r="AE17" s="3" t="s">
        <v>94</v>
      </c>
      <c r="AF17" s="4" t="str">
        <f t="shared" si="0"/>
        <v>10</v>
      </c>
      <c r="AG17" s="3" t="s">
        <v>553</v>
      </c>
      <c r="AH17" s="10">
        <v>3.9295</v>
      </c>
      <c r="AI17" s="10"/>
      <c r="AJ17" s="10"/>
    </row>
    <row r="18" spans="1:36" x14ac:dyDescent="0.2">
      <c r="A18" s="3" t="str">
        <f>IF(LEN(C18)=3,LEFT(C18,1), LEFT(C18, 2))</f>
        <v>1</v>
      </c>
      <c r="C18" s="3" t="s">
        <v>28</v>
      </c>
      <c r="D18" s="3">
        <v>27.7</v>
      </c>
      <c r="N18" s="3">
        <v>20.9</v>
      </c>
      <c r="P18" s="3">
        <v>8.1</v>
      </c>
      <c r="Q18" s="3">
        <v>3.7</v>
      </c>
      <c r="AE18" s="3" t="s">
        <v>554</v>
      </c>
      <c r="AF18" s="4" t="str">
        <f t="shared" si="0"/>
        <v>11</v>
      </c>
      <c r="AG18" s="3" t="s">
        <v>555</v>
      </c>
      <c r="AH18" s="10">
        <v>3.9110999999999998</v>
      </c>
      <c r="AI18" s="10"/>
      <c r="AJ18" s="10"/>
    </row>
    <row r="19" spans="1:36" x14ac:dyDescent="0.2">
      <c r="A19" s="3" t="str">
        <f t="shared" ref="A19:A30" si="1">IF(LEN(C19)=3,LEFT(C19,1), LEFT(C19, 2))</f>
        <v>2</v>
      </c>
      <c r="C19" s="3" t="s">
        <v>29</v>
      </c>
      <c r="D19" s="3">
        <v>104</v>
      </c>
      <c r="N19" s="3">
        <v>79.099999999999994</v>
      </c>
      <c r="P19" s="3">
        <v>45.3</v>
      </c>
      <c r="Q19" s="3">
        <v>28.7</v>
      </c>
      <c r="AE19" s="3" t="s">
        <v>96</v>
      </c>
      <c r="AF19" s="4" t="str">
        <f t="shared" si="0"/>
        <v>12</v>
      </c>
      <c r="AG19" s="3" t="s">
        <v>556</v>
      </c>
      <c r="AH19" s="10">
        <v>3.8829400000000001</v>
      </c>
      <c r="AI19" s="10"/>
      <c r="AJ19" s="10"/>
    </row>
    <row r="20" spans="1:36" x14ac:dyDescent="0.2">
      <c r="A20" s="3" t="str">
        <f t="shared" si="1"/>
        <v>3</v>
      </c>
      <c r="C20" s="3" t="s">
        <v>30</v>
      </c>
      <c r="D20" s="3">
        <v>202</v>
      </c>
      <c r="N20" s="3">
        <v>144</v>
      </c>
      <c r="P20" s="3">
        <v>90.8</v>
      </c>
      <c r="Q20" s="3">
        <v>62.5</v>
      </c>
      <c r="AE20" s="3" t="s">
        <v>98</v>
      </c>
      <c r="AF20" s="4" t="str">
        <f t="shared" si="0"/>
        <v>15</v>
      </c>
      <c r="AG20" s="3" t="s">
        <v>557</v>
      </c>
      <c r="AH20" s="10">
        <v>3.8243499999999999</v>
      </c>
      <c r="AI20" s="10"/>
      <c r="AJ20" s="10"/>
    </row>
    <row r="21" spans="1:36" x14ac:dyDescent="0.2">
      <c r="A21" s="3" t="str">
        <f t="shared" si="1"/>
        <v>4</v>
      </c>
      <c r="C21" s="3" t="s">
        <v>31</v>
      </c>
      <c r="D21" s="3">
        <v>307</v>
      </c>
      <c r="N21" s="3">
        <v>209</v>
      </c>
      <c r="P21" s="3">
        <v>138</v>
      </c>
      <c r="Q21" s="3">
        <v>98.6</v>
      </c>
      <c r="AE21" s="3" t="s">
        <v>100</v>
      </c>
      <c r="AF21" s="4" t="str">
        <f t="shared" si="0"/>
        <v>20</v>
      </c>
      <c r="AG21" s="3" t="s">
        <v>558</v>
      </c>
      <c r="AH21" s="10">
        <v>3.6859999999999999</v>
      </c>
      <c r="AI21" s="10"/>
      <c r="AJ21" s="10"/>
    </row>
    <row r="22" spans="1:36" x14ac:dyDescent="0.2">
      <c r="A22" s="3" t="str">
        <f t="shared" si="1"/>
        <v>5</v>
      </c>
      <c r="C22" s="3" t="s">
        <v>32</v>
      </c>
      <c r="D22" s="3">
        <v>411</v>
      </c>
      <c r="N22" s="3">
        <v>273</v>
      </c>
      <c r="P22" s="3">
        <v>184</v>
      </c>
      <c r="Q22" s="3">
        <v>133</v>
      </c>
      <c r="AE22" s="3" t="s">
        <v>102</v>
      </c>
      <c r="AF22" s="4" t="str">
        <f t="shared" si="0"/>
        <v>25</v>
      </c>
      <c r="AG22" s="3" t="s">
        <v>559</v>
      </c>
      <c r="AH22" s="10">
        <v>3.5102500000000001</v>
      </c>
      <c r="AI22" s="10"/>
      <c r="AJ22" s="10"/>
    </row>
    <row r="23" spans="1:36" x14ac:dyDescent="0.2">
      <c r="A23" s="3" t="str">
        <f t="shared" si="1"/>
        <v>6</v>
      </c>
      <c r="C23" s="3" t="s">
        <v>33</v>
      </c>
      <c r="D23" s="3">
        <v>513</v>
      </c>
      <c r="N23" s="3">
        <v>337</v>
      </c>
      <c r="P23" s="3">
        <v>231</v>
      </c>
      <c r="Q23" s="3">
        <v>168</v>
      </c>
      <c r="AE23" s="3" t="s">
        <v>104</v>
      </c>
      <c r="AF23" s="4" t="str">
        <f t="shared" si="0"/>
        <v>30</v>
      </c>
      <c r="AG23" s="3" t="s">
        <v>560</v>
      </c>
      <c r="AH23" s="10">
        <v>3.3612500000000001</v>
      </c>
      <c r="AI23" s="10"/>
      <c r="AJ23" s="10"/>
    </row>
    <row r="24" spans="1:36" x14ac:dyDescent="0.2">
      <c r="A24" s="3" t="str">
        <f t="shared" si="1"/>
        <v>7</v>
      </c>
      <c r="C24" s="3" t="s">
        <v>34</v>
      </c>
      <c r="D24" s="3">
        <v>612</v>
      </c>
      <c r="L24" s="3">
        <v>610</v>
      </c>
      <c r="N24" s="3">
        <v>393</v>
      </c>
      <c r="P24" s="3">
        <v>272</v>
      </c>
      <c r="Q24" s="3">
        <v>200</v>
      </c>
      <c r="AE24" s="3" t="s">
        <v>106</v>
      </c>
      <c r="AF24" s="4" t="str">
        <f t="shared" si="0"/>
        <v>40</v>
      </c>
      <c r="AG24" s="3" t="s">
        <v>561</v>
      </c>
      <c r="AH24" s="10">
        <v>3.0988000000000002</v>
      </c>
      <c r="AI24" s="10"/>
      <c r="AJ24" s="10"/>
    </row>
    <row r="25" spans="1:36" x14ac:dyDescent="0.2">
      <c r="A25" s="3" t="str">
        <f t="shared" si="1"/>
        <v>8</v>
      </c>
      <c r="C25" s="3" t="s">
        <v>35</v>
      </c>
      <c r="D25" s="3">
        <v>708</v>
      </c>
      <c r="L25" s="3">
        <v>686</v>
      </c>
      <c r="N25" s="3">
        <v>446</v>
      </c>
      <c r="P25" s="3">
        <v>311</v>
      </c>
      <c r="Q25" s="3">
        <v>230</v>
      </c>
      <c r="AE25" s="3" t="s">
        <v>108</v>
      </c>
      <c r="AF25" s="4" t="str">
        <f t="shared" si="0"/>
        <v>50</v>
      </c>
      <c r="AG25" s="3" t="s">
        <v>562</v>
      </c>
      <c r="AH25" s="10">
        <v>2.8730000000000002</v>
      </c>
      <c r="AI25" s="10"/>
      <c r="AJ25" s="10"/>
    </row>
    <row r="26" spans="1:36" x14ac:dyDescent="0.2">
      <c r="A26" s="3" t="str">
        <f t="shared" si="1"/>
        <v>9</v>
      </c>
      <c r="C26" s="3" t="s">
        <v>36</v>
      </c>
      <c r="D26" s="3">
        <v>801</v>
      </c>
      <c r="L26" s="3">
        <v>762</v>
      </c>
      <c r="N26" s="3">
        <v>500</v>
      </c>
      <c r="P26" s="3">
        <v>350</v>
      </c>
      <c r="Q26" s="3">
        <v>260</v>
      </c>
    </row>
    <row r="27" spans="1:36" x14ac:dyDescent="0.2">
      <c r="A27" s="3" t="str">
        <f t="shared" si="1"/>
        <v>10</v>
      </c>
      <c r="C27" s="3" t="s">
        <v>37</v>
      </c>
      <c r="D27" s="3">
        <v>889</v>
      </c>
      <c r="L27" s="3">
        <v>839</v>
      </c>
      <c r="N27" s="3">
        <v>554</v>
      </c>
      <c r="P27" s="3">
        <v>389</v>
      </c>
      <c r="Q27" s="3">
        <v>290</v>
      </c>
    </row>
    <row r="28" spans="1:36" x14ac:dyDescent="0.2">
      <c r="A28" s="3" t="str">
        <f t="shared" si="1"/>
        <v>12</v>
      </c>
      <c r="C28" s="3" t="s">
        <v>38</v>
      </c>
      <c r="D28" s="3">
        <v>1059</v>
      </c>
      <c r="L28" s="3">
        <v>979</v>
      </c>
      <c r="N28" s="3">
        <v>651</v>
      </c>
      <c r="P28" s="3">
        <v>461</v>
      </c>
      <c r="Q28" s="3">
        <v>346</v>
      </c>
    </row>
    <row r="29" spans="1:36" x14ac:dyDescent="0.2">
      <c r="A29" s="3" t="str">
        <f t="shared" si="1"/>
        <v>15</v>
      </c>
      <c r="C29" s="3" t="s">
        <v>39</v>
      </c>
      <c r="D29" s="3">
        <v>1298</v>
      </c>
      <c r="L29" s="3">
        <v>1171</v>
      </c>
      <c r="N29" s="3">
        <v>786</v>
      </c>
      <c r="P29" s="3">
        <v>559</v>
      </c>
      <c r="Q29" s="3">
        <v>421</v>
      </c>
    </row>
    <row r="30" spans="1:36" x14ac:dyDescent="0.2">
      <c r="A30" s="3" t="str">
        <f t="shared" si="1"/>
        <v>20</v>
      </c>
      <c r="C30" s="3" t="s">
        <v>40</v>
      </c>
      <c r="D30" s="3">
        <v>1661</v>
      </c>
      <c r="L30" s="3">
        <v>1423</v>
      </c>
      <c r="N30" s="3">
        <v>963</v>
      </c>
      <c r="P30" s="3">
        <v>691</v>
      </c>
      <c r="Q30" s="3">
        <v>523</v>
      </c>
    </row>
    <row r="31" spans="1:36" x14ac:dyDescent="0.2">
      <c r="D31" s="4">
        <f>_xlfn.NORM.DIST(($AH6/100-IF(D$2="ATM",$AH6/100,D$2))/(D3/10000*SQRT($A18)),0,1,FALSE)</f>
        <v>0.3989422804014327</v>
      </c>
    </row>
    <row r="32" spans="1:36" x14ac:dyDescent="0.2">
      <c r="D32" s="6">
        <f>IFERROR(($AH6/100-IF(D$2="ATM",$AH6/100,D$2))*_xlfn.NORM.DIST(($AH6/100-IF(D$2="ATM",$AH6/100,D$2))/(D3/10000*SQRT($A18)),0,1,TRUE)+D3/10000*SQRT($A18)*_xlfn.NORM.DIST(($AH6/100-IF(D$2="ATM",$AH6/100,D$2))/(D3/10000*SQRT($A18)),0,1,FALSE),"")</f>
        <v>5.4694986643036422E-3</v>
      </c>
    </row>
  </sheetData>
  <conditionalFormatting sqref="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3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3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1</v>
      </c>
      <c r="B1" s="3" t="str">
        <f>"USCLQH"&amp;A1</f>
        <v>USCLQH1</v>
      </c>
      <c r="D1" s="3" t="str">
        <f>"USCLQG"&amp;A1</f>
        <v>USCLQG1</v>
      </c>
      <c r="F1" s="3" t="str">
        <f>"USCLQF"&amp;A1</f>
        <v>USCLQF1</v>
      </c>
      <c r="H1" s="3" t="str">
        <f>"USCLQE"&amp;A1</f>
        <v>USCLQE1</v>
      </c>
      <c r="J1" s="3" t="str">
        <f>"USCLQD"&amp;A1</f>
        <v>USCLQD1</v>
      </c>
      <c r="L1" s="3" t="str">
        <f>"USCLQC"&amp;A1</f>
        <v>USCLQC1</v>
      </c>
      <c r="N1" s="3" t="str">
        <f>"USCLQB"&amp;A1</f>
        <v>USCLQB1</v>
      </c>
      <c r="P1" s="3" t="str">
        <f>"USCLQA"&amp;A1</f>
        <v>USCLQA1</v>
      </c>
      <c r="R1" s="3" t="str">
        <f>"USCNSQ"&amp;A1</f>
        <v>USCNSQ1</v>
      </c>
      <c r="T1" s="3" t="str">
        <f>"USCNQA"&amp;A1</f>
        <v>USCNQA1</v>
      </c>
      <c r="V1" s="3" t="str">
        <f>"USCNQB"&amp;A1</f>
        <v>USCNQB1</v>
      </c>
      <c r="X1" s="3" t="str">
        <f>"USCNQC"&amp;A1</f>
        <v>USCNQC1</v>
      </c>
      <c r="Z1" s="3" t="str">
        <f>"USCNQD"&amp;A1</f>
        <v>USCNQD1</v>
      </c>
      <c r="AB1" s="3" t="str">
        <f>"USCNQE"&amp;A1</f>
        <v>USCNQE1</v>
      </c>
      <c r="AD1" s="3" t="str">
        <f>"USCNQF"&amp;A1</f>
        <v>USCNQF1</v>
      </c>
      <c r="AF1" s="3" t="str">
        <f>"USCNQG"&amp;A1</f>
        <v>USCNQG1</v>
      </c>
      <c r="AH1" s="3" t="str">
        <f>"USCNQH"&amp;A1</f>
        <v>USCNQH1</v>
      </c>
      <c r="AJ1" s="3" t="str">
        <f>"USCNQI"&amp;A1</f>
        <v>USCNQI1</v>
      </c>
      <c r="AL1" s="3" t="str">
        <f>"USCNQJ"&amp;A1</f>
        <v>USCNQJ1</v>
      </c>
      <c r="AN1" s="3" t="str">
        <f>"USCNQK"&amp;A1</f>
        <v>USCNQK1</v>
      </c>
      <c r="AP1" s="3" t="str">
        <f>"USCNQL"&amp;A1</f>
        <v>USCNQL1</v>
      </c>
      <c r="AR1" s="3" t="str">
        <f>"USCNQM"&amp;A1</f>
        <v>USCNQM1</v>
      </c>
      <c r="AT1" s="3" t="str">
        <f>"USCNQO"&amp;A1</f>
        <v>USCNQO1</v>
      </c>
      <c r="AV1" s="3" t="str">
        <f>"USCNQP"&amp;A1</f>
        <v>USCNQP1</v>
      </c>
      <c r="AX1" s="3" t="str">
        <f>"USCNQQ"&amp;A1</f>
        <v>USCNQQ1</v>
      </c>
      <c r="AZ1" s="3" t="str">
        <f>"USCNQR"&amp;A1</f>
        <v>USCNQR1</v>
      </c>
      <c r="BB1" s="3" t="str">
        <f>"USCNQS"&amp;A1</f>
        <v>USCNQS1</v>
      </c>
    </row>
    <row r="2" spans="1:54" x14ac:dyDescent="0.2">
      <c r="B2" s="3" t="str">
        <f>B1&amp;" ICPL Curncy"</f>
        <v>USCLQH1 ICPL Curncy</v>
      </c>
      <c r="D2" s="3" t="str">
        <f t="shared" ref="D2:BB2" si="0">D1&amp;" ICPL Curncy"</f>
        <v>USCLQG1 ICPL Curncy</v>
      </c>
      <c r="F2" s="3" t="str">
        <f t="shared" si="0"/>
        <v>USCLQF1 ICPL Curncy</v>
      </c>
      <c r="H2" s="3" t="str">
        <f t="shared" si="0"/>
        <v>USCLQE1 ICPL Curncy</v>
      </c>
      <c r="J2" s="3" t="str">
        <f t="shared" si="0"/>
        <v>USCLQD1 ICPL Curncy</v>
      </c>
      <c r="L2" s="3" t="str">
        <f t="shared" si="0"/>
        <v>USCLQC1 ICPL Curncy</v>
      </c>
      <c r="N2" s="3" t="str">
        <f t="shared" si="0"/>
        <v>USCLQB1 ICPL Curncy</v>
      </c>
      <c r="P2" s="3" t="str">
        <f t="shared" si="0"/>
        <v>USCLQA1 ICPL Curncy</v>
      </c>
      <c r="R2" s="3" t="str">
        <f t="shared" si="0"/>
        <v>USCNSQ1 ICPL Curncy</v>
      </c>
      <c r="T2" s="3" t="str">
        <f t="shared" si="0"/>
        <v>USCNQA1 ICPL Curncy</v>
      </c>
      <c r="V2" s="3" t="str">
        <f t="shared" si="0"/>
        <v>USCNQB1 ICPL Curncy</v>
      </c>
      <c r="X2" s="3" t="str">
        <f t="shared" si="0"/>
        <v>USCNQC1 ICPL Curncy</v>
      </c>
      <c r="Z2" s="3" t="str">
        <f t="shared" si="0"/>
        <v>USCNQD1 ICPL Curncy</v>
      </c>
      <c r="AB2" s="3" t="str">
        <f t="shared" si="0"/>
        <v>USCNQE1 ICPL Curncy</v>
      </c>
      <c r="AD2" s="3" t="str">
        <f t="shared" si="0"/>
        <v>USCNQF1 ICPL Curncy</v>
      </c>
      <c r="AF2" s="3" t="str">
        <f t="shared" si="0"/>
        <v>USCNQG1 ICPL Curncy</v>
      </c>
      <c r="AH2" s="3" t="str">
        <f t="shared" si="0"/>
        <v>USCNQH1 ICPL Curncy</v>
      </c>
      <c r="AJ2" s="3" t="str">
        <f t="shared" si="0"/>
        <v>USCNQI1 ICPL Curncy</v>
      </c>
      <c r="AL2" s="3" t="str">
        <f t="shared" si="0"/>
        <v>USCNQJ1 ICPL Curncy</v>
      </c>
      <c r="AN2" s="3" t="str">
        <f t="shared" si="0"/>
        <v>USCNQK1 ICPL Curncy</v>
      </c>
      <c r="AP2" s="3" t="str">
        <f t="shared" si="0"/>
        <v>USCNQL1 ICPL Curncy</v>
      </c>
      <c r="AR2" s="3" t="str">
        <f t="shared" si="0"/>
        <v>USCNQM1 ICPL Curncy</v>
      </c>
      <c r="AT2" s="3" t="str">
        <f t="shared" si="0"/>
        <v>USCNQO1 ICPL Curncy</v>
      </c>
      <c r="AV2" s="3" t="str">
        <f t="shared" si="0"/>
        <v>USCNQP1 ICPL Curncy</v>
      </c>
      <c r="AX2" s="3" t="str">
        <f t="shared" si="0"/>
        <v>USCNQQ1 ICPL Curncy</v>
      </c>
      <c r="AZ2" s="3" t="str">
        <f t="shared" si="0"/>
        <v>USCNQR1 ICPL Curncy</v>
      </c>
      <c r="BB2" s="3" t="str">
        <f t="shared" si="0"/>
        <v>USCNQS1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44756</v>
      </c>
      <c r="J3" s="4">
        <v>133.9</v>
      </c>
      <c r="K3" s="9">
        <v>44831</v>
      </c>
      <c r="L3" s="4">
        <v>134.19999999999999</v>
      </c>
      <c r="M3" s="9">
        <v>44831</v>
      </c>
      <c r="N3" s="4">
        <v>114.3</v>
      </c>
      <c r="O3" s="9" t="s">
        <v>523</v>
      </c>
      <c r="P3" s="4"/>
      <c r="Q3" s="9">
        <v>44831</v>
      </c>
      <c r="R3" s="4">
        <v>127</v>
      </c>
      <c r="S3" s="9">
        <v>44831</v>
      </c>
      <c r="T3" s="4">
        <v>112.3</v>
      </c>
      <c r="U3" s="9">
        <v>44831</v>
      </c>
      <c r="V3" s="4">
        <v>109.9</v>
      </c>
      <c r="W3" s="9">
        <v>44831</v>
      </c>
      <c r="X3" s="4">
        <v>107.4</v>
      </c>
      <c r="Y3" s="9">
        <v>44831</v>
      </c>
      <c r="Z3" s="4">
        <v>104.8</v>
      </c>
      <c r="AA3" s="9">
        <v>44831</v>
      </c>
      <c r="AB3" s="4">
        <v>102.7</v>
      </c>
      <c r="AC3" s="9" t="s">
        <v>523</v>
      </c>
      <c r="AD3" s="4"/>
      <c r="AE3" s="9">
        <v>44831</v>
      </c>
      <c r="AF3" s="4">
        <v>101.5</v>
      </c>
      <c r="AG3" s="9">
        <v>44831</v>
      </c>
      <c r="AH3" s="4">
        <v>103.3</v>
      </c>
      <c r="AI3" s="9">
        <v>44831</v>
      </c>
      <c r="AJ3" s="4">
        <v>103.8</v>
      </c>
      <c r="AK3" s="9">
        <v>44831</v>
      </c>
      <c r="AL3" s="4">
        <v>103.8</v>
      </c>
      <c r="AM3" s="9">
        <v>44831</v>
      </c>
      <c r="AN3" s="4">
        <v>112.1</v>
      </c>
      <c r="AO3" s="9">
        <v>44831</v>
      </c>
      <c r="AP3" s="4">
        <v>122.8</v>
      </c>
      <c r="AQ3" s="9">
        <v>44831</v>
      </c>
      <c r="AR3" s="4">
        <v>133.1</v>
      </c>
      <c r="AS3" s="9">
        <v>44831</v>
      </c>
      <c r="AT3" s="4">
        <v>143.1</v>
      </c>
      <c r="AU3" s="9" t="s">
        <v>523</v>
      </c>
      <c r="AW3" s="9">
        <v>44831</v>
      </c>
      <c r="AX3" s="4">
        <v>162.4</v>
      </c>
      <c r="AY3" s="9" t="s">
        <v>523</v>
      </c>
      <c r="BA3" s="9">
        <v>44831</v>
      </c>
      <c r="BB3" s="4">
        <v>181.7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44755</v>
      </c>
      <c r="J4" s="4">
        <v>143.80000000000001</v>
      </c>
      <c r="K4" s="9">
        <v>44825</v>
      </c>
      <c r="L4" s="4">
        <v>118.3</v>
      </c>
      <c r="M4" s="9">
        <v>44830</v>
      </c>
      <c r="N4" s="4">
        <v>117.9</v>
      </c>
      <c r="O4" s="4"/>
      <c r="P4" s="4"/>
      <c r="Q4" s="9">
        <v>44830</v>
      </c>
      <c r="R4" s="4">
        <v>120.8</v>
      </c>
      <c r="S4" s="9">
        <v>44830</v>
      </c>
      <c r="T4" s="4">
        <v>115.9</v>
      </c>
      <c r="U4" s="9">
        <v>44830</v>
      </c>
      <c r="V4" s="4">
        <v>113.6</v>
      </c>
      <c r="W4" s="9">
        <v>44830</v>
      </c>
      <c r="X4" s="4">
        <v>111.1</v>
      </c>
      <c r="Y4" s="9">
        <v>44830</v>
      </c>
      <c r="Z4" s="4">
        <v>108.5</v>
      </c>
      <c r="AA4" s="9">
        <v>44830</v>
      </c>
      <c r="AB4" s="4">
        <v>105.8</v>
      </c>
      <c r="AC4" s="4"/>
      <c r="AD4" s="4"/>
      <c r="AE4" s="9">
        <v>44830</v>
      </c>
      <c r="AF4" s="4">
        <v>101.3</v>
      </c>
      <c r="AG4" s="9">
        <v>44830</v>
      </c>
      <c r="AH4" s="4">
        <v>99.7</v>
      </c>
      <c r="AI4" s="9">
        <v>44830</v>
      </c>
      <c r="AJ4" s="4">
        <v>99</v>
      </c>
      <c r="AK4" s="9">
        <v>44830</v>
      </c>
      <c r="AL4" s="4">
        <v>98.3</v>
      </c>
      <c r="AM4" s="9">
        <v>44830</v>
      </c>
      <c r="AN4" s="4">
        <v>106.1</v>
      </c>
      <c r="AO4" s="9">
        <v>44830</v>
      </c>
      <c r="AP4" s="4">
        <v>115.3</v>
      </c>
      <c r="AQ4" s="9">
        <v>44830</v>
      </c>
      <c r="AR4" s="4">
        <v>124</v>
      </c>
      <c r="AS4" s="9">
        <v>44830</v>
      </c>
      <c r="AT4" s="4">
        <v>133.19999999999999</v>
      </c>
      <c r="AW4" s="9">
        <v>44830</v>
      </c>
      <c r="AX4" s="4">
        <v>151.6</v>
      </c>
      <c r="BA4" s="9">
        <v>44830</v>
      </c>
      <c r="BB4" s="4">
        <v>170.7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44754</v>
      </c>
      <c r="J5" s="4">
        <v>142.4</v>
      </c>
      <c r="K5" s="9">
        <v>44824</v>
      </c>
      <c r="L5" s="4">
        <v>117.2</v>
      </c>
      <c r="M5" s="9">
        <v>44827</v>
      </c>
      <c r="N5" s="4">
        <v>119.2</v>
      </c>
      <c r="O5" s="4"/>
      <c r="P5" s="4"/>
      <c r="Q5" s="9">
        <v>44827</v>
      </c>
      <c r="R5" s="4">
        <v>113.1</v>
      </c>
      <c r="S5" s="9">
        <v>44827</v>
      </c>
      <c r="T5" s="4">
        <v>117.2</v>
      </c>
      <c r="U5" s="9">
        <v>44827</v>
      </c>
      <c r="V5" s="4">
        <v>114.9</v>
      </c>
      <c r="W5" s="9">
        <v>44827</v>
      </c>
      <c r="X5" s="4">
        <v>112.3</v>
      </c>
      <c r="Y5" s="9">
        <v>44827</v>
      </c>
      <c r="Z5" s="4">
        <v>109.6</v>
      </c>
      <c r="AA5" s="9">
        <v>44827</v>
      </c>
      <c r="AB5" s="4">
        <v>106.8</v>
      </c>
      <c r="AC5" s="4"/>
      <c r="AD5" s="4"/>
      <c r="AE5" s="9">
        <v>44827</v>
      </c>
      <c r="AF5" s="4">
        <v>101.3</v>
      </c>
      <c r="AG5" s="9">
        <v>44827</v>
      </c>
      <c r="AH5" s="4">
        <v>97.1</v>
      </c>
      <c r="AI5" s="9">
        <v>44827</v>
      </c>
      <c r="AJ5" s="4">
        <v>94.4</v>
      </c>
      <c r="AK5" s="9">
        <v>44827</v>
      </c>
      <c r="AL5" s="4">
        <v>93.4</v>
      </c>
      <c r="AM5" s="9">
        <v>44827</v>
      </c>
      <c r="AN5" s="4">
        <v>101</v>
      </c>
      <c r="AO5" s="9">
        <v>44827</v>
      </c>
      <c r="AP5" s="4">
        <v>108.6</v>
      </c>
      <c r="AQ5" s="9">
        <v>44827</v>
      </c>
      <c r="AR5" s="4">
        <v>116.1</v>
      </c>
      <c r="AS5" s="9">
        <v>44827</v>
      </c>
      <c r="AT5" s="4">
        <v>124.6</v>
      </c>
      <c r="AW5" s="9">
        <v>44827</v>
      </c>
      <c r="AX5" s="4">
        <v>142.69999999999999</v>
      </c>
      <c r="BA5" s="9">
        <v>44827</v>
      </c>
      <c r="BB5" s="4">
        <v>163.1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44753</v>
      </c>
      <c r="J6" s="4">
        <v>133.30000000000001</v>
      </c>
      <c r="K6" s="9">
        <v>44756</v>
      </c>
      <c r="L6" s="4">
        <v>133.19999999999999</v>
      </c>
      <c r="M6" s="9">
        <v>44826</v>
      </c>
      <c r="N6" s="4">
        <v>119.3</v>
      </c>
      <c r="O6" s="4"/>
      <c r="P6" s="4"/>
      <c r="Q6" s="9">
        <v>44826</v>
      </c>
      <c r="R6" s="4">
        <v>91.2</v>
      </c>
      <c r="S6" s="9">
        <v>44826</v>
      </c>
      <c r="T6" s="4">
        <v>117.2</v>
      </c>
      <c r="U6" s="9">
        <v>44826</v>
      </c>
      <c r="V6" s="4">
        <v>114.8</v>
      </c>
      <c r="W6" s="9">
        <v>44826</v>
      </c>
      <c r="X6" s="4">
        <v>112.1</v>
      </c>
      <c r="Y6" s="9">
        <v>44826</v>
      </c>
      <c r="Z6" s="4">
        <v>109.4</v>
      </c>
      <c r="AA6" s="9">
        <v>44826</v>
      </c>
      <c r="AB6" s="4">
        <v>106.5</v>
      </c>
      <c r="AC6" s="4"/>
      <c r="AD6" s="4"/>
      <c r="AE6" s="9">
        <v>44826</v>
      </c>
      <c r="AF6" s="4">
        <v>100.7</v>
      </c>
      <c r="AG6" s="9">
        <v>44826</v>
      </c>
      <c r="AH6" s="4">
        <v>95</v>
      </c>
      <c r="AI6" s="9">
        <v>44826</v>
      </c>
      <c r="AJ6" s="4">
        <v>89.1</v>
      </c>
      <c r="AK6" s="9">
        <v>44826</v>
      </c>
      <c r="AL6" s="4">
        <v>85.6</v>
      </c>
      <c r="AM6" s="9">
        <v>44826</v>
      </c>
      <c r="AN6" s="4">
        <v>89.6</v>
      </c>
      <c r="AO6" s="9">
        <v>44826</v>
      </c>
      <c r="AP6" s="4">
        <v>90.1</v>
      </c>
      <c r="AQ6" s="9">
        <v>44826</v>
      </c>
      <c r="AR6" s="4">
        <v>93.3</v>
      </c>
      <c r="AS6" s="9">
        <v>44826</v>
      </c>
      <c r="AT6" s="4">
        <v>100.3</v>
      </c>
      <c r="AW6" s="9">
        <v>44826</v>
      </c>
      <c r="AX6" s="4">
        <v>120.7</v>
      </c>
      <c r="BA6" s="9">
        <v>44826</v>
      </c>
      <c r="BB6" s="4">
        <v>147.80000000000001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44750</v>
      </c>
      <c r="J7" s="4">
        <v>134.1</v>
      </c>
      <c r="K7" s="9">
        <v>44755</v>
      </c>
      <c r="L7" s="4">
        <v>142.69999999999999</v>
      </c>
      <c r="M7" s="9">
        <v>44825</v>
      </c>
      <c r="N7" s="4">
        <v>118</v>
      </c>
      <c r="O7" s="4"/>
      <c r="P7" s="4"/>
      <c r="Q7" s="9">
        <v>44825</v>
      </c>
      <c r="R7" s="4">
        <v>91</v>
      </c>
      <c r="S7" s="9">
        <v>44825</v>
      </c>
      <c r="T7" s="4">
        <v>115.8</v>
      </c>
      <c r="U7" s="9">
        <v>44825</v>
      </c>
      <c r="V7" s="4">
        <v>113.4</v>
      </c>
      <c r="W7" s="9">
        <v>44825</v>
      </c>
      <c r="X7" s="4">
        <v>110.7</v>
      </c>
      <c r="Y7" s="9">
        <v>44825</v>
      </c>
      <c r="Z7" s="4">
        <v>107.8</v>
      </c>
      <c r="AA7" s="9">
        <v>44825</v>
      </c>
      <c r="AB7" s="4">
        <v>104.8</v>
      </c>
      <c r="AC7" s="4"/>
      <c r="AD7" s="4"/>
      <c r="AE7" s="9">
        <v>44825</v>
      </c>
      <c r="AF7" s="4">
        <v>98.9</v>
      </c>
      <c r="AG7" s="9">
        <v>44825</v>
      </c>
      <c r="AH7" s="4">
        <v>93.1</v>
      </c>
      <c r="AI7" s="9">
        <v>44825</v>
      </c>
      <c r="AJ7" s="4">
        <v>87.5</v>
      </c>
      <c r="AK7" s="9">
        <v>44825</v>
      </c>
      <c r="AL7" s="4">
        <v>84.5</v>
      </c>
      <c r="AM7" s="9">
        <v>44825</v>
      </c>
      <c r="AN7" s="4">
        <v>88.6</v>
      </c>
      <c r="AO7" s="9">
        <v>44825</v>
      </c>
      <c r="AP7" s="4">
        <v>89.7</v>
      </c>
      <c r="AQ7" s="9">
        <v>44825</v>
      </c>
      <c r="AR7" s="4">
        <v>93.8</v>
      </c>
      <c r="AS7" s="9">
        <v>44825</v>
      </c>
      <c r="AT7" s="4">
        <v>101.4</v>
      </c>
      <c r="AW7" s="9">
        <v>44825</v>
      </c>
      <c r="AX7" s="4">
        <v>122.8</v>
      </c>
      <c r="BA7" s="9">
        <v>44825</v>
      </c>
      <c r="BB7" s="4">
        <v>150.4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44733</v>
      </c>
      <c r="J8" s="4">
        <v>115.1</v>
      </c>
      <c r="K8" s="9">
        <v>44754</v>
      </c>
      <c r="L8" s="4">
        <v>141.19999999999999</v>
      </c>
      <c r="M8" s="9">
        <v>44824</v>
      </c>
      <c r="N8" s="4">
        <v>115.2</v>
      </c>
      <c r="O8" s="4"/>
      <c r="P8" s="4"/>
      <c r="Q8" s="9">
        <v>44824</v>
      </c>
      <c r="R8" s="4">
        <v>106.3</v>
      </c>
      <c r="S8" s="9">
        <v>44824</v>
      </c>
      <c r="T8" s="4">
        <v>113</v>
      </c>
      <c r="U8" s="9">
        <v>44824</v>
      </c>
      <c r="V8" s="4">
        <v>110.4</v>
      </c>
      <c r="W8" s="9">
        <v>44824</v>
      </c>
      <c r="X8" s="4">
        <v>107.5</v>
      </c>
      <c r="Y8" s="9">
        <v>44824</v>
      </c>
      <c r="Z8" s="4">
        <v>104.6</v>
      </c>
      <c r="AA8" s="9">
        <v>44824</v>
      </c>
      <c r="AB8" s="4">
        <v>101.5</v>
      </c>
      <c r="AC8" s="4"/>
      <c r="AD8" s="4"/>
      <c r="AE8" s="9">
        <v>44824</v>
      </c>
      <c r="AF8" s="4">
        <v>95.4</v>
      </c>
      <c r="AG8" s="9">
        <v>44824</v>
      </c>
      <c r="AH8" s="4">
        <v>90.7</v>
      </c>
      <c r="AI8" s="9">
        <v>44824</v>
      </c>
      <c r="AJ8" s="4">
        <v>88.6</v>
      </c>
      <c r="AK8" s="9">
        <v>44824</v>
      </c>
      <c r="AL8" s="4">
        <v>89.1</v>
      </c>
      <c r="AM8" s="9">
        <v>44824</v>
      </c>
      <c r="AN8" s="4">
        <v>96.7</v>
      </c>
      <c r="AO8" s="9">
        <v>44824</v>
      </c>
      <c r="AP8" s="4">
        <v>104.2</v>
      </c>
      <c r="AQ8" s="9">
        <v>44824</v>
      </c>
      <c r="AR8" s="4">
        <v>112.3</v>
      </c>
      <c r="AS8" s="9">
        <v>44824</v>
      </c>
      <c r="AT8" s="4">
        <v>121.5</v>
      </c>
      <c r="AW8" s="9">
        <v>44824</v>
      </c>
      <c r="AX8" s="4">
        <v>141.9</v>
      </c>
      <c r="BA8" s="9">
        <v>44824</v>
      </c>
      <c r="BB8" s="4">
        <v>166.2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44732</v>
      </c>
      <c r="J9" s="4">
        <v>112.1</v>
      </c>
      <c r="K9" s="9">
        <v>44753</v>
      </c>
      <c r="L9" s="4">
        <v>132.5</v>
      </c>
      <c r="M9" s="9">
        <v>44768</v>
      </c>
      <c r="N9" s="4">
        <v>92.5</v>
      </c>
      <c r="O9" s="4"/>
      <c r="P9" s="4"/>
      <c r="Q9" s="9">
        <v>44823</v>
      </c>
      <c r="R9" s="4">
        <v>107.5</v>
      </c>
      <c r="S9" s="9">
        <v>44784</v>
      </c>
      <c r="T9" s="4">
        <v>84.8</v>
      </c>
      <c r="U9" s="9">
        <v>44788</v>
      </c>
      <c r="V9" s="4">
        <v>87.2</v>
      </c>
      <c r="W9" s="9">
        <v>44798</v>
      </c>
      <c r="X9" s="4">
        <v>82.4</v>
      </c>
      <c r="Y9" s="9">
        <v>44810</v>
      </c>
      <c r="Z9" s="4">
        <v>73.099999999999994</v>
      </c>
      <c r="AA9" s="9">
        <v>44813</v>
      </c>
      <c r="AB9" s="4">
        <v>69.599999999999994</v>
      </c>
      <c r="AC9" s="4"/>
      <c r="AD9" s="4"/>
      <c r="AE9" s="9">
        <v>44823</v>
      </c>
      <c r="AF9" s="4">
        <v>76.900000000000006</v>
      </c>
      <c r="AG9" s="9">
        <v>44823</v>
      </c>
      <c r="AH9" s="4">
        <v>82.1</v>
      </c>
      <c r="AI9" s="9">
        <v>44823</v>
      </c>
      <c r="AJ9" s="4">
        <v>87.7</v>
      </c>
      <c r="AK9" s="9">
        <v>44823</v>
      </c>
      <c r="AL9" s="4">
        <v>94.7</v>
      </c>
      <c r="AM9" s="9">
        <v>44823</v>
      </c>
      <c r="AN9" s="4">
        <v>101.8</v>
      </c>
      <c r="AO9" s="9">
        <v>44823</v>
      </c>
      <c r="AP9" s="4">
        <v>106.5</v>
      </c>
      <c r="AQ9" s="9">
        <v>44823</v>
      </c>
      <c r="AR9" s="4">
        <v>110.5</v>
      </c>
      <c r="AS9" s="9">
        <v>44823</v>
      </c>
      <c r="AT9" s="4">
        <v>114.6</v>
      </c>
      <c r="AW9" s="9">
        <v>44823</v>
      </c>
      <c r="AX9" s="4">
        <v>122.8</v>
      </c>
      <c r="BA9" s="9">
        <v>44823</v>
      </c>
      <c r="BB9" s="4">
        <v>131.6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44729</v>
      </c>
      <c r="J10" s="4">
        <v>112.1</v>
      </c>
      <c r="K10" s="9">
        <v>44750</v>
      </c>
      <c r="L10" s="4">
        <v>133.19999999999999</v>
      </c>
      <c r="M10" s="9">
        <v>44767</v>
      </c>
      <c r="N10" s="4">
        <v>91.4</v>
      </c>
      <c r="O10" s="4"/>
      <c r="P10" s="4"/>
      <c r="Q10" s="9">
        <v>44820</v>
      </c>
      <c r="R10" s="4">
        <v>108.8</v>
      </c>
      <c r="S10" s="9">
        <v>44775</v>
      </c>
      <c r="T10" s="4">
        <v>77.8</v>
      </c>
      <c r="U10" s="9">
        <v>44785</v>
      </c>
      <c r="V10" s="4">
        <v>87.2</v>
      </c>
      <c r="W10" s="9">
        <v>44797</v>
      </c>
      <c r="X10" s="4">
        <v>80.599999999999994</v>
      </c>
      <c r="Y10" s="9">
        <v>44809</v>
      </c>
      <c r="Z10" s="4">
        <v>73.099999999999994</v>
      </c>
      <c r="AA10" s="9">
        <v>44812</v>
      </c>
      <c r="AB10" s="4">
        <v>71.8</v>
      </c>
      <c r="AC10" s="4"/>
      <c r="AD10" s="4"/>
      <c r="AE10" s="9">
        <v>44820</v>
      </c>
      <c r="AF10" s="4">
        <v>78.5</v>
      </c>
      <c r="AG10" s="9">
        <v>44820</v>
      </c>
      <c r="AH10" s="4">
        <v>83.8</v>
      </c>
      <c r="AI10" s="9">
        <v>44820</v>
      </c>
      <c r="AJ10" s="4">
        <v>89</v>
      </c>
      <c r="AK10" s="9">
        <v>44820</v>
      </c>
      <c r="AL10" s="4">
        <v>95.9</v>
      </c>
      <c r="AM10" s="9">
        <v>44820</v>
      </c>
      <c r="AN10" s="4">
        <v>103.1</v>
      </c>
      <c r="AO10" s="9">
        <v>44820</v>
      </c>
      <c r="AP10" s="4">
        <v>108.2</v>
      </c>
      <c r="AQ10" s="9">
        <v>44820</v>
      </c>
      <c r="AR10" s="4">
        <v>112.4</v>
      </c>
      <c r="AS10" s="9">
        <v>44820</v>
      </c>
      <c r="AT10" s="4">
        <v>116.7</v>
      </c>
      <c r="AW10" s="9">
        <v>44820</v>
      </c>
      <c r="AX10" s="4">
        <v>125.2</v>
      </c>
      <c r="BA10" s="9">
        <v>44820</v>
      </c>
      <c r="BB10" s="4">
        <v>134.4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44728</v>
      </c>
      <c r="J11" s="4">
        <v>121.7</v>
      </c>
      <c r="K11" s="9">
        <v>44747</v>
      </c>
      <c r="L11" s="4">
        <v>93</v>
      </c>
      <c r="M11" s="9">
        <v>44764</v>
      </c>
      <c r="N11" s="4">
        <v>91.5</v>
      </c>
      <c r="O11" s="4"/>
      <c r="P11" s="4"/>
      <c r="Q11" s="9">
        <v>44819</v>
      </c>
      <c r="R11" s="4">
        <v>108.7</v>
      </c>
      <c r="S11" s="9">
        <v>44774</v>
      </c>
      <c r="T11" s="4">
        <v>77.400000000000006</v>
      </c>
      <c r="U11" s="9">
        <v>44784</v>
      </c>
      <c r="V11" s="4">
        <v>87.3</v>
      </c>
      <c r="W11" s="9">
        <v>44796</v>
      </c>
      <c r="X11" s="4">
        <v>81.900000000000006</v>
      </c>
      <c r="Y11" s="9">
        <v>44806</v>
      </c>
      <c r="Z11" s="4">
        <v>73.099999999999994</v>
      </c>
      <c r="AA11" s="9">
        <v>44811</v>
      </c>
      <c r="AB11" s="4">
        <v>72.5</v>
      </c>
      <c r="AC11" s="4"/>
      <c r="AD11" s="4"/>
      <c r="AE11" s="9">
        <v>44819</v>
      </c>
      <c r="AF11" s="4">
        <v>78.7</v>
      </c>
      <c r="AG11" s="9">
        <v>44819</v>
      </c>
      <c r="AH11" s="4">
        <v>83.9</v>
      </c>
      <c r="AI11" s="9">
        <v>44819</v>
      </c>
      <c r="AJ11" s="4">
        <v>89.2</v>
      </c>
      <c r="AK11" s="9">
        <v>44819</v>
      </c>
      <c r="AL11" s="4">
        <v>96.1</v>
      </c>
      <c r="AM11" s="9">
        <v>44819</v>
      </c>
      <c r="AN11" s="4">
        <v>103.2</v>
      </c>
      <c r="AO11" s="9">
        <v>44819</v>
      </c>
      <c r="AP11" s="4">
        <v>107.9</v>
      </c>
      <c r="AQ11" s="9">
        <v>44819</v>
      </c>
      <c r="AR11" s="4">
        <v>112</v>
      </c>
      <c r="AS11" s="9">
        <v>44819</v>
      </c>
      <c r="AT11" s="4">
        <v>116.3</v>
      </c>
      <c r="AW11" s="9">
        <v>44819</v>
      </c>
      <c r="AX11" s="4">
        <v>124.9</v>
      </c>
      <c r="BA11" s="9">
        <v>44819</v>
      </c>
      <c r="BB11" s="4">
        <v>134.1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44727</v>
      </c>
      <c r="J12" s="4">
        <v>121.3</v>
      </c>
      <c r="K12" s="9">
        <v>44746</v>
      </c>
      <c r="L12" s="4">
        <v>93</v>
      </c>
      <c r="M12" s="9">
        <v>44763</v>
      </c>
      <c r="N12" s="4">
        <v>89</v>
      </c>
      <c r="O12" s="4"/>
      <c r="P12" s="4"/>
      <c r="Q12" s="9">
        <v>44818</v>
      </c>
      <c r="R12" s="4">
        <v>103.1</v>
      </c>
      <c r="S12" s="9">
        <v>44771</v>
      </c>
      <c r="T12" s="4">
        <v>75.2</v>
      </c>
      <c r="U12" s="9">
        <v>44783</v>
      </c>
      <c r="V12" s="4">
        <v>84.7</v>
      </c>
      <c r="W12" s="9">
        <v>44795</v>
      </c>
      <c r="X12" s="4">
        <v>80.3</v>
      </c>
      <c r="Y12" s="9">
        <v>44805</v>
      </c>
      <c r="Z12" s="4">
        <v>76.7</v>
      </c>
      <c r="AA12" s="9">
        <v>44810</v>
      </c>
      <c r="AB12" s="4">
        <v>73.2</v>
      </c>
      <c r="AC12" s="4"/>
      <c r="AD12" s="4"/>
      <c r="AE12" s="9">
        <v>44818</v>
      </c>
      <c r="AF12" s="4">
        <v>73.8</v>
      </c>
      <c r="AG12" s="9">
        <v>44818</v>
      </c>
      <c r="AH12" s="4">
        <v>79</v>
      </c>
      <c r="AI12" s="9">
        <v>44818</v>
      </c>
      <c r="AJ12" s="4">
        <v>85.4</v>
      </c>
      <c r="AK12" s="9">
        <v>44818</v>
      </c>
      <c r="AL12" s="4">
        <v>93</v>
      </c>
      <c r="AM12" s="9">
        <v>44818</v>
      </c>
      <c r="AN12" s="4">
        <v>99.2</v>
      </c>
      <c r="AO12" s="9">
        <v>44818</v>
      </c>
      <c r="AP12" s="4">
        <v>102.9</v>
      </c>
      <c r="AQ12" s="9">
        <v>44818</v>
      </c>
      <c r="AR12" s="4">
        <v>106.5</v>
      </c>
      <c r="AS12" s="9">
        <v>44818</v>
      </c>
      <c r="AT12" s="4">
        <v>110.5</v>
      </c>
      <c r="AW12" s="9">
        <v>44818</v>
      </c>
      <c r="AX12" s="4">
        <v>119.1</v>
      </c>
      <c r="BA12" s="9">
        <v>44818</v>
      </c>
      <c r="BB12" s="4">
        <v>129.5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44726</v>
      </c>
      <c r="J13" s="4">
        <v>124.3</v>
      </c>
      <c r="K13" s="9">
        <v>44743</v>
      </c>
      <c r="L13" s="4">
        <v>93</v>
      </c>
      <c r="M13" s="9">
        <v>44761</v>
      </c>
      <c r="N13" s="4">
        <v>88.6</v>
      </c>
      <c r="O13" s="4"/>
      <c r="P13" s="4"/>
      <c r="Q13" s="9">
        <v>44817</v>
      </c>
      <c r="R13" s="4">
        <v>96.2</v>
      </c>
      <c r="S13" s="9">
        <v>44770</v>
      </c>
      <c r="T13" s="4">
        <v>77.3</v>
      </c>
      <c r="U13" s="9">
        <v>44782</v>
      </c>
      <c r="V13" s="4">
        <v>82.6</v>
      </c>
      <c r="W13" s="9">
        <v>44792</v>
      </c>
      <c r="X13" s="4">
        <v>78.599999999999994</v>
      </c>
      <c r="Y13" s="9">
        <v>44804</v>
      </c>
      <c r="Z13" s="4">
        <v>76.7</v>
      </c>
      <c r="AA13" s="9">
        <v>44809</v>
      </c>
      <c r="AB13" s="4">
        <v>73.099999999999994</v>
      </c>
      <c r="AC13" s="4"/>
      <c r="AD13" s="4"/>
      <c r="AE13" s="9">
        <v>44817</v>
      </c>
      <c r="AF13" s="4">
        <v>69.5</v>
      </c>
      <c r="AG13" s="9">
        <v>44817</v>
      </c>
      <c r="AH13" s="4">
        <v>73.400000000000006</v>
      </c>
      <c r="AI13" s="9">
        <v>44817</v>
      </c>
      <c r="AJ13" s="4">
        <v>80.599999999999994</v>
      </c>
      <c r="AK13" s="9">
        <v>44817</v>
      </c>
      <c r="AL13" s="4">
        <v>88.4</v>
      </c>
      <c r="AM13" s="9">
        <v>44817</v>
      </c>
      <c r="AN13" s="4">
        <v>93.6</v>
      </c>
      <c r="AO13" s="9">
        <v>44817</v>
      </c>
      <c r="AP13" s="4">
        <v>96.4</v>
      </c>
      <c r="AQ13" s="9">
        <v>44817</v>
      </c>
      <c r="AR13" s="4">
        <v>99.6</v>
      </c>
      <c r="AS13" s="9">
        <v>44817</v>
      </c>
      <c r="AT13" s="4">
        <v>103.7</v>
      </c>
      <c r="AW13" s="9">
        <v>44817</v>
      </c>
      <c r="AX13" s="4">
        <v>113.2</v>
      </c>
      <c r="BA13" s="9">
        <v>44817</v>
      </c>
      <c r="BB13" s="4">
        <v>126.5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44672</v>
      </c>
      <c r="J14" s="4">
        <v>86.5</v>
      </c>
      <c r="K14" s="9">
        <v>44740</v>
      </c>
      <c r="L14" s="4">
        <v>102.1</v>
      </c>
      <c r="M14" s="9">
        <v>44760</v>
      </c>
      <c r="N14" s="4">
        <v>88.4</v>
      </c>
      <c r="O14" s="4"/>
      <c r="P14" s="4"/>
      <c r="Q14" s="9">
        <v>44816</v>
      </c>
      <c r="R14" s="4">
        <v>98.5</v>
      </c>
      <c r="S14" s="9">
        <v>44768</v>
      </c>
      <c r="T14" s="4">
        <v>79.3</v>
      </c>
      <c r="U14" s="9">
        <v>44781</v>
      </c>
      <c r="V14" s="4">
        <v>83.9</v>
      </c>
      <c r="W14" s="9">
        <v>44791</v>
      </c>
      <c r="X14" s="4">
        <v>78.7</v>
      </c>
      <c r="Y14" s="9">
        <v>44803</v>
      </c>
      <c r="Z14" s="4">
        <v>76.599999999999994</v>
      </c>
      <c r="AA14" s="9">
        <v>44806</v>
      </c>
      <c r="AB14" s="4">
        <v>73.099999999999994</v>
      </c>
      <c r="AC14" s="4"/>
      <c r="AD14" s="4"/>
      <c r="AE14" s="9">
        <v>44816</v>
      </c>
      <c r="AF14" s="4">
        <v>69.599999999999994</v>
      </c>
      <c r="AG14" s="9">
        <v>44816</v>
      </c>
      <c r="AH14" s="4">
        <v>75.400000000000006</v>
      </c>
      <c r="AI14" s="9">
        <v>44816</v>
      </c>
      <c r="AJ14" s="4">
        <v>83</v>
      </c>
      <c r="AK14" s="9">
        <v>44816</v>
      </c>
      <c r="AL14" s="4">
        <v>91</v>
      </c>
      <c r="AM14" s="9">
        <v>44816</v>
      </c>
      <c r="AN14" s="4">
        <v>96.6</v>
      </c>
      <c r="AO14" s="9">
        <v>44816</v>
      </c>
      <c r="AP14" s="4">
        <v>100.4</v>
      </c>
      <c r="AQ14" s="9">
        <v>44816</v>
      </c>
      <c r="AR14" s="4">
        <v>104.3</v>
      </c>
      <c r="AS14" s="9">
        <v>44816</v>
      </c>
      <c r="AT14" s="4">
        <v>108.6</v>
      </c>
      <c r="AW14" s="9">
        <v>44816</v>
      </c>
      <c r="AX14" s="4">
        <v>118.9</v>
      </c>
      <c r="BA14" s="9">
        <v>44816</v>
      </c>
      <c r="BB14" s="4">
        <v>133.19999999999999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44665</v>
      </c>
      <c r="J15" s="4">
        <v>84.4</v>
      </c>
      <c r="K15" s="9">
        <v>44739</v>
      </c>
      <c r="L15" s="4">
        <v>102.2</v>
      </c>
      <c r="M15" s="9">
        <v>44757</v>
      </c>
      <c r="N15" s="4">
        <v>87.6</v>
      </c>
      <c r="O15" s="4"/>
      <c r="P15" s="4"/>
      <c r="Q15" s="9">
        <v>44813</v>
      </c>
      <c r="R15" s="4">
        <v>99.4</v>
      </c>
      <c r="S15" s="9">
        <v>44767</v>
      </c>
      <c r="T15" s="4">
        <v>97.8</v>
      </c>
      <c r="U15" s="9">
        <v>44778</v>
      </c>
      <c r="V15" s="4">
        <v>81.5</v>
      </c>
      <c r="W15" s="9">
        <v>44788</v>
      </c>
      <c r="X15" s="4">
        <v>91.4</v>
      </c>
      <c r="Y15" s="9">
        <v>44802</v>
      </c>
      <c r="Z15" s="4">
        <v>75.599999999999994</v>
      </c>
      <c r="AA15" s="9">
        <v>44805</v>
      </c>
      <c r="AB15" s="4">
        <v>76</v>
      </c>
      <c r="AC15" s="4"/>
      <c r="AD15" s="4"/>
      <c r="AE15" s="9">
        <v>44813</v>
      </c>
      <c r="AF15" s="4">
        <v>70.8</v>
      </c>
      <c r="AG15" s="9">
        <v>44813</v>
      </c>
      <c r="AH15" s="4">
        <v>76.5</v>
      </c>
      <c r="AI15" s="9">
        <v>44813</v>
      </c>
      <c r="AJ15" s="4">
        <v>84</v>
      </c>
      <c r="AK15" s="9">
        <v>44813</v>
      </c>
      <c r="AL15" s="4">
        <v>91.9</v>
      </c>
      <c r="AM15" s="9">
        <v>44813</v>
      </c>
      <c r="AN15" s="4">
        <v>97.5</v>
      </c>
      <c r="AO15" s="9">
        <v>44813</v>
      </c>
      <c r="AP15" s="4">
        <v>101.5</v>
      </c>
      <c r="AQ15" s="9">
        <v>44813</v>
      </c>
      <c r="AR15" s="4">
        <v>105.6</v>
      </c>
      <c r="AS15" s="9">
        <v>44813</v>
      </c>
      <c r="AT15" s="4">
        <v>110</v>
      </c>
      <c r="AW15" s="9">
        <v>44813</v>
      </c>
      <c r="AX15" s="4">
        <v>120.4</v>
      </c>
      <c r="BA15" s="9">
        <v>44813</v>
      </c>
      <c r="BB15" s="4">
        <v>134.69999999999999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44664</v>
      </c>
      <c r="J16" s="4">
        <v>85.5</v>
      </c>
      <c r="K16" s="9">
        <v>44736</v>
      </c>
      <c r="L16" s="4">
        <v>104.2</v>
      </c>
      <c r="M16" s="9">
        <v>44756</v>
      </c>
      <c r="N16" s="4">
        <v>132.19999999999999</v>
      </c>
      <c r="O16" s="4"/>
      <c r="P16" s="4"/>
      <c r="Q16" s="9">
        <v>44812</v>
      </c>
      <c r="R16" s="4">
        <v>102.7</v>
      </c>
      <c r="S16" s="9">
        <v>44764</v>
      </c>
      <c r="T16" s="4">
        <v>97.9</v>
      </c>
      <c r="U16" s="9">
        <v>44777</v>
      </c>
      <c r="V16" s="4">
        <v>81.400000000000006</v>
      </c>
      <c r="W16" s="9">
        <v>44785</v>
      </c>
      <c r="X16" s="4">
        <v>91.4</v>
      </c>
      <c r="Y16" s="9">
        <v>44799</v>
      </c>
      <c r="Z16" s="4">
        <v>76.099999999999994</v>
      </c>
      <c r="AA16" s="9">
        <v>44804</v>
      </c>
      <c r="AB16" s="4">
        <v>76.3</v>
      </c>
      <c r="AC16" s="4"/>
      <c r="AD16" s="4"/>
      <c r="AE16" s="9">
        <v>44812</v>
      </c>
      <c r="AF16" s="4">
        <v>73.3</v>
      </c>
      <c r="AG16" s="9">
        <v>44812</v>
      </c>
      <c r="AH16" s="4">
        <v>79.2</v>
      </c>
      <c r="AI16" s="9">
        <v>44812</v>
      </c>
      <c r="AJ16" s="4">
        <v>86.1</v>
      </c>
      <c r="AK16" s="9">
        <v>44812</v>
      </c>
      <c r="AL16" s="4">
        <v>94.2</v>
      </c>
      <c r="AM16" s="9">
        <v>44812</v>
      </c>
      <c r="AN16" s="4">
        <v>101</v>
      </c>
      <c r="AO16" s="9">
        <v>44812</v>
      </c>
      <c r="AP16" s="4">
        <v>106</v>
      </c>
      <c r="AQ16" s="9">
        <v>44812</v>
      </c>
      <c r="AR16" s="4">
        <v>110.6</v>
      </c>
      <c r="AS16" s="9">
        <v>44812</v>
      </c>
      <c r="AT16" s="4">
        <v>115.4</v>
      </c>
      <c r="AW16" s="9">
        <v>44812</v>
      </c>
      <c r="AX16" s="4">
        <v>126.1</v>
      </c>
      <c r="BA16" s="9">
        <v>44812</v>
      </c>
      <c r="BB16" s="4">
        <v>140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44663</v>
      </c>
      <c r="J17" s="4">
        <v>85.2</v>
      </c>
      <c r="K17" s="9">
        <v>44735</v>
      </c>
      <c r="L17" s="4">
        <v>93.2</v>
      </c>
      <c r="M17" s="9">
        <v>44755</v>
      </c>
      <c r="N17" s="4">
        <v>141.1</v>
      </c>
      <c r="O17" s="4"/>
      <c r="P17" s="4"/>
      <c r="Q17" s="9">
        <v>44811</v>
      </c>
      <c r="R17" s="4">
        <v>105.9</v>
      </c>
      <c r="S17" s="9">
        <v>44763</v>
      </c>
      <c r="T17" s="4">
        <v>95.3</v>
      </c>
      <c r="U17" s="9">
        <v>44776</v>
      </c>
      <c r="V17" s="4">
        <v>78.599999999999994</v>
      </c>
      <c r="W17" s="9">
        <v>44784</v>
      </c>
      <c r="X17" s="4">
        <v>91.5</v>
      </c>
      <c r="Y17" s="9">
        <v>44798</v>
      </c>
      <c r="Z17" s="4">
        <v>77.099999999999994</v>
      </c>
      <c r="AA17" s="9">
        <v>44803</v>
      </c>
      <c r="AB17" s="4">
        <v>76.2</v>
      </c>
      <c r="AC17" s="4"/>
      <c r="AD17" s="4"/>
      <c r="AE17" s="9">
        <v>44811</v>
      </c>
      <c r="AF17" s="4">
        <v>77.5</v>
      </c>
      <c r="AG17" s="9">
        <v>44811</v>
      </c>
      <c r="AH17" s="4">
        <v>83.4</v>
      </c>
      <c r="AI17" s="9">
        <v>44811</v>
      </c>
      <c r="AJ17" s="4">
        <v>90.1</v>
      </c>
      <c r="AK17" s="9">
        <v>44811</v>
      </c>
      <c r="AL17" s="4">
        <v>98.2</v>
      </c>
      <c r="AM17" s="9">
        <v>44811</v>
      </c>
      <c r="AN17" s="4">
        <v>104.8</v>
      </c>
      <c r="AO17" s="9">
        <v>44811</v>
      </c>
      <c r="AP17" s="4">
        <v>109.9</v>
      </c>
      <c r="AQ17" s="9">
        <v>44811</v>
      </c>
      <c r="AR17" s="4">
        <v>114.7</v>
      </c>
      <c r="AS17" s="9">
        <v>44811</v>
      </c>
      <c r="AT17" s="4">
        <v>119.5</v>
      </c>
      <c r="AW17" s="9">
        <v>44811</v>
      </c>
      <c r="AX17" s="4">
        <v>129.9</v>
      </c>
      <c r="BA17" s="9">
        <v>44811</v>
      </c>
      <c r="BB17" s="4">
        <v>143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44662</v>
      </c>
      <c r="J18" s="4">
        <v>87.4</v>
      </c>
      <c r="K18" s="9">
        <v>44733</v>
      </c>
      <c r="L18" s="4">
        <v>114.5</v>
      </c>
      <c r="M18" s="9">
        <v>44754</v>
      </c>
      <c r="N18" s="4">
        <v>139.6</v>
      </c>
      <c r="O18" s="4"/>
      <c r="P18" s="4"/>
      <c r="Q18" s="9">
        <v>44810</v>
      </c>
      <c r="R18" s="4">
        <v>104.4</v>
      </c>
      <c r="S18" s="9">
        <v>44762</v>
      </c>
      <c r="T18" s="4">
        <v>90.3</v>
      </c>
      <c r="U18" s="9">
        <v>44775</v>
      </c>
      <c r="V18" s="4">
        <v>80.5</v>
      </c>
      <c r="W18" s="9">
        <v>44783</v>
      </c>
      <c r="X18" s="4">
        <v>88.9</v>
      </c>
      <c r="Y18" s="9">
        <v>44797</v>
      </c>
      <c r="Z18" s="4">
        <v>82.6</v>
      </c>
      <c r="AA18" s="9">
        <v>44802</v>
      </c>
      <c r="AB18" s="4">
        <v>75.099999999999994</v>
      </c>
      <c r="AC18" s="4"/>
      <c r="AD18" s="4"/>
      <c r="AE18" s="9">
        <v>44810</v>
      </c>
      <c r="AF18" s="4">
        <v>75.900000000000006</v>
      </c>
      <c r="AG18" s="9">
        <v>44810</v>
      </c>
      <c r="AH18" s="4">
        <v>82.4</v>
      </c>
      <c r="AI18" s="9">
        <v>44810</v>
      </c>
      <c r="AJ18" s="4">
        <v>90.4</v>
      </c>
      <c r="AK18" s="9">
        <v>44810</v>
      </c>
      <c r="AL18" s="4">
        <v>98.1</v>
      </c>
      <c r="AM18" s="9">
        <v>44810</v>
      </c>
      <c r="AN18" s="4">
        <v>103.3</v>
      </c>
      <c r="AO18" s="9">
        <v>44810</v>
      </c>
      <c r="AP18" s="4">
        <v>107.3</v>
      </c>
      <c r="AQ18" s="9">
        <v>44810</v>
      </c>
      <c r="AR18" s="4">
        <v>111.5</v>
      </c>
      <c r="AS18" s="9">
        <v>44810</v>
      </c>
      <c r="AT18" s="4">
        <v>116.2</v>
      </c>
      <c r="AW18" s="9">
        <v>44810</v>
      </c>
      <c r="AX18" s="4">
        <v>127.4</v>
      </c>
      <c r="BA18" s="9">
        <v>44810</v>
      </c>
      <c r="BB18" s="4">
        <v>142.80000000000001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44659</v>
      </c>
      <c r="J19" s="4">
        <v>78.900000000000006</v>
      </c>
      <c r="K19" s="9">
        <v>44732</v>
      </c>
      <c r="L19" s="4">
        <v>111</v>
      </c>
      <c r="M19" s="9">
        <v>44753</v>
      </c>
      <c r="N19" s="4">
        <v>131.1</v>
      </c>
      <c r="O19" s="4"/>
      <c r="P19" s="4"/>
      <c r="Q19" s="9">
        <v>44809</v>
      </c>
      <c r="R19" s="4">
        <v>105.2</v>
      </c>
      <c r="S19" s="9">
        <v>44761</v>
      </c>
      <c r="T19" s="4">
        <v>94</v>
      </c>
      <c r="U19" s="9">
        <v>44774</v>
      </c>
      <c r="V19" s="4">
        <v>82.1</v>
      </c>
      <c r="W19" s="9">
        <v>44782</v>
      </c>
      <c r="X19" s="4">
        <v>86.7</v>
      </c>
      <c r="Y19" s="9">
        <v>44796</v>
      </c>
      <c r="Z19" s="4">
        <v>84.3</v>
      </c>
      <c r="AA19" s="9">
        <v>44799</v>
      </c>
      <c r="AB19" s="4">
        <v>75.8</v>
      </c>
      <c r="AC19" s="4"/>
      <c r="AD19" s="4"/>
      <c r="AE19" s="9">
        <v>44809</v>
      </c>
      <c r="AF19" s="4">
        <v>76.5</v>
      </c>
      <c r="AG19" s="9">
        <v>44809</v>
      </c>
      <c r="AH19" s="4">
        <v>83.1</v>
      </c>
      <c r="AI19" s="9">
        <v>44809</v>
      </c>
      <c r="AJ19" s="4">
        <v>91.3</v>
      </c>
      <c r="AK19" s="9">
        <v>44809</v>
      </c>
      <c r="AL19" s="4">
        <v>99.2</v>
      </c>
      <c r="AM19" s="9">
        <v>44809</v>
      </c>
      <c r="AN19" s="4">
        <v>104.8</v>
      </c>
      <c r="AO19" s="9">
        <v>44809</v>
      </c>
      <c r="AP19" s="4">
        <v>109.5</v>
      </c>
      <c r="AQ19" s="9">
        <v>44809</v>
      </c>
      <c r="AR19" s="4">
        <v>114.2</v>
      </c>
      <c r="AS19" s="9">
        <v>44809</v>
      </c>
      <c r="AT19" s="4">
        <v>119.3</v>
      </c>
      <c r="AW19" s="9">
        <v>44809</v>
      </c>
      <c r="AX19" s="4">
        <v>131.5</v>
      </c>
      <c r="BA19" s="9">
        <v>44809</v>
      </c>
      <c r="BB19" s="4">
        <v>148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44658</v>
      </c>
      <c r="J20" s="4">
        <v>87</v>
      </c>
      <c r="K20" s="9">
        <v>44729</v>
      </c>
      <c r="L20" s="4">
        <v>111</v>
      </c>
      <c r="M20" s="9">
        <v>44750</v>
      </c>
      <c r="N20" s="4">
        <v>131.69999999999999</v>
      </c>
      <c r="O20" s="4"/>
      <c r="P20" s="4"/>
      <c r="Q20" s="9">
        <v>44806</v>
      </c>
      <c r="R20" s="4">
        <v>105.2</v>
      </c>
      <c r="S20" s="9">
        <v>44760</v>
      </c>
      <c r="T20" s="4">
        <v>94.6</v>
      </c>
      <c r="U20" s="9">
        <v>44771</v>
      </c>
      <c r="V20" s="4">
        <v>79.3</v>
      </c>
      <c r="W20" s="9">
        <v>44781</v>
      </c>
      <c r="X20" s="4">
        <v>88</v>
      </c>
      <c r="Y20" s="9">
        <v>44795</v>
      </c>
      <c r="Z20" s="4">
        <v>81.3</v>
      </c>
      <c r="AA20" s="9">
        <v>44798</v>
      </c>
      <c r="AB20" s="4">
        <v>77.7</v>
      </c>
      <c r="AC20" s="4"/>
      <c r="AD20" s="4"/>
      <c r="AE20" s="9">
        <v>44806</v>
      </c>
      <c r="AF20" s="4">
        <v>76.5</v>
      </c>
      <c r="AG20" s="9">
        <v>44806</v>
      </c>
      <c r="AH20" s="4">
        <v>83.1</v>
      </c>
      <c r="AI20" s="9">
        <v>44806</v>
      </c>
      <c r="AJ20" s="4">
        <v>91.3</v>
      </c>
      <c r="AK20" s="9">
        <v>44806</v>
      </c>
      <c r="AL20" s="4">
        <v>99.2</v>
      </c>
      <c r="AM20" s="9">
        <v>44806</v>
      </c>
      <c r="AN20" s="4">
        <v>104.8</v>
      </c>
      <c r="AO20" s="9">
        <v>44806</v>
      </c>
      <c r="AP20" s="4">
        <v>109.5</v>
      </c>
      <c r="AQ20" s="9">
        <v>44806</v>
      </c>
      <c r="AR20" s="4">
        <v>114.2</v>
      </c>
      <c r="AS20" s="9">
        <v>44806</v>
      </c>
      <c r="AT20" s="4">
        <v>119.3</v>
      </c>
      <c r="AW20" s="9">
        <v>44806</v>
      </c>
      <c r="AX20" s="4">
        <v>131.5</v>
      </c>
      <c r="BA20" s="9">
        <v>44806</v>
      </c>
      <c r="BB20" s="4">
        <v>148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44657</v>
      </c>
      <c r="J21" s="4">
        <v>90.6</v>
      </c>
      <c r="K21" s="9">
        <v>44728</v>
      </c>
      <c r="L21" s="4">
        <v>102.6</v>
      </c>
      <c r="M21" s="9">
        <v>44749</v>
      </c>
      <c r="N21" s="4">
        <v>87.1</v>
      </c>
      <c r="O21" s="4"/>
      <c r="P21" s="4"/>
      <c r="Q21" s="9">
        <v>44805</v>
      </c>
      <c r="R21" s="4">
        <v>105.9</v>
      </c>
      <c r="S21" s="9">
        <v>44757</v>
      </c>
      <c r="T21" s="4">
        <v>93.7</v>
      </c>
      <c r="U21" s="9">
        <v>44770</v>
      </c>
      <c r="V21" s="4">
        <v>82.1</v>
      </c>
      <c r="W21" s="9">
        <v>44778</v>
      </c>
      <c r="X21" s="4">
        <v>80.7</v>
      </c>
      <c r="Y21" s="9">
        <v>44792</v>
      </c>
      <c r="Z21" s="4">
        <v>78.8</v>
      </c>
      <c r="AA21" s="9">
        <v>44797</v>
      </c>
      <c r="AB21" s="4">
        <v>85.3</v>
      </c>
      <c r="AC21" s="4"/>
      <c r="AD21" s="4"/>
      <c r="AE21" s="9">
        <v>44805</v>
      </c>
      <c r="AF21" s="4">
        <v>78.3</v>
      </c>
      <c r="AG21" s="9">
        <v>44805</v>
      </c>
      <c r="AH21" s="4">
        <v>84.2</v>
      </c>
      <c r="AI21" s="9">
        <v>44805</v>
      </c>
      <c r="AJ21" s="4">
        <v>91.8</v>
      </c>
      <c r="AK21" s="9">
        <v>44805</v>
      </c>
      <c r="AL21" s="4">
        <v>99.5</v>
      </c>
      <c r="AM21" s="9">
        <v>44805</v>
      </c>
      <c r="AN21" s="4">
        <v>104.8</v>
      </c>
      <c r="AO21" s="9">
        <v>44805</v>
      </c>
      <c r="AP21" s="4">
        <v>109</v>
      </c>
      <c r="AQ21" s="9">
        <v>44805</v>
      </c>
      <c r="AR21" s="4">
        <v>113.4</v>
      </c>
      <c r="AS21" s="9">
        <v>44805</v>
      </c>
      <c r="AT21" s="4">
        <v>118.2</v>
      </c>
      <c r="AW21" s="9">
        <v>44805</v>
      </c>
      <c r="AX21" s="4">
        <v>129.69999999999999</v>
      </c>
      <c r="BA21" s="9">
        <v>44805</v>
      </c>
      <c r="BB21" s="4">
        <v>145.30000000000001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44656</v>
      </c>
      <c r="J22" s="4">
        <v>89.9</v>
      </c>
      <c r="K22" s="9">
        <v>44727</v>
      </c>
      <c r="L22" s="4">
        <v>120.6</v>
      </c>
      <c r="M22" s="9">
        <v>44748</v>
      </c>
      <c r="N22" s="4">
        <v>86.6</v>
      </c>
      <c r="O22" s="4"/>
      <c r="P22" s="4"/>
      <c r="Q22" s="9">
        <v>44804</v>
      </c>
      <c r="R22" s="4">
        <v>102</v>
      </c>
      <c r="S22" s="9">
        <v>44756</v>
      </c>
      <c r="T22" s="4">
        <v>93.7</v>
      </c>
      <c r="U22" s="9">
        <v>44769</v>
      </c>
      <c r="V22" s="4">
        <v>74.3</v>
      </c>
      <c r="W22" s="9">
        <v>44777</v>
      </c>
      <c r="X22" s="4">
        <v>85.5</v>
      </c>
      <c r="Y22" s="9">
        <v>44791</v>
      </c>
      <c r="Z22" s="4">
        <v>79.2</v>
      </c>
      <c r="AA22" s="9">
        <v>44796</v>
      </c>
      <c r="AB22" s="4">
        <v>87.1</v>
      </c>
      <c r="AC22" s="4"/>
      <c r="AD22" s="4"/>
      <c r="AE22" s="9">
        <v>44804</v>
      </c>
      <c r="AF22" s="4">
        <v>77.8</v>
      </c>
      <c r="AG22" s="9">
        <v>44804</v>
      </c>
      <c r="AH22" s="4">
        <v>83.2</v>
      </c>
      <c r="AI22" s="9">
        <v>44804</v>
      </c>
      <c r="AJ22" s="4">
        <v>90.6</v>
      </c>
      <c r="AK22" s="9">
        <v>44804</v>
      </c>
      <c r="AL22" s="4">
        <v>97.3</v>
      </c>
      <c r="AM22" s="9">
        <v>44804</v>
      </c>
      <c r="AN22" s="4">
        <v>101.3</v>
      </c>
      <c r="AO22" s="9">
        <v>44804</v>
      </c>
      <c r="AP22" s="4">
        <v>104.9</v>
      </c>
      <c r="AQ22" s="9">
        <v>44804</v>
      </c>
      <c r="AR22" s="4">
        <v>109.1</v>
      </c>
      <c r="AS22" s="9">
        <v>44804</v>
      </c>
      <c r="AT22" s="4">
        <v>113.9</v>
      </c>
      <c r="AW22" s="9">
        <v>44804</v>
      </c>
      <c r="AX22" s="4">
        <v>126.2</v>
      </c>
      <c r="BA22" s="9">
        <v>44804</v>
      </c>
      <c r="BB22" s="4">
        <v>143.5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44655</v>
      </c>
      <c r="J23" s="4">
        <v>86.7</v>
      </c>
      <c r="K23" s="9">
        <v>44726</v>
      </c>
      <c r="L23" s="4">
        <v>123.1</v>
      </c>
      <c r="M23" s="9">
        <v>44747</v>
      </c>
      <c r="N23" s="4">
        <v>86.1</v>
      </c>
      <c r="O23" s="4"/>
      <c r="P23" s="4"/>
      <c r="Q23" s="9">
        <v>44803</v>
      </c>
      <c r="R23" s="4">
        <v>102.5</v>
      </c>
      <c r="S23" s="9">
        <v>44755</v>
      </c>
      <c r="T23" s="4">
        <v>139</v>
      </c>
      <c r="U23" s="9">
        <v>44768</v>
      </c>
      <c r="V23" s="4">
        <v>82.7</v>
      </c>
      <c r="W23" s="9">
        <v>44776</v>
      </c>
      <c r="X23" s="4">
        <v>82.6</v>
      </c>
      <c r="Y23" s="9">
        <v>44790</v>
      </c>
      <c r="Z23" s="4">
        <v>71.400000000000006</v>
      </c>
      <c r="AA23" s="9">
        <v>44795</v>
      </c>
      <c r="AB23" s="4">
        <v>83.4</v>
      </c>
      <c r="AC23" s="4"/>
      <c r="AD23" s="4"/>
      <c r="AE23" s="9">
        <v>44803</v>
      </c>
      <c r="AF23" s="4">
        <v>77.7</v>
      </c>
      <c r="AG23" s="9">
        <v>44803</v>
      </c>
      <c r="AH23" s="4">
        <v>83.3</v>
      </c>
      <c r="AI23" s="9">
        <v>44803</v>
      </c>
      <c r="AJ23" s="4">
        <v>90.9</v>
      </c>
      <c r="AK23" s="9">
        <v>44803</v>
      </c>
      <c r="AL23" s="4">
        <v>97.7</v>
      </c>
      <c r="AM23" s="9">
        <v>44803</v>
      </c>
      <c r="AN23" s="4">
        <v>102</v>
      </c>
      <c r="AO23" s="9">
        <v>44803</v>
      </c>
      <c r="AP23" s="4">
        <v>105.8</v>
      </c>
      <c r="AQ23" s="9">
        <v>44803</v>
      </c>
      <c r="AR23" s="4">
        <v>110.3</v>
      </c>
      <c r="AS23" s="9">
        <v>44803</v>
      </c>
      <c r="AT23" s="4">
        <v>115.3</v>
      </c>
      <c r="AW23" s="9">
        <v>44803</v>
      </c>
      <c r="AX23" s="4">
        <v>128.1</v>
      </c>
      <c r="BA23" s="9">
        <v>44803</v>
      </c>
      <c r="BB23" s="4">
        <v>145.69999999999999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44652</v>
      </c>
      <c r="J24" s="4">
        <v>83</v>
      </c>
      <c r="K24" s="9">
        <v>44683</v>
      </c>
      <c r="L24" s="4">
        <v>83.4</v>
      </c>
      <c r="M24" s="9">
        <v>44746</v>
      </c>
      <c r="N24" s="4">
        <v>101</v>
      </c>
      <c r="O24" s="4"/>
      <c r="P24" s="4"/>
      <c r="Q24" s="9">
        <v>44802</v>
      </c>
      <c r="R24" s="4">
        <v>102</v>
      </c>
      <c r="S24" s="9">
        <v>44754</v>
      </c>
      <c r="T24" s="4">
        <v>137.4</v>
      </c>
      <c r="U24" s="9">
        <v>44767</v>
      </c>
      <c r="V24" s="4">
        <v>103.3</v>
      </c>
      <c r="W24" s="9">
        <v>44775</v>
      </c>
      <c r="X24" s="4">
        <v>84.6</v>
      </c>
      <c r="Y24" s="9">
        <v>44789</v>
      </c>
      <c r="Z24" s="4">
        <v>73.5</v>
      </c>
      <c r="AA24" s="9">
        <v>44792</v>
      </c>
      <c r="AB24" s="4">
        <v>80.2</v>
      </c>
      <c r="AC24" s="4"/>
      <c r="AD24" s="4"/>
      <c r="AE24" s="9">
        <v>44802</v>
      </c>
      <c r="AF24" s="4">
        <v>76.599999999999994</v>
      </c>
      <c r="AG24" s="9">
        <v>44802</v>
      </c>
      <c r="AH24" s="4">
        <v>82.4</v>
      </c>
      <c r="AI24" s="9">
        <v>44802</v>
      </c>
      <c r="AJ24" s="4">
        <v>90.2</v>
      </c>
      <c r="AK24" s="9">
        <v>44802</v>
      </c>
      <c r="AL24" s="4">
        <v>97.2</v>
      </c>
      <c r="AM24" s="9">
        <v>44802</v>
      </c>
      <c r="AN24" s="4">
        <v>101.7</v>
      </c>
      <c r="AO24" s="9">
        <v>44802</v>
      </c>
      <c r="AP24" s="4">
        <v>105.9</v>
      </c>
      <c r="AQ24" s="9">
        <v>44802</v>
      </c>
      <c r="AR24" s="4">
        <v>110.8</v>
      </c>
      <c r="AS24" s="9">
        <v>44802</v>
      </c>
      <c r="AT24" s="4">
        <v>116.3</v>
      </c>
      <c r="AW24" s="9">
        <v>44802</v>
      </c>
      <c r="AX24" s="4">
        <v>130.1</v>
      </c>
      <c r="BA24" s="9">
        <v>44802</v>
      </c>
      <c r="BB24" s="4">
        <v>148.4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44651</v>
      </c>
      <c r="J25" s="4">
        <v>92.5</v>
      </c>
      <c r="K25" s="9">
        <v>44680</v>
      </c>
      <c r="L25" s="4">
        <v>83.4</v>
      </c>
      <c r="M25" s="9">
        <v>44743</v>
      </c>
      <c r="N25" s="4">
        <v>101</v>
      </c>
      <c r="O25" s="4"/>
      <c r="P25" s="4"/>
      <c r="Q25" s="9">
        <v>44799</v>
      </c>
      <c r="R25" s="4">
        <v>105.1</v>
      </c>
      <c r="S25" s="9">
        <v>44753</v>
      </c>
      <c r="T25" s="4">
        <v>129.1</v>
      </c>
      <c r="U25" s="9">
        <v>44764</v>
      </c>
      <c r="V25" s="4">
        <v>103.5</v>
      </c>
      <c r="W25" s="9">
        <v>44774</v>
      </c>
      <c r="X25" s="4">
        <v>86.3</v>
      </c>
      <c r="Y25" s="9">
        <v>44788</v>
      </c>
      <c r="Z25" s="4">
        <v>71.7</v>
      </c>
      <c r="AA25" s="9">
        <v>44791</v>
      </c>
      <c r="AB25" s="4">
        <v>80.8</v>
      </c>
      <c r="AC25" s="4"/>
      <c r="AD25" s="4"/>
      <c r="AE25" s="9">
        <v>44799</v>
      </c>
      <c r="AF25" s="4">
        <v>78.400000000000006</v>
      </c>
      <c r="AG25" s="9">
        <v>44799</v>
      </c>
      <c r="AH25" s="4">
        <v>84.5</v>
      </c>
      <c r="AI25" s="9">
        <v>44799</v>
      </c>
      <c r="AJ25" s="4">
        <v>92.4</v>
      </c>
      <c r="AK25" s="9">
        <v>44799</v>
      </c>
      <c r="AL25" s="4">
        <v>100</v>
      </c>
      <c r="AM25" s="9">
        <v>44799</v>
      </c>
      <c r="AN25" s="4">
        <v>105.4</v>
      </c>
      <c r="AO25" s="9">
        <v>44799</v>
      </c>
      <c r="AP25" s="4">
        <v>110.2</v>
      </c>
      <c r="AQ25" s="9">
        <v>44799</v>
      </c>
      <c r="AR25" s="4">
        <v>115.3</v>
      </c>
      <c r="AS25" s="9">
        <v>44799</v>
      </c>
      <c r="AT25" s="4">
        <v>120.9</v>
      </c>
      <c r="AW25" s="9">
        <v>44799</v>
      </c>
      <c r="AX25" s="4">
        <v>134.6</v>
      </c>
      <c r="BA25" s="9">
        <v>44799</v>
      </c>
      <c r="BB25" s="4">
        <v>152.6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44650</v>
      </c>
      <c r="J26" s="4">
        <v>85.2</v>
      </c>
      <c r="K26" s="9">
        <v>44679</v>
      </c>
      <c r="L26" s="4">
        <v>87.8</v>
      </c>
      <c r="M26" s="9">
        <v>44742</v>
      </c>
      <c r="N26" s="4">
        <v>98.5</v>
      </c>
      <c r="O26" s="4"/>
      <c r="P26" s="4"/>
      <c r="Q26" s="9">
        <v>44798</v>
      </c>
      <c r="R26" s="4">
        <v>110.4</v>
      </c>
      <c r="S26" s="9">
        <v>44750</v>
      </c>
      <c r="T26" s="4">
        <v>129.6</v>
      </c>
      <c r="U26" s="9">
        <v>44763</v>
      </c>
      <c r="V26" s="4">
        <v>100.8</v>
      </c>
      <c r="W26" s="9">
        <v>44771</v>
      </c>
      <c r="X26" s="4">
        <v>83.4</v>
      </c>
      <c r="Y26" s="9">
        <v>44785</v>
      </c>
      <c r="Z26" s="4">
        <v>95</v>
      </c>
      <c r="AA26" s="9">
        <v>44790</v>
      </c>
      <c r="AB26" s="4">
        <v>74.7</v>
      </c>
      <c r="AC26" s="4"/>
      <c r="AD26" s="4"/>
      <c r="AE26" s="9">
        <v>44798</v>
      </c>
      <c r="AF26" s="4">
        <v>82</v>
      </c>
      <c r="AG26" s="9">
        <v>44798</v>
      </c>
      <c r="AH26" s="4">
        <v>88.1</v>
      </c>
      <c r="AI26" s="9">
        <v>44798</v>
      </c>
      <c r="AJ26" s="4">
        <v>96</v>
      </c>
      <c r="AK26" s="9">
        <v>44798</v>
      </c>
      <c r="AL26" s="4">
        <v>104.3</v>
      </c>
      <c r="AM26" s="9">
        <v>44798</v>
      </c>
      <c r="AN26" s="4">
        <v>110.7</v>
      </c>
      <c r="AO26" s="9">
        <v>44798</v>
      </c>
      <c r="AP26" s="4">
        <v>116.2</v>
      </c>
      <c r="AQ26" s="9">
        <v>44798</v>
      </c>
      <c r="AR26" s="4">
        <v>121.7</v>
      </c>
      <c r="AS26" s="9">
        <v>44798</v>
      </c>
      <c r="AT26" s="4">
        <v>127.5</v>
      </c>
      <c r="AW26" s="9">
        <v>44798</v>
      </c>
      <c r="AX26" s="4">
        <v>140.4</v>
      </c>
      <c r="BA26" s="9">
        <v>44798</v>
      </c>
      <c r="BB26" s="4">
        <v>156.80000000000001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44649</v>
      </c>
      <c r="J27" s="4">
        <v>85.6</v>
      </c>
      <c r="K27" s="9">
        <v>44678</v>
      </c>
      <c r="L27" s="4">
        <v>75.599999999999994</v>
      </c>
      <c r="M27" s="9">
        <v>44741</v>
      </c>
      <c r="N27" s="4">
        <v>96</v>
      </c>
      <c r="O27" s="4"/>
      <c r="P27" s="4"/>
      <c r="Q27" s="9">
        <v>44797</v>
      </c>
      <c r="R27" s="4">
        <v>119.9</v>
      </c>
      <c r="S27" s="9">
        <v>44749</v>
      </c>
      <c r="T27" s="4">
        <v>88.5</v>
      </c>
      <c r="U27" s="9">
        <v>44762</v>
      </c>
      <c r="V27" s="4">
        <v>95.5</v>
      </c>
      <c r="W27" s="9">
        <v>44770</v>
      </c>
      <c r="X27" s="4">
        <v>86.3</v>
      </c>
      <c r="Y27" s="9">
        <v>44784</v>
      </c>
      <c r="Z27" s="4">
        <v>95.2</v>
      </c>
      <c r="AA27" s="9">
        <v>44789</v>
      </c>
      <c r="AB27" s="4">
        <v>76.7</v>
      </c>
      <c r="AC27" s="4"/>
      <c r="AD27" s="4"/>
      <c r="AE27" s="9">
        <v>44797</v>
      </c>
      <c r="AF27" s="4">
        <v>90.9</v>
      </c>
      <c r="AG27" s="9">
        <v>44797</v>
      </c>
      <c r="AH27" s="4">
        <v>95.9</v>
      </c>
      <c r="AI27" s="9">
        <v>44797</v>
      </c>
      <c r="AJ27" s="4">
        <v>103.3</v>
      </c>
      <c r="AK27" s="9">
        <v>44797</v>
      </c>
      <c r="AL27" s="4">
        <v>112.6</v>
      </c>
      <c r="AM27" s="9">
        <v>44797</v>
      </c>
      <c r="AN27" s="4">
        <v>120.3</v>
      </c>
      <c r="AO27" s="9">
        <v>44797</v>
      </c>
      <c r="AP27" s="4">
        <v>126.9</v>
      </c>
      <c r="AQ27" s="9">
        <v>44797</v>
      </c>
      <c r="AR27" s="4">
        <v>133.1</v>
      </c>
      <c r="AS27" s="9">
        <v>44797</v>
      </c>
      <c r="AT27" s="4">
        <v>139.1</v>
      </c>
      <c r="AW27" s="9">
        <v>44797</v>
      </c>
      <c r="AX27" s="4">
        <v>151.5</v>
      </c>
      <c r="BA27" s="9">
        <v>44797</v>
      </c>
      <c r="BB27" s="4">
        <v>165.5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44648</v>
      </c>
      <c r="J28" s="4">
        <v>79.599999999999994</v>
      </c>
      <c r="K28" s="9">
        <v>44677</v>
      </c>
      <c r="L28" s="4">
        <v>84.1</v>
      </c>
      <c r="M28" s="9">
        <v>44740</v>
      </c>
      <c r="N28" s="4">
        <v>96.5</v>
      </c>
      <c r="O28" s="4"/>
      <c r="P28" s="4"/>
      <c r="Q28" s="9">
        <v>44796</v>
      </c>
      <c r="R28" s="4">
        <v>121.5</v>
      </c>
      <c r="S28" s="9">
        <v>44748</v>
      </c>
      <c r="T28" s="4">
        <v>87.8</v>
      </c>
      <c r="U28" s="9">
        <v>44761</v>
      </c>
      <c r="V28" s="4">
        <v>86.7</v>
      </c>
      <c r="W28" s="9">
        <v>44769</v>
      </c>
      <c r="X28" s="4">
        <v>78.3</v>
      </c>
      <c r="Y28" s="9">
        <v>44783</v>
      </c>
      <c r="Z28" s="4">
        <v>92.6</v>
      </c>
      <c r="AA28" s="9">
        <v>44788</v>
      </c>
      <c r="AB28" s="4">
        <v>75</v>
      </c>
      <c r="AC28" s="4"/>
      <c r="AD28" s="4"/>
      <c r="AE28" s="9">
        <v>44796</v>
      </c>
      <c r="AF28" s="4">
        <v>92.7</v>
      </c>
      <c r="AG28" s="9">
        <v>44796</v>
      </c>
      <c r="AH28" s="4">
        <v>97.4</v>
      </c>
      <c r="AI28" s="9">
        <v>44796</v>
      </c>
      <c r="AJ28" s="4">
        <v>105</v>
      </c>
      <c r="AK28" s="9">
        <v>44796</v>
      </c>
      <c r="AL28" s="4">
        <v>114.5</v>
      </c>
      <c r="AM28" s="9">
        <v>44796</v>
      </c>
      <c r="AN28" s="4">
        <v>122.5</v>
      </c>
      <c r="AO28" s="9">
        <v>44796</v>
      </c>
      <c r="AP28" s="4">
        <v>129.30000000000001</v>
      </c>
      <c r="AQ28" s="9">
        <v>44796</v>
      </c>
      <c r="AR28" s="4">
        <v>135.80000000000001</v>
      </c>
      <c r="AS28" s="9">
        <v>44796</v>
      </c>
      <c r="AT28" s="4">
        <v>142.1</v>
      </c>
      <c r="AW28" s="9">
        <v>44796</v>
      </c>
      <c r="AX28" s="4">
        <v>154.69999999999999</v>
      </c>
      <c r="BA28" s="9">
        <v>44796</v>
      </c>
      <c r="BB28" s="4">
        <v>168.8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44645</v>
      </c>
      <c r="J29" s="4">
        <v>78.900000000000006</v>
      </c>
      <c r="K29" s="9">
        <v>44676</v>
      </c>
      <c r="L29" s="4">
        <v>80.2</v>
      </c>
      <c r="M29" s="9">
        <v>44739</v>
      </c>
      <c r="N29" s="4">
        <v>110.8</v>
      </c>
      <c r="O29" s="4"/>
      <c r="P29" s="4"/>
      <c r="Q29" s="9">
        <v>44795</v>
      </c>
      <c r="R29" s="4">
        <v>117.3</v>
      </c>
      <c r="S29" s="9">
        <v>44747</v>
      </c>
      <c r="T29" s="4">
        <v>87.9</v>
      </c>
      <c r="U29" s="9">
        <v>44760</v>
      </c>
      <c r="V29" s="4">
        <v>100.1</v>
      </c>
      <c r="W29" s="9">
        <v>44768</v>
      </c>
      <c r="X29" s="4">
        <v>86.9</v>
      </c>
      <c r="Y29" s="9">
        <v>44782</v>
      </c>
      <c r="Z29" s="4">
        <v>90.4</v>
      </c>
      <c r="AA29" s="9">
        <v>44785</v>
      </c>
      <c r="AB29" s="4">
        <v>98.2</v>
      </c>
      <c r="AC29" s="4"/>
      <c r="AD29" s="4"/>
      <c r="AE29" s="9">
        <v>44795</v>
      </c>
      <c r="AF29" s="4">
        <v>88.6</v>
      </c>
      <c r="AG29" s="9">
        <v>44795</v>
      </c>
      <c r="AH29" s="4">
        <v>93.9</v>
      </c>
      <c r="AI29" s="9">
        <v>44795</v>
      </c>
      <c r="AJ29" s="4">
        <v>101.8</v>
      </c>
      <c r="AK29" s="9">
        <v>44795</v>
      </c>
      <c r="AL29" s="4">
        <v>110.9</v>
      </c>
      <c r="AM29" s="9">
        <v>44795</v>
      </c>
      <c r="AN29" s="4">
        <v>118.2</v>
      </c>
      <c r="AO29" s="9">
        <v>44795</v>
      </c>
      <c r="AP29" s="4">
        <v>124.5</v>
      </c>
      <c r="AQ29" s="9">
        <v>44795</v>
      </c>
      <c r="AR29" s="4">
        <v>130.5</v>
      </c>
      <c r="AS29" s="9">
        <v>44795</v>
      </c>
      <c r="AT29" s="4">
        <v>136.6</v>
      </c>
      <c r="AW29" s="9">
        <v>44795</v>
      </c>
      <c r="AX29" s="4">
        <v>149.19999999999999</v>
      </c>
      <c r="BA29" s="9">
        <v>44795</v>
      </c>
      <c r="BB29" s="4">
        <v>164.2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44644</v>
      </c>
      <c r="J30" s="4">
        <v>78.599999999999994</v>
      </c>
      <c r="K30" s="9">
        <v>44672</v>
      </c>
      <c r="L30" s="4">
        <v>82.7</v>
      </c>
      <c r="M30" s="9">
        <v>44736</v>
      </c>
      <c r="N30" s="4">
        <v>113.1</v>
      </c>
      <c r="O30" s="4"/>
      <c r="P30" s="4"/>
      <c r="Q30" s="9">
        <v>44792</v>
      </c>
      <c r="R30" s="4">
        <v>113.2</v>
      </c>
      <c r="S30" s="9">
        <v>44746</v>
      </c>
      <c r="T30" s="4">
        <v>108.7</v>
      </c>
      <c r="U30" s="9">
        <v>44757</v>
      </c>
      <c r="V30" s="4">
        <v>99.1</v>
      </c>
      <c r="W30" s="9">
        <v>44767</v>
      </c>
      <c r="X30" s="4">
        <v>108</v>
      </c>
      <c r="Y30" s="9">
        <v>44781</v>
      </c>
      <c r="Z30" s="4">
        <v>91.8</v>
      </c>
      <c r="AA30" s="9">
        <v>44784</v>
      </c>
      <c r="AB30" s="4">
        <v>98.4</v>
      </c>
      <c r="AC30" s="4"/>
      <c r="AD30" s="4"/>
      <c r="AE30" s="9">
        <v>44792</v>
      </c>
      <c r="AF30" s="4">
        <v>85.2</v>
      </c>
      <c r="AG30" s="9">
        <v>44792</v>
      </c>
      <c r="AH30" s="4">
        <v>91.1</v>
      </c>
      <c r="AI30" s="9">
        <v>44792</v>
      </c>
      <c r="AJ30" s="4">
        <v>99.5</v>
      </c>
      <c r="AK30" s="9">
        <v>44792</v>
      </c>
      <c r="AL30" s="4">
        <v>108.1</v>
      </c>
      <c r="AM30" s="9">
        <v>44792</v>
      </c>
      <c r="AN30" s="4">
        <v>115.1</v>
      </c>
      <c r="AO30" s="9">
        <v>44792</v>
      </c>
      <c r="AP30" s="4">
        <v>121.3</v>
      </c>
      <c r="AQ30" s="9">
        <v>44792</v>
      </c>
      <c r="AR30" s="4">
        <v>127.5</v>
      </c>
      <c r="AS30" s="9">
        <v>44792</v>
      </c>
      <c r="AT30" s="4">
        <v>133.80000000000001</v>
      </c>
      <c r="AW30" s="9">
        <v>44792</v>
      </c>
      <c r="AX30" s="4">
        <v>147.80000000000001</v>
      </c>
      <c r="BA30" s="9">
        <v>44792</v>
      </c>
      <c r="BB30" s="4">
        <v>164.9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44642</v>
      </c>
      <c r="J31" s="4">
        <v>88.4</v>
      </c>
      <c r="K31" s="9">
        <v>44665</v>
      </c>
      <c r="L31" s="4">
        <v>72.7</v>
      </c>
      <c r="M31" s="9">
        <v>44735</v>
      </c>
      <c r="N31" s="4">
        <v>101</v>
      </c>
      <c r="O31" s="4"/>
      <c r="P31" s="4"/>
      <c r="Q31" s="9">
        <v>44791</v>
      </c>
      <c r="R31" s="4">
        <v>114</v>
      </c>
      <c r="S31" s="9">
        <v>44743</v>
      </c>
      <c r="T31" s="4">
        <v>108.7</v>
      </c>
      <c r="U31" s="9">
        <v>44756</v>
      </c>
      <c r="V31" s="4">
        <v>99.1</v>
      </c>
      <c r="W31" s="9">
        <v>44764</v>
      </c>
      <c r="X31" s="4">
        <v>108.2</v>
      </c>
      <c r="Y31" s="9">
        <v>44778</v>
      </c>
      <c r="Z31" s="4">
        <v>84.3</v>
      </c>
      <c r="AA31" s="9">
        <v>44783</v>
      </c>
      <c r="AB31" s="4">
        <v>95.8</v>
      </c>
      <c r="AC31" s="4"/>
      <c r="AD31" s="4"/>
      <c r="AE31" s="9">
        <v>44791</v>
      </c>
      <c r="AF31" s="4">
        <v>85.9</v>
      </c>
      <c r="AG31" s="9">
        <v>44791</v>
      </c>
      <c r="AH31" s="4">
        <v>91.7</v>
      </c>
      <c r="AI31" s="9">
        <v>44791</v>
      </c>
      <c r="AJ31" s="4">
        <v>100.1</v>
      </c>
      <c r="AK31" s="9">
        <v>44791</v>
      </c>
      <c r="AL31" s="4">
        <v>108.9</v>
      </c>
      <c r="AM31" s="9">
        <v>44791</v>
      </c>
      <c r="AN31" s="4">
        <v>116.1</v>
      </c>
      <c r="AO31" s="9">
        <v>44791</v>
      </c>
      <c r="AP31" s="4">
        <v>122.6</v>
      </c>
      <c r="AQ31" s="9">
        <v>44791</v>
      </c>
      <c r="AR31" s="4">
        <v>129</v>
      </c>
      <c r="AS31" s="9">
        <v>44791</v>
      </c>
      <c r="AT31" s="4">
        <v>135.5</v>
      </c>
      <c r="AW31" s="9">
        <v>44791</v>
      </c>
      <c r="AX31" s="4">
        <v>149.80000000000001</v>
      </c>
      <c r="BA31" s="9">
        <v>44791</v>
      </c>
      <c r="BB31" s="4">
        <v>167.2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44641</v>
      </c>
      <c r="J32" s="4">
        <v>87</v>
      </c>
      <c r="K32" s="9">
        <v>44664</v>
      </c>
      <c r="L32" s="4">
        <v>78.400000000000006</v>
      </c>
      <c r="M32" s="9">
        <v>44734</v>
      </c>
      <c r="N32" s="4">
        <v>95.5</v>
      </c>
      <c r="O32" s="4"/>
      <c r="P32" s="4"/>
      <c r="Q32" s="9">
        <v>44790</v>
      </c>
      <c r="R32" s="4">
        <v>110</v>
      </c>
      <c r="S32" s="9">
        <v>44742</v>
      </c>
      <c r="T32" s="4">
        <v>105.4</v>
      </c>
      <c r="U32" s="9">
        <v>44755</v>
      </c>
      <c r="V32" s="4">
        <v>136.5</v>
      </c>
      <c r="W32" s="9">
        <v>44763</v>
      </c>
      <c r="X32" s="4">
        <v>105.4</v>
      </c>
      <c r="Y32" s="9">
        <v>44777</v>
      </c>
      <c r="Z32" s="4">
        <v>89.3</v>
      </c>
      <c r="AA32" s="9">
        <v>44782</v>
      </c>
      <c r="AB32" s="4">
        <v>93.8</v>
      </c>
      <c r="AC32" s="4"/>
      <c r="AD32" s="4"/>
      <c r="AE32" s="9">
        <v>44790</v>
      </c>
      <c r="AF32" s="4">
        <v>83.4</v>
      </c>
      <c r="AG32" s="9">
        <v>44790</v>
      </c>
      <c r="AH32" s="4">
        <v>93.5</v>
      </c>
      <c r="AI32" s="9">
        <v>44790</v>
      </c>
      <c r="AJ32" s="4">
        <v>101.3</v>
      </c>
      <c r="AK32" s="9">
        <v>44790</v>
      </c>
      <c r="AL32" s="4">
        <v>106.7</v>
      </c>
      <c r="AM32" s="9">
        <v>44790</v>
      </c>
      <c r="AN32" s="4">
        <v>111.1</v>
      </c>
      <c r="AO32" s="9">
        <v>44790</v>
      </c>
      <c r="AP32" s="4">
        <v>115.5</v>
      </c>
      <c r="AQ32" s="9">
        <v>44790</v>
      </c>
      <c r="AR32" s="4">
        <v>120.1</v>
      </c>
      <c r="AS32" s="9">
        <v>44790</v>
      </c>
      <c r="AT32" s="4">
        <v>124.7</v>
      </c>
      <c r="AW32" s="9">
        <v>44790</v>
      </c>
      <c r="AX32" s="4">
        <v>134</v>
      </c>
      <c r="BA32" s="9">
        <v>44790</v>
      </c>
      <c r="BB32" s="4">
        <v>143.9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44638</v>
      </c>
      <c r="J33" s="4">
        <v>96.6</v>
      </c>
      <c r="K33" s="9">
        <v>44663</v>
      </c>
      <c r="L33" s="4">
        <v>78.5</v>
      </c>
      <c r="M33" s="9">
        <v>44733</v>
      </c>
      <c r="N33" s="4">
        <v>113.4</v>
      </c>
      <c r="O33" s="4"/>
      <c r="P33" s="4"/>
      <c r="Q33" s="9">
        <v>44789</v>
      </c>
      <c r="R33" s="4">
        <v>111.5</v>
      </c>
      <c r="S33" s="9">
        <v>44741</v>
      </c>
      <c r="T33" s="4">
        <v>100.8</v>
      </c>
      <c r="U33" s="9">
        <v>44754</v>
      </c>
      <c r="V33" s="4">
        <v>134.6</v>
      </c>
      <c r="W33" s="9">
        <v>44762</v>
      </c>
      <c r="X33" s="4">
        <v>100</v>
      </c>
      <c r="Y33" s="9">
        <v>44776</v>
      </c>
      <c r="Z33" s="4">
        <v>86.2</v>
      </c>
      <c r="AA33" s="9">
        <v>44781</v>
      </c>
      <c r="AB33" s="4">
        <v>95.1</v>
      </c>
      <c r="AC33" s="4"/>
      <c r="AD33" s="4"/>
      <c r="AE33" s="9">
        <v>44789</v>
      </c>
      <c r="AF33" s="4">
        <v>84.8</v>
      </c>
      <c r="AG33" s="9">
        <v>44789</v>
      </c>
      <c r="AH33" s="4">
        <v>94.5</v>
      </c>
      <c r="AI33" s="9">
        <v>44789</v>
      </c>
      <c r="AJ33" s="4">
        <v>102.4</v>
      </c>
      <c r="AK33" s="9">
        <v>44789</v>
      </c>
      <c r="AL33" s="4">
        <v>108.2</v>
      </c>
      <c r="AM33" s="9">
        <v>44789</v>
      </c>
      <c r="AN33" s="4">
        <v>113.1</v>
      </c>
      <c r="AO33" s="9">
        <v>44789</v>
      </c>
      <c r="AP33" s="4">
        <v>118</v>
      </c>
      <c r="AQ33" s="9">
        <v>44789</v>
      </c>
      <c r="AR33" s="4">
        <v>123</v>
      </c>
      <c r="AS33" s="9">
        <v>44789</v>
      </c>
      <c r="AT33" s="4">
        <v>128</v>
      </c>
      <c r="AW33" s="9">
        <v>44789</v>
      </c>
      <c r="AX33" s="4">
        <v>137.6</v>
      </c>
      <c r="BA33" s="9">
        <v>44789</v>
      </c>
      <c r="BB33" s="4">
        <v>147.80000000000001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44637</v>
      </c>
      <c r="J34" s="4">
        <v>96.3</v>
      </c>
      <c r="K34" s="9">
        <v>44662</v>
      </c>
      <c r="L34" s="4">
        <v>74.8</v>
      </c>
      <c r="M34" s="9">
        <v>44732</v>
      </c>
      <c r="N34" s="4">
        <v>109.2</v>
      </c>
      <c r="O34" s="4"/>
      <c r="P34" s="4"/>
      <c r="Q34" s="9">
        <v>44788</v>
      </c>
      <c r="R34" s="4">
        <v>109.8</v>
      </c>
      <c r="S34" s="9">
        <v>44740</v>
      </c>
      <c r="T34" s="4">
        <v>100.7</v>
      </c>
      <c r="U34" s="9">
        <v>44753</v>
      </c>
      <c r="V34" s="4">
        <v>126.5</v>
      </c>
      <c r="W34" s="9">
        <v>44761</v>
      </c>
      <c r="X34" s="4">
        <v>91.4</v>
      </c>
      <c r="Y34" s="9">
        <v>44775</v>
      </c>
      <c r="Z34" s="4">
        <v>88.4</v>
      </c>
      <c r="AA34" s="9">
        <v>44778</v>
      </c>
      <c r="AB34" s="4">
        <v>87.8</v>
      </c>
      <c r="AC34" s="4"/>
      <c r="AD34" s="4"/>
      <c r="AE34" s="9">
        <v>44788</v>
      </c>
      <c r="AF34" s="4">
        <v>83.5</v>
      </c>
      <c r="AG34" s="9">
        <v>44788</v>
      </c>
      <c r="AH34" s="4">
        <v>93.5</v>
      </c>
      <c r="AI34" s="9">
        <v>44788</v>
      </c>
      <c r="AJ34" s="4">
        <v>101.3</v>
      </c>
      <c r="AK34" s="9">
        <v>44788</v>
      </c>
      <c r="AL34" s="4">
        <v>106.9</v>
      </c>
      <c r="AM34" s="9">
        <v>44788</v>
      </c>
      <c r="AN34" s="4">
        <v>111.6</v>
      </c>
      <c r="AO34" s="9">
        <v>44788</v>
      </c>
      <c r="AP34" s="4">
        <v>116.4</v>
      </c>
      <c r="AQ34" s="9">
        <v>44788</v>
      </c>
      <c r="AR34" s="4">
        <v>121.3</v>
      </c>
      <c r="AS34" s="9">
        <v>44788</v>
      </c>
      <c r="AT34" s="4">
        <v>126.2</v>
      </c>
      <c r="AW34" s="9">
        <v>44788</v>
      </c>
      <c r="AX34" s="4">
        <v>136</v>
      </c>
      <c r="BA34" s="9">
        <v>44788</v>
      </c>
      <c r="BB34" s="4">
        <v>146.4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44636</v>
      </c>
      <c r="J35" s="4">
        <v>97.3</v>
      </c>
      <c r="K35" s="9">
        <v>44659</v>
      </c>
      <c r="L35" s="4">
        <v>67.2</v>
      </c>
      <c r="M35" s="9">
        <v>44729</v>
      </c>
      <c r="N35" s="4">
        <v>109.2</v>
      </c>
      <c r="O35" s="4"/>
      <c r="P35" s="4"/>
      <c r="Q35" s="9">
        <v>44785</v>
      </c>
      <c r="R35" s="4">
        <v>130</v>
      </c>
      <c r="S35" s="9">
        <v>44739</v>
      </c>
      <c r="T35" s="4">
        <v>118.4</v>
      </c>
      <c r="U35" s="9">
        <v>44750</v>
      </c>
      <c r="V35" s="4">
        <v>126.8</v>
      </c>
      <c r="W35" s="9">
        <v>44760</v>
      </c>
      <c r="X35" s="4">
        <v>104.8</v>
      </c>
      <c r="Y35" s="9">
        <v>44774</v>
      </c>
      <c r="Z35" s="4">
        <v>90</v>
      </c>
      <c r="AA35" s="9">
        <v>44777</v>
      </c>
      <c r="AB35" s="4">
        <v>92.7</v>
      </c>
      <c r="AC35" s="4"/>
      <c r="AD35" s="4"/>
      <c r="AE35" s="9">
        <v>44785</v>
      </c>
      <c r="AF35" s="4">
        <v>103</v>
      </c>
      <c r="AG35" s="9">
        <v>44785</v>
      </c>
      <c r="AH35" s="4">
        <v>108.9</v>
      </c>
      <c r="AI35" s="9">
        <v>44785</v>
      </c>
      <c r="AJ35" s="4">
        <v>116.8</v>
      </c>
      <c r="AK35" s="9">
        <v>44785</v>
      </c>
      <c r="AL35" s="4">
        <v>124.9</v>
      </c>
      <c r="AM35" s="9">
        <v>44785</v>
      </c>
      <c r="AN35" s="4">
        <v>132.4</v>
      </c>
      <c r="AO35" s="9">
        <v>44785</v>
      </c>
      <c r="AP35" s="4">
        <v>139.5</v>
      </c>
      <c r="AQ35" s="9">
        <v>44785</v>
      </c>
      <c r="AR35" s="4">
        <v>146.19999999999999</v>
      </c>
      <c r="AS35" s="9">
        <v>44785</v>
      </c>
      <c r="AT35" s="4">
        <v>152.69999999999999</v>
      </c>
      <c r="AW35" s="9">
        <v>44785</v>
      </c>
      <c r="AX35" s="4">
        <v>164.5</v>
      </c>
      <c r="BA35" s="9">
        <v>44785</v>
      </c>
      <c r="BB35" s="4">
        <v>175.2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44635</v>
      </c>
      <c r="J36" s="4">
        <v>95.3</v>
      </c>
      <c r="K36" s="9">
        <v>44658</v>
      </c>
      <c r="L36" s="4">
        <v>65.7</v>
      </c>
      <c r="M36" s="9">
        <v>44728</v>
      </c>
      <c r="N36" s="4">
        <v>100.5</v>
      </c>
      <c r="O36" s="4"/>
      <c r="P36" s="4"/>
      <c r="Q36" s="9">
        <v>44784</v>
      </c>
      <c r="R36" s="4">
        <v>129.9</v>
      </c>
      <c r="S36" s="9">
        <v>44736</v>
      </c>
      <c r="T36" s="4">
        <v>120.6</v>
      </c>
      <c r="U36" s="9">
        <v>44749</v>
      </c>
      <c r="V36" s="4">
        <v>90.8</v>
      </c>
      <c r="W36" s="9">
        <v>44757</v>
      </c>
      <c r="X36" s="4">
        <v>103.8</v>
      </c>
      <c r="Y36" s="9">
        <v>44771</v>
      </c>
      <c r="Z36" s="4">
        <v>87.2</v>
      </c>
      <c r="AA36" s="9">
        <v>44776</v>
      </c>
      <c r="AB36" s="4">
        <v>89.7</v>
      </c>
      <c r="AC36" s="4"/>
      <c r="AD36" s="4"/>
      <c r="AE36" s="9">
        <v>44784</v>
      </c>
      <c r="AF36" s="4">
        <v>103.3</v>
      </c>
      <c r="AG36" s="9">
        <v>44784</v>
      </c>
      <c r="AH36" s="4">
        <v>109.2</v>
      </c>
      <c r="AI36" s="9">
        <v>44784</v>
      </c>
      <c r="AJ36" s="4">
        <v>117.1</v>
      </c>
      <c r="AK36" s="9">
        <v>44784</v>
      </c>
      <c r="AL36" s="4">
        <v>125.1</v>
      </c>
      <c r="AM36" s="9">
        <v>44784</v>
      </c>
      <c r="AN36" s="4">
        <v>132.69999999999999</v>
      </c>
      <c r="AO36" s="9">
        <v>44784</v>
      </c>
      <c r="AP36" s="4">
        <v>139.9</v>
      </c>
      <c r="AQ36" s="9">
        <v>44784</v>
      </c>
      <c r="AR36" s="4">
        <v>146.80000000000001</v>
      </c>
      <c r="AS36" s="9">
        <v>44784</v>
      </c>
      <c r="AT36" s="4">
        <v>153.30000000000001</v>
      </c>
      <c r="AW36" s="9">
        <v>44784</v>
      </c>
      <c r="AX36" s="4">
        <v>165.4</v>
      </c>
      <c r="BA36" s="9">
        <v>44784</v>
      </c>
      <c r="BB36" s="4">
        <v>176.4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44634</v>
      </c>
      <c r="J37" s="4">
        <v>64.5</v>
      </c>
      <c r="K37" s="9">
        <v>44657</v>
      </c>
      <c r="L37" s="4">
        <v>79.099999999999994</v>
      </c>
      <c r="M37" s="9">
        <v>44727</v>
      </c>
      <c r="N37" s="4">
        <v>119.3</v>
      </c>
      <c r="O37" s="4"/>
      <c r="P37" s="4"/>
      <c r="Q37" s="9">
        <v>44783</v>
      </c>
      <c r="R37" s="4">
        <v>127.5</v>
      </c>
      <c r="S37" s="9">
        <v>44735</v>
      </c>
      <c r="T37" s="4">
        <v>112.3</v>
      </c>
      <c r="U37" s="9">
        <v>44748</v>
      </c>
      <c r="V37" s="4">
        <v>90.9</v>
      </c>
      <c r="W37" s="9">
        <v>44756</v>
      </c>
      <c r="X37" s="4">
        <v>103.9</v>
      </c>
      <c r="Y37" s="9">
        <v>44770</v>
      </c>
      <c r="Z37" s="4">
        <v>90.1</v>
      </c>
      <c r="AA37" s="9">
        <v>44775</v>
      </c>
      <c r="AB37" s="4">
        <v>91.8</v>
      </c>
      <c r="AC37" s="4"/>
      <c r="AD37" s="4"/>
      <c r="AE37" s="9">
        <v>44783</v>
      </c>
      <c r="AF37" s="4">
        <v>101</v>
      </c>
      <c r="AG37" s="9">
        <v>44783</v>
      </c>
      <c r="AH37" s="4">
        <v>107.3</v>
      </c>
      <c r="AI37" s="9">
        <v>44783</v>
      </c>
      <c r="AJ37" s="4">
        <v>115.2</v>
      </c>
      <c r="AK37" s="9">
        <v>44783</v>
      </c>
      <c r="AL37" s="4">
        <v>123</v>
      </c>
      <c r="AM37" s="9">
        <v>44783</v>
      </c>
      <c r="AN37" s="4">
        <v>130.19999999999999</v>
      </c>
      <c r="AO37" s="9">
        <v>44783</v>
      </c>
      <c r="AP37" s="4">
        <v>137</v>
      </c>
      <c r="AQ37" s="9">
        <v>44783</v>
      </c>
      <c r="AR37" s="4">
        <v>143.69999999999999</v>
      </c>
      <c r="AS37" s="9">
        <v>44783</v>
      </c>
      <c r="AT37" s="4">
        <v>150</v>
      </c>
      <c r="AW37" s="9">
        <v>44783</v>
      </c>
      <c r="AX37" s="4">
        <v>161.80000000000001</v>
      </c>
      <c r="BA37" s="9">
        <v>44783</v>
      </c>
      <c r="BB37" s="4">
        <v>172.5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44631</v>
      </c>
      <c r="J38" s="4">
        <v>60.9</v>
      </c>
      <c r="K38" s="9">
        <v>44656</v>
      </c>
      <c r="L38" s="4">
        <v>79</v>
      </c>
      <c r="M38" s="9">
        <v>44726</v>
      </c>
      <c r="N38" s="4">
        <v>120.9</v>
      </c>
      <c r="O38" s="4"/>
      <c r="P38" s="4"/>
      <c r="Q38" s="9">
        <v>44782</v>
      </c>
      <c r="R38" s="4">
        <v>128.5</v>
      </c>
      <c r="S38" s="9">
        <v>44734</v>
      </c>
      <c r="T38" s="4">
        <v>101.4</v>
      </c>
      <c r="U38" s="9">
        <v>44747</v>
      </c>
      <c r="V38" s="4">
        <v>91.7</v>
      </c>
      <c r="W38" s="9">
        <v>44755</v>
      </c>
      <c r="X38" s="4">
        <v>133.5</v>
      </c>
      <c r="Y38" s="9">
        <v>44769</v>
      </c>
      <c r="Z38" s="4">
        <v>82</v>
      </c>
      <c r="AA38" s="9">
        <v>44774</v>
      </c>
      <c r="AB38" s="4">
        <v>93.5</v>
      </c>
      <c r="AC38" s="4"/>
      <c r="AD38" s="4"/>
      <c r="AE38" s="9">
        <v>44782</v>
      </c>
      <c r="AF38" s="4">
        <v>100.2</v>
      </c>
      <c r="AG38" s="9">
        <v>44782</v>
      </c>
      <c r="AH38" s="4">
        <v>107.9</v>
      </c>
      <c r="AI38" s="9">
        <v>44782</v>
      </c>
      <c r="AJ38" s="4">
        <v>116.2</v>
      </c>
      <c r="AK38" s="9">
        <v>44782</v>
      </c>
      <c r="AL38" s="4">
        <v>123.7</v>
      </c>
      <c r="AM38" s="9">
        <v>44782</v>
      </c>
      <c r="AN38" s="4">
        <v>130.5</v>
      </c>
      <c r="AO38" s="9">
        <v>44782</v>
      </c>
      <c r="AP38" s="4">
        <v>137</v>
      </c>
      <c r="AQ38" s="9">
        <v>44782</v>
      </c>
      <c r="AR38" s="4">
        <v>143.4</v>
      </c>
      <c r="AS38" s="9">
        <v>44782</v>
      </c>
      <c r="AT38" s="4">
        <v>149.6</v>
      </c>
      <c r="AW38" s="9">
        <v>44782</v>
      </c>
      <c r="AX38" s="4">
        <v>161.19999999999999</v>
      </c>
      <c r="BA38" s="9">
        <v>44782</v>
      </c>
      <c r="BB38" s="4">
        <v>172.1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44627</v>
      </c>
      <c r="J39" s="4">
        <v>64.5</v>
      </c>
      <c r="K39" s="9">
        <v>44655</v>
      </c>
      <c r="L39" s="4">
        <v>80.5</v>
      </c>
      <c r="M39" s="9">
        <v>44721</v>
      </c>
      <c r="N39" s="4">
        <v>86.4</v>
      </c>
      <c r="O39" s="4"/>
      <c r="P39" s="4"/>
      <c r="Q39" s="9">
        <v>44781</v>
      </c>
      <c r="R39" s="4">
        <v>129.30000000000001</v>
      </c>
      <c r="S39" s="9">
        <v>44733</v>
      </c>
      <c r="T39" s="4">
        <v>95.2</v>
      </c>
      <c r="U39" s="9">
        <v>44746</v>
      </c>
      <c r="V39" s="4">
        <v>114.9</v>
      </c>
      <c r="W39" s="9">
        <v>44754</v>
      </c>
      <c r="X39" s="4">
        <v>131.5</v>
      </c>
      <c r="Y39" s="9">
        <v>44768</v>
      </c>
      <c r="Z39" s="4">
        <v>90.7</v>
      </c>
      <c r="AA39" s="9">
        <v>44771</v>
      </c>
      <c r="AB39" s="4">
        <v>90.7</v>
      </c>
      <c r="AC39" s="4"/>
      <c r="AD39" s="4"/>
      <c r="AE39" s="9">
        <v>44781</v>
      </c>
      <c r="AF39" s="4">
        <v>101.4</v>
      </c>
      <c r="AG39" s="9">
        <v>44781</v>
      </c>
      <c r="AH39" s="4">
        <v>109</v>
      </c>
      <c r="AI39" s="9">
        <v>44781</v>
      </c>
      <c r="AJ39" s="4">
        <v>117.3</v>
      </c>
      <c r="AK39" s="9">
        <v>44781</v>
      </c>
      <c r="AL39" s="4">
        <v>124.9</v>
      </c>
      <c r="AM39" s="9">
        <v>44781</v>
      </c>
      <c r="AN39" s="4">
        <v>131.9</v>
      </c>
      <c r="AO39" s="9">
        <v>44781</v>
      </c>
      <c r="AP39" s="4">
        <v>138.69999999999999</v>
      </c>
      <c r="AQ39" s="9">
        <v>44781</v>
      </c>
      <c r="AR39" s="4">
        <v>145.30000000000001</v>
      </c>
      <c r="AS39" s="9">
        <v>44781</v>
      </c>
      <c r="AT39" s="4">
        <v>151.69999999999999</v>
      </c>
      <c r="AW39" s="9">
        <v>44781</v>
      </c>
      <c r="AX39" s="4">
        <v>163.69999999999999</v>
      </c>
      <c r="BA39" s="9">
        <v>44781</v>
      </c>
      <c r="BB39" s="4">
        <v>174.9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44624</v>
      </c>
      <c r="J40" s="4">
        <v>62.2</v>
      </c>
      <c r="K40" s="9">
        <v>44652</v>
      </c>
      <c r="L40" s="4">
        <v>61.9</v>
      </c>
      <c r="M40" s="9">
        <v>44693</v>
      </c>
      <c r="N40" s="4">
        <v>77.400000000000006</v>
      </c>
      <c r="O40" s="4"/>
      <c r="P40" s="4"/>
      <c r="Q40" s="9">
        <v>44778</v>
      </c>
      <c r="R40" s="4">
        <v>123.1</v>
      </c>
      <c r="S40" s="9">
        <v>44732</v>
      </c>
      <c r="T40" s="4">
        <v>106.5</v>
      </c>
      <c r="U40" s="9">
        <v>44743</v>
      </c>
      <c r="V40" s="4">
        <v>114.9</v>
      </c>
      <c r="W40" s="9">
        <v>44753</v>
      </c>
      <c r="X40" s="4">
        <v>123.3</v>
      </c>
      <c r="Y40" s="9">
        <v>44767</v>
      </c>
      <c r="Z40" s="4">
        <v>112</v>
      </c>
      <c r="AA40" s="9">
        <v>44770</v>
      </c>
      <c r="AB40" s="4">
        <v>93.8</v>
      </c>
      <c r="AC40" s="4"/>
      <c r="AD40" s="4"/>
      <c r="AE40" s="9">
        <v>44778</v>
      </c>
      <c r="AF40" s="4">
        <v>95.4</v>
      </c>
      <c r="AG40" s="9">
        <v>44778</v>
      </c>
      <c r="AH40" s="4">
        <v>104.3</v>
      </c>
      <c r="AI40" s="9">
        <v>44778</v>
      </c>
      <c r="AJ40" s="4">
        <v>112.4</v>
      </c>
      <c r="AK40" s="9">
        <v>44778</v>
      </c>
      <c r="AL40" s="4">
        <v>119.2</v>
      </c>
      <c r="AM40" s="9">
        <v>44778</v>
      </c>
      <c r="AN40" s="4">
        <v>125.3</v>
      </c>
      <c r="AO40" s="9">
        <v>44778</v>
      </c>
      <c r="AP40" s="4">
        <v>131.5</v>
      </c>
      <c r="AQ40" s="9">
        <v>44778</v>
      </c>
      <c r="AR40" s="4">
        <v>137.6</v>
      </c>
      <c r="AS40" s="9">
        <v>44778</v>
      </c>
      <c r="AT40" s="4">
        <v>143.6</v>
      </c>
      <c r="AW40" s="9">
        <v>44778</v>
      </c>
      <c r="AX40" s="4">
        <v>155</v>
      </c>
      <c r="BA40" s="9">
        <v>44778</v>
      </c>
      <c r="BB40" s="4">
        <v>166.1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44623</v>
      </c>
      <c r="J41" s="4">
        <v>61.9</v>
      </c>
      <c r="K41" s="9">
        <v>44651</v>
      </c>
      <c r="L41" s="4">
        <v>74.400000000000006</v>
      </c>
      <c r="M41" s="9">
        <v>44691</v>
      </c>
      <c r="N41" s="4">
        <v>72.2</v>
      </c>
      <c r="O41" s="4"/>
      <c r="P41" s="4"/>
      <c r="Q41" s="9">
        <v>44777</v>
      </c>
      <c r="R41" s="4">
        <v>126.3</v>
      </c>
      <c r="S41" s="9">
        <v>44729</v>
      </c>
      <c r="T41" s="4">
        <v>106.5</v>
      </c>
      <c r="U41" s="9">
        <v>44742</v>
      </c>
      <c r="V41" s="4">
        <v>111.2</v>
      </c>
      <c r="W41" s="9">
        <v>44750</v>
      </c>
      <c r="X41" s="4">
        <v>123.3</v>
      </c>
      <c r="Y41" s="9">
        <v>44764</v>
      </c>
      <c r="Z41" s="4">
        <v>112.1</v>
      </c>
      <c r="AA41" s="9">
        <v>44769</v>
      </c>
      <c r="AB41" s="4">
        <v>85.8</v>
      </c>
      <c r="AC41" s="4"/>
      <c r="AD41" s="4"/>
      <c r="AE41" s="9">
        <v>44777</v>
      </c>
      <c r="AF41" s="4">
        <v>99.5</v>
      </c>
      <c r="AG41" s="9">
        <v>44777</v>
      </c>
      <c r="AH41" s="4">
        <v>107.9</v>
      </c>
      <c r="AI41" s="9">
        <v>44777</v>
      </c>
      <c r="AJ41" s="4">
        <v>116.5</v>
      </c>
      <c r="AK41" s="9">
        <v>44777</v>
      </c>
      <c r="AL41" s="4">
        <v>124.2</v>
      </c>
      <c r="AM41" s="9">
        <v>44777</v>
      </c>
      <c r="AN41" s="4">
        <v>131.4</v>
      </c>
      <c r="AO41" s="9">
        <v>44777</v>
      </c>
      <c r="AP41" s="4">
        <v>138.19999999999999</v>
      </c>
      <c r="AQ41" s="9">
        <v>44777</v>
      </c>
      <c r="AR41" s="4">
        <v>144.80000000000001</v>
      </c>
      <c r="AS41" s="9">
        <v>44777</v>
      </c>
      <c r="AT41" s="4">
        <v>151.30000000000001</v>
      </c>
      <c r="AW41" s="9">
        <v>44777</v>
      </c>
      <c r="AX41" s="4">
        <v>163.5</v>
      </c>
      <c r="BA41" s="9">
        <v>44777</v>
      </c>
      <c r="BB41" s="4">
        <v>175.2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44622</v>
      </c>
      <c r="J42" s="4">
        <v>61.4</v>
      </c>
      <c r="K42" s="9">
        <v>44650</v>
      </c>
      <c r="L42" s="4">
        <v>76.599999999999994</v>
      </c>
      <c r="M42" s="9">
        <v>44690</v>
      </c>
      <c r="N42" s="4">
        <v>71.900000000000006</v>
      </c>
      <c r="O42" s="4"/>
      <c r="P42" s="4"/>
      <c r="Q42" s="9">
        <v>44776</v>
      </c>
      <c r="R42" s="4">
        <v>123.9</v>
      </c>
      <c r="S42" s="9">
        <v>44728</v>
      </c>
      <c r="T42" s="4">
        <v>98.7</v>
      </c>
      <c r="U42" s="9">
        <v>44741</v>
      </c>
      <c r="V42" s="4">
        <v>105.7</v>
      </c>
      <c r="W42" s="9">
        <v>44749</v>
      </c>
      <c r="X42" s="4">
        <v>94.1</v>
      </c>
      <c r="Y42" s="9">
        <v>44763</v>
      </c>
      <c r="Z42" s="4">
        <v>109.3</v>
      </c>
      <c r="AA42" s="9">
        <v>44768</v>
      </c>
      <c r="AB42" s="4">
        <v>94.3</v>
      </c>
      <c r="AC42" s="4"/>
      <c r="AD42" s="4"/>
      <c r="AE42" s="9">
        <v>44776</v>
      </c>
      <c r="AF42" s="4">
        <v>97.1</v>
      </c>
      <c r="AG42" s="9">
        <v>44776</v>
      </c>
      <c r="AH42" s="4">
        <v>106</v>
      </c>
      <c r="AI42" s="9">
        <v>44776</v>
      </c>
      <c r="AJ42" s="4">
        <v>114.5</v>
      </c>
      <c r="AK42" s="9">
        <v>44776</v>
      </c>
      <c r="AL42" s="4">
        <v>122</v>
      </c>
      <c r="AM42" s="9">
        <v>44776</v>
      </c>
      <c r="AN42" s="4">
        <v>128.80000000000001</v>
      </c>
      <c r="AO42" s="9">
        <v>44776</v>
      </c>
      <c r="AP42" s="4">
        <v>135.30000000000001</v>
      </c>
      <c r="AQ42" s="9">
        <v>44776</v>
      </c>
      <c r="AR42" s="4">
        <v>141.69999999999999</v>
      </c>
      <c r="AS42" s="9">
        <v>44776</v>
      </c>
      <c r="AT42" s="4">
        <v>147.80000000000001</v>
      </c>
      <c r="AW42" s="9">
        <v>44776</v>
      </c>
      <c r="AX42" s="4">
        <v>159.69999999999999</v>
      </c>
      <c r="BA42" s="9">
        <v>44776</v>
      </c>
      <c r="BB42" s="4">
        <v>171.2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44621</v>
      </c>
      <c r="J43" s="4">
        <v>52.6</v>
      </c>
      <c r="K43" s="9">
        <v>44649</v>
      </c>
      <c r="L43" s="4">
        <v>67.7</v>
      </c>
      <c r="M43" s="9">
        <v>44686</v>
      </c>
      <c r="N43" s="4">
        <v>72.900000000000006</v>
      </c>
      <c r="O43" s="4"/>
      <c r="P43" s="4"/>
      <c r="Q43" s="9">
        <v>44775</v>
      </c>
      <c r="R43" s="4">
        <v>125.4</v>
      </c>
      <c r="S43" s="9">
        <v>44727</v>
      </c>
      <c r="T43" s="4">
        <v>117.2</v>
      </c>
      <c r="U43" s="9">
        <v>44740</v>
      </c>
      <c r="V43" s="4">
        <v>105.3</v>
      </c>
      <c r="W43" s="9">
        <v>44748</v>
      </c>
      <c r="X43" s="4">
        <v>94.8</v>
      </c>
      <c r="Y43" s="9">
        <v>44762</v>
      </c>
      <c r="Z43" s="4">
        <v>103.9</v>
      </c>
      <c r="AA43" s="9">
        <v>44767</v>
      </c>
      <c r="AB43" s="4">
        <v>115.2</v>
      </c>
      <c r="AC43" s="4"/>
      <c r="AD43" s="4"/>
      <c r="AE43" s="9">
        <v>44775</v>
      </c>
      <c r="AF43" s="4">
        <v>99</v>
      </c>
      <c r="AG43" s="9">
        <v>44775</v>
      </c>
      <c r="AH43" s="4">
        <v>107.6</v>
      </c>
      <c r="AI43" s="9">
        <v>44775</v>
      </c>
      <c r="AJ43" s="4">
        <v>116.1</v>
      </c>
      <c r="AK43" s="9">
        <v>44775</v>
      </c>
      <c r="AL43" s="4">
        <v>123.8</v>
      </c>
      <c r="AM43" s="9">
        <v>44775</v>
      </c>
      <c r="AN43" s="4">
        <v>130.9</v>
      </c>
      <c r="AO43" s="9">
        <v>44775</v>
      </c>
      <c r="AP43" s="4">
        <v>137.69999999999999</v>
      </c>
      <c r="AQ43" s="9">
        <v>44775</v>
      </c>
      <c r="AR43" s="4">
        <v>144.4</v>
      </c>
      <c r="AS43" s="9">
        <v>44775</v>
      </c>
      <c r="AT43" s="4">
        <v>150.9</v>
      </c>
      <c r="AW43" s="9">
        <v>44775</v>
      </c>
      <c r="AX43" s="4">
        <v>163.1</v>
      </c>
      <c r="BA43" s="9">
        <v>44775</v>
      </c>
      <c r="BB43" s="4">
        <v>174.9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44620</v>
      </c>
      <c r="J44" s="4">
        <v>58.6</v>
      </c>
      <c r="K44" s="9">
        <v>44648</v>
      </c>
      <c r="L44" s="4">
        <v>64.099999999999994</v>
      </c>
      <c r="M44" s="9">
        <v>44685</v>
      </c>
      <c r="N44" s="4">
        <v>73.2</v>
      </c>
      <c r="O44" s="4"/>
      <c r="P44" s="4"/>
      <c r="Q44" s="9">
        <v>44774</v>
      </c>
      <c r="R44" s="4">
        <v>125.9</v>
      </c>
      <c r="S44" s="9">
        <v>44726</v>
      </c>
      <c r="T44" s="4">
        <v>117.6</v>
      </c>
      <c r="U44" s="9">
        <v>44739</v>
      </c>
      <c r="V44" s="4">
        <v>123.8</v>
      </c>
      <c r="W44" s="9">
        <v>44747</v>
      </c>
      <c r="X44" s="4">
        <v>95.9</v>
      </c>
      <c r="Y44" s="9">
        <v>44761</v>
      </c>
      <c r="Z44" s="4">
        <v>96.2</v>
      </c>
      <c r="AA44" s="9">
        <v>44764</v>
      </c>
      <c r="AB44" s="4">
        <v>115.3</v>
      </c>
      <c r="AC44" s="4"/>
      <c r="AD44" s="4"/>
      <c r="AE44" s="9">
        <v>44774</v>
      </c>
      <c r="AF44" s="4">
        <v>100.6</v>
      </c>
      <c r="AG44" s="9">
        <v>44774</v>
      </c>
      <c r="AH44" s="4">
        <v>109.1</v>
      </c>
      <c r="AI44" s="9">
        <v>44774</v>
      </c>
      <c r="AJ44" s="4">
        <v>117.9</v>
      </c>
      <c r="AK44" s="9">
        <v>44774</v>
      </c>
      <c r="AL44" s="4">
        <v>126</v>
      </c>
      <c r="AM44" s="9">
        <v>44774</v>
      </c>
      <c r="AN44" s="4">
        <v>133.6</v>
      </c>
      <c r="AO44" s="9">
        <v>44774</v>
      </c>
      <c r="AP44" s="4">
        <v>140.80000000000001</v>
      </c>
      <c r="AQ44" s="9">
        <v>44774</v>
      </c>
      <c r="AR44" s="4">
        <v>147.80000000000001</v>
      </c>
      <c r="AS44" s="9">
        <v>44774</v>
      </c>
      <c r="AT44" s="4">
        <v>154.5</v>
      </c>
      <c r="AW44" s="9">
        <v>44774</v>
      </c>
      <c r="AX44" s="4">
        <v>167.3</v>
      </c>
      <c r="BA44" s="9">
        <v>44774</v>
      </c>
      <c r="BB44" s="4">
        <v>179.6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44617</v>
      </c>
      <c r="J45" s="4">
        <v>55.3</v>
      </c>
      <c r="K45" s="9">
        <v>44645</v>
      </c>
      <c r="L45" s="4">
        <v>63.5</v>
      </c>
      <c r="M45" s="9">
        <v>44684</v>
      </c>
      <c r="N45" s="4">
        <v>73.5</v>
      </c>
      <c r="O45" s="4"/>
      <c r="P45" s="4"/>
      <c r="Q45" s="9">
        <v>44771</v>
      </c>
      <c r="R45" s="4">
        <v>123.7</v>
      </c>
      <c r="S45" s="9">
        <v>44725</v>
      </c>
      <c r="T45" s="4">
        <v>92.7</v>
      </c>
      <c r="U45" s="9">
        <v>44736</v>
      </c>
      <c r="V45" s="4">
        <v>125.9</v>
      </c>
      <c r="W45" s="9">
        <v>44746</v>
      </c>
      <c r="X45" s="4">
        <v>119.1</v>
      </c>
      <c r="Y45" s="9">
        <v>44760</v>
      </c>
      <c r="Z45" s="4">
        <v>109</v>
      </c>
      <c r="AA45" s="9">
        <v>44763</v>
      </c>
      <c r="AB45" s="4">
        <v>112.5</v>
      </c>
      <c r="AC45" s="4"/>
      <c r="AD45" s="4"/>
      <c r="AE45" s="9">
        <v>44771</v>
      </c>
      <c r="AF45" s="4">
        <v>98.1</v>
      </c>
      <c r="AG45" s="9">
        <v>44771</v>
      </c>
      <c r="AH45" s="4">
        <v>106.9</v>
      </c>
      <c r="AI45" s="9">
        <v>44771</v>
      </c>
      <c r="AJ45" s="4">
        <v>115.6</v>
      </c>
      <c r="AK45" s="9">
        <v>44771</v>
      </c>
      <c r="AL45" s="4">
        <v>123.4</v>
      </c>
      <c r="AM45" s="9">
        <v>44771</v>
      </c>
      <c r="AN45" s="4">
        <v>130.69999999999999</v>
      </c>
      <c r="AO45" s="9">
        <v>44771</v>
      </c>
      <c r="AP45" s="4">
        <v>137.69999999999999</v>
      </c>
      <c r="AQ45" s="9">
        <v>44771</v>
      </c>
      <c r="AR45" s="4">
        <v>144.6</v>
      </c>
      <c r="AS45" s="9">
        <v>44771</v>
      </c>
      <c r="AT45" s="4">
        <v>151.30000000000001</v>
      </c>
      <c r="AW45" s="9">
        <v>44771</v>
      </c>
      <c r="AX45" s="4">
        <v>164.2</v>
      </c>
      <c r="BA45" s="9">
        <v>44771</v>
      </c>
      <c r="BB45" s="4">
        <v>176.7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44616</v>
      </c>
      <c r="J46" s="4">
        <v>55.1</v>
      </c>
      <c r="K46" s="9">
        <v>44644</v>
      </c>
      <c r="L46" s="4">
        <v>63.2</v>
      </c>
      <c r="M46" s="9">
        <v>44683</v>
      </c>
      <c r="N46" s="4">
        <v>71.400000000000006</v>
      </c>
      <c r="O46" s="4"/>
      <c r="P46" s="4"/>
      <c r="Q46" s="9">
        <v>44770</v>
      </c>
      <c r="R46" s="4">
        <v>127.8</v>
      </c>
      <c r="S46" s="9">
        <v>44722</v>
      </c>
      <c r="T46" s="4">
        <v>78.2</v>
      </c>
      <c r="U46" s="9">
        <v>44735</v>
      </c>
      <c r="V46" s="4">
        <v>125.4</v>
      </c>
      <c r="W46" s="9">
        <v>44743</v>
      </c>
      <c r="X46" s="4">
        <v>119.1</v>
      </c>
      <c r="Y46" s="9">
        <v>44757</v>
      </c>
      <c r="Z46" s="4">
        <v>108</v>
      </c>
      <c r="AA46" s="9">
        <v>44762</v>
      </c>
      <c r="AB46" s="4">
        <v>107</v>
      </c>
      <c r="AC46" s="4"/>
      <c r="AD46" s="4"/>
      <c r="AE46" s="9">
        <v>44770</v>
      </c>
      <c r="AF46" s="4">
        <v>101.6</v>
      </c>
      <c r="AG46" s="9">
        <v>44770</v>
      </c>
      <c r="AH46" s="4">
        <v>110.9</v>
      </c>
      <c r="AI46" s="9">
        <v>44770</v>
      </c>
      <c r="AJ46" s="4">
        <v>120</v>
      </c>
      <c r="AK46" s="9">
        <v>44770</v>
      </c>
      <c r="AL46" s="4">
        <v>128.30000000000001</v>
      </c>
      <c r="AM46" s="9">
        <v>44770</v>
      </c>
      <c r="AN46" s="4">
        <v>135.9</v>
      </c>
      <c r="AO46" s="9">
        <v>44770</v>
      </c>
      <c r="AP46" s="4">
        <v>143.19999999999999</v>
      </c>
      <c r="AQ46" s="9">
        <v>44770</v>
      </c>
      <c r="AR46" s="4">
        <v>150.30000000000001</v>
      </c>
      <c r="AS46" s="9">
        <v>44770</v>
      </c>
      <c r="AT46" s="4">
        <v>157.19999999999999</v>
      </c>
      <c r="AW46" s="9">
        <v>44770</v>
      </c>
      <c r="AX46" s="4">
        <v>170.4</v>
      </c>
      <c r="BA46" s="9">
        <v>44770</v>
      </c>
      <c r="BB46" s="4">
        <v>183.3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44615</v>
      </c>
      <c r="J47" s="4">
        <v>67.3</v>
      </c>
      <c r="K47" s="9">
        <v>44643</v>
      </c>
      <c r="L47" s="4">
        <v>58.1</v>
      </c>
      <c r="M47" s="9">
        <v>44680</v>
      </c>
      <c r="N47" s="4">
        <v>86.4</v>
      </c>
      <c r="O47" s="4"/>
      <c r="P47" s="4"/>
      <c r="Q47" s="9">
        <v>44769</v>
      </c>
      <c r="R47" s="4">
        <v>121.5</v>
      </c>
      <c r="S47" s="9">
        <v>44721</v>
      </c>
      <c r="T47" s="4">
        <v>79.099999999999994</v>
      </c>
      <c r="U47" s="9">
        <v>44734</v>
      </c>
      <c r="V47" s="4">
        <v>111.3</v>
      </c>
      <c r="W47" s="9">
        <v>44742</v>
      </c>
      <c r="X47" s="4">
        <v>115</v>
      </c>
      <c r="Y47" s="9">
        <v>44756</v>
      </c>
      <c r="Z47" s="4">
        <v>108.1</v>
      </c>
      <c r="AA47" s="9">
        <v>44761</v>
      </c>
      <c r="AB47" s="4">
        <v>101.4</v>
      </c>
      <c r="AC47" s="4"/>
      <c r="AD47" s="4"/>
      <c r="AE47" s="9">
        <v>44769</v>
      </c>
      <c r="AF47" s="4">
        <v>95.1</v>
      </c>
      <c r="AG47" s="9">
        <v>44769</v>
      </c>
      <c r="AH47" s="4">
        <v>105.3</v>
      </c>
      <c r="AI47" s="9">
        <v>44769</v>
      </c>
      <c r="AJ47" s="4">
        <v>113.9</v>
      </c>
      <c r="AK47" s="9">
        <v>44769</v>
      </c>
      <c r="AL47" s="4">
        <v>121.2</v>
      </c>
      <c r="AM47" s="9">
        <v>44769</v>
      </c>
      <c r="AN47" s="4">
        <v>127.8</v>
      </c>
      <c r="AO47" s="9">
        <v>44769</v>
      </c>
      <c r="AP47" s="4">
        <v>134.4</v>
      </c>
      <c r="AQ47" s="9">
        <v>44769</v>
      </c>
      <c r="AR47" s="4">
        <v>140.9</v>
      </c>
      <c r="AS47" s="9">
        <v>44769</v>
      </c>
      <c r="AT47" s="4">
        <v>147.4</v>
      </c>
      <c r="AW47" s="9">
        <v>44769</v>
      </c>
      <c r="AX47" s="4">
        <v>160.1</v>
      </c>
      <c r="BA47" s="9">
        <v>44769</v>
      </c>
      <c r="BB47" s="4">
        <v>172.8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44607</v>
      </c>
      <c r="J48" s="4">
        <v>58</v>
      </c>
      <c r="K48" s="9">
        <v>44642</v>
      </c>
      <c r="L48" s="4">
        <v>58.2</v>
      </c>
      <c r="M48" s="9">
        <v>44679</v>
      </c>
      <c r="N48" s="4">
        <v>96.1</v>
      </c>
      <c r="O48" s="4"/>
      <c r="P48" s="4"/>
      <c r="Q48" s="9">
        <v>44768</v>
      </c>
      <c r="R48" s="4">
        <v>129.30000000000001</v>
      </c>
      <c r="S48" s="9">
        <v>44720</v>
      </c>
      <c r="T48" s="4">
        <v>76.599999999999994</v>
      </c>
      <c r="U48" s="9">
        <v>44733</v>
      </c>
      <c r="V48" s="4">
        <v>101.8</v>
      </c>
      <c r="W48" s="9">
        <v>44741</v>
      </c>
      <c r="X48" s="4">
        <v>108.9</v>
      </c>
      <c r="Y48" s="9">
        <v>44755</v>
      </c>
      <c r="Z48" s="4">
        <v>130.4</v>
      </c>
      <c r="AA48" s="9">
        <v>44760</v>
      </c>
      <c r="AB48" s="4">
        <v>113.1</v>
      </c>
      <c r="AC48" s="4"/>
      <c r="AD48" s="4"/>
      <c r="AE48" s="9">
        <v>44768</v>
      </c>
      <c r="AF48" s="4">
        <v>102.1</v>
      </c>
      <c r="AG48" s="9">
        <v>44768</v>
      </c>
      <c r="AH48" s="4">
        <v>111.1</v>
      </c>
      <c r="AI48" s="9">
        <v>44768</v>
      </c>
      <c r="AJ48" s="4">
        <v>119.9</v>
      </c>
      <c r="AK48" s="9">
        <v>44768</v>
      </c>
      <c r="AL48" s="4">
        <v>127.9</v>
      </c>
      <c r="AM48" s="9">
        <v>44768</v>
      </c>
      <c r="AN48" s="4">
        <v>135.30000000000001</v>
      </c>
      <c r="AO48" s="9">
        <v>44768</v>
      </c>
      <c r="AP48" s="4">
        <v>142.5</v>
      </c>
      <c r="AQ48" s="9">
        <v>44768</v>
      </c>
      <c r="AR48" s="4">
        <v>149.5</v>
      </c>
      <c r="AS48" s="9">
        <v>44768</v>
      </c>
      <c r="AT48" s="4">
        <v>156.4</v>
      </c>
      <c r="AW48" s="9">
        <v>44768</v>
      </c>
      <c r="AX48" s="4">
        <v>169.4</v>
      </c>
      <c r="BA48" s="9">
        <v>44768</v>
      </c>
      <c r="BB48" s="4">
        <v>182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44599</v>
      </c>
      <c r="J49" s="4">
        <v>0</v>
      </c>
      <c r="K49" s="9">
        <v>44641</v>
      </c>
      <c r="L49" s="4">
        <v>68.099999999999994</v>
      </c>
      <c r="M49" s="9">
        <v>44678</v>
      </c>
      <c r="N49" s="4">
        <v>69.599999999999994</v>
      </c>
      <c r="O49" s="4"/>
      <c r="P49" s="4"/>
      <c r="Q49" s="9">
        <v>44767</v>
      </c>
      <c r="R49" s="4">
        <v>147.6</v>
      </c>
      <c r="S49" s="9">
        <v>44719</v>
      </c>
      <c r="T49" s="4">
        <v>76.2</v>
      </c>
      <c r="U49" s="9">
        <v>44732</v>
      </c>
      <c r="V49" s="4">
        <v>102.7</v>
      </c>
      <c r="W49" s="9">
        <v>44740</v>
      </c>
      <c r="X49" s="4">
        <v>108.3</v>
      </c>
      <c r="Y49" s="9">
        <v>44754</v>
      </c>
      <c r="Z49" s="4">
        <v>128.19999999999999</v>
      </c>
      <c r="AA49" s="9">
        <v>44757</v>
      </c>
      <c r="AB49" s="4">
        <v>112.2</v>
      </c>
      <c r="AC49" s="4"/>
      <c r="AD49" s="4"/>
      <c r="AE49" s="9">
        <v>44767</v>
      </c>
      <c r="AF49" s="4">
        <v>120.4</v>
      </c>
      <c r="AG49" s="9">
        <v>44767</v>
      </c>
      <c r="AH49" s="4">
        <v>127.3</v>
      </c>
      <c r="AI49" s="9">
        <v>44767</v>
      </c>
      <c r="AJ49" s="4">
        <v>136.30000000000001</v>
      </c>
      <c r="AK49" s="9">
        <v>44767</v>
      </c>
      <c r="AL49" s="4">
        <v>145.9</v>
      </c>
      <c r="AM49" s="9">
        <v>44767</v>
      </c>
      <c r="AN49" s="4">
        <v>155.19999999999999</v>
      </c>
      <c r="AO49" s="9">
        <v>44767</v>
      </c>
      <c r="AP49" s="4">
        <v>164.3</v>
      </c>
      <c r="AQ49" s="9">
        <v>44767</v>
      </c>
      <c r="AR49" s="4">
        <v>173</v>
      </c>
      <c r="AS49" s="9">
        <v>44767</v>
      </c>
      <c r="AT49" s="4">
        <v>181.3</v>
      </c>
      <c r="AW49" s="9">
        <v>44767</v>
      </c>
      <c r="AX49" s="4">
        <v>196.8</v>
      </c>
      <c r="BA49" s="9">
        <v>44767</v>
      </c>
      <c r="BB49" s="4">
        <v>211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44596</v>
      </c>
      <c r="J50" s="4">
        <v>0</v>
      </c>
      <c r="K50" s="9">
        <v>44638</v>
      </c>
      <c r="L50" s="4">
        <v>56.6</v>
      </c>
      <c r="M50" s="9">
        <v>44677</v>
      </c>
      <c r="N50" s="4">
        <v>90.6</v>
      </c>
      <c r="O50" s="4"/>
      <c r="P50" s="4"/>
      <c r="Q50" s="9">
        <v>44764</v>
      </c>
      <c r="R50" s="4">
        <v>147.30000000000001</v>
      </c>
      <c r="S50" s="9">
        <v>44718</v>
      </c>
      <c r="T50" s="4">
        <v>76.2</v>
      </c>
      <c r="U50" s="9">
        <v>44729</v>
      </c>
      <c r="V50" s="4">
        <v>102.7</v>
      </c>
      <c r="W50" s="9">
        <v>44739</v>
      </c>
      <c r="X50" s="4">
        <v>126.9</v>
      </c>
      <c r="Y50" s="9">
        <v>44753</v>
      </c>
      <c r="Z50" s="4">
        <v>119.5</v>
      </c>
      <c r="AA50" s="9">
        <v>44756</v>
      </c>
      <c r="AB50" s="4">
        <v>112.2</v>
      </c>
      <c r="AC50" s="4"/>
      <c r="AD50" s="4"/>
      <c r="AE50" s="9">
        <v>44764</v>
      </c>
      <c r="AF50" s="4">
        <v>120.6</v>
      </c>
      <c r="AG50" s="9">
        <v>44764</v>
      </c>
      <c r="AH50" s="4">
        <v>127.7</v>
      </c>
      <c r="AI50" s="9">
        <v>44764</v>
      </c>
      <c r="AJ50" s="4">
        <v>136.9</v>
      </c>
      <c r="AK50" s="9">
        <v>44764</v>
      </c>
      <c r="AL50" s="4">
        <v>146.6</v>
      </c>
      <c r="AM50" s="9">
        <v>44764</v>
      </c>
      <c r="AN50" s="4">
        <v>156</v>
      </c>
      <c r="AO50" s="9">
        <v>44764</v>
      </c>
      <c r="AP50" s="4">
        <v>165.2</v>
      </c>
      <c r="AQ50" s="9">
        <v>44764</v>
      </c>
      <c r="AR50" s="4">
        <v>173.9</v>
      </c>
      <c r="AS50" s="9">
        <v>44764</v>
      </c>
      <c r="AT50" s="4">
        <v>182.3</v>
      </c>
      <c r="AW50" s="9">
        <v>44764</v>
      </c>
      <c r="AX50" s="4">
        <v>198</v>
      </c>
      <c r="BA50" s="9">
        <v>44764</v>
      </c>
      <c r="BB50" s="4">
        <v>212.4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44595</v>
      </c>
      <c r="J51" s="4">
        <v>0</v>
      </c>
      <c r="K51" s="9">
        <v>44637</v>
      </c>
      <c r="L51" s="4">
        <v>73.7</v>
      </c>
      <c r="M51" s="9">
        <v>44676</v>
      </c>
      <c r="N51" s="4">
        <v>81.3</v>
      </c>
      <c r="O51" s="4"/>
      <c r="P51" s="4"/>
      <c r="Q51" s="9">
        <v>44763</v>
      </c>
      <c r="R51" s="4">
        <v>145.69999999999999</v>
      </c>
      <c r="S51" s="9">
        <v>44712</v>
      </c>
      <c r="T51" s="4">
        <v>73.900000000000006</v>
      </c>
      <c r="U51" s="9">
        <v>44728</v>
      </c>
      <c r="V51" s="4">
        <v>98.2</v>
      </c>
      <c r="W51" s="9">
        <v>44736</v>
      </c>
      <c r="X51" s="4">
        <v>128.80000000000001</v>
      </c>
      <c r="Y51" s="9">
        <v>44750</v>
      </c>
      <c r="Z51" s="4">
        <v>119.2</v>
      </c>
      <c r="AA51" s="9">
        <v>44755</v>
      </c>
      <c r="AB51" s="4">
        <v>127.1</v>
      </c>
      <c r="AC51" s="4"/>
      <c r="AD51" s="4"/>
      <c r="AE51" s="9">
        <v>44763</v>
      </c>
      <c r="AF51" s="4">
        <v>117.8</v>
      </c>
      <c r="AG51" s="9">
        <v>44763</v>
      </c>
      <c r="AH51" s="4">
        <v>125</v>
      </c>
      <c r="AI51" s="9">
        <v>44763</v>
      </c>
      <c r="AJ51" s="4">
        <v>134.1</v>
      </c>
      <c r="AK51" s="9">
        <v>44763</v>
      </c>
      <c r="AL51" s="4">
        <v>143.4</v>
      </c>
      <c r="AM51" s="9">
        <v>44763</v>
      </c>
      <c r="AN51" s="4">
        <v>152.5</v>
      </c>
      <c r="AO51" s="9">
        <v>44763</v>
      </c>
      <c r="AP51" s="4">
        <v>161.30000000000001</v>
      </c>
      <c r="AQ51" s="9">
        <v>44763</v>
      </c>
      <c r="AR51" s="4">
        <v>169.8</v>
      </c>
      <c r="AS51" s="9">
        <v>44763</v>
      </c>
      <c r="AT51" s="4">
        <v>178</v>
      </c>
      <c r="AW51" s="9">
        <v>44763</v>
      </c>
      <c r="AX51" s="4">
        <v>193.4</v>
      </c>
      <c r="BA51" s="9">
        <v>44763</v>
      </c>
      <c r="BB51" s="4">
        <v>207.6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44594</v>
      </c>
      <c r="J52" s="4">
        <v>0</v>
      </c>
      <c r="K52" s="9">
        <v>44636</v>
      </c>
      <c r="L52" s="4">
        <v>73.099999999999994</v>
      </c>
      <c r="M52" s="9">
        <v>44673</v>
      </c>
      <c r="N52" s="4">
        <v>71.400000000000006</v>
      </c>
      <c r="O52" s="4"/>
      <c r="P52" s="4"/>
      <c r="Q52" s="9">
        <v>44762</v>
      </c>
      <c r="R52" s="4">
        <v>141.6</v>
      </c>
      <c r="S52" s="9">
        <v>44711</v>
      </c>
      <c r="T52" s="4">
        <v>72.2</v>
      </c>
      <c r="U52" s="9">
        <v>44727</v>
      </c>
      <c r="V52" s="4">
        <v>114.3</v>
      </c>
      <c r="W52" s="9">
        <v>44735</v>
      </c>
      <c r="X52" s="4">
        <v>138.1</v>
      </c>
      <c r="Y52" s="9">
        <v>44749</v>
      </c>
      <c r="Z52" s="4">
        <v>97.4</v>
      </c>
      <c r="AA52" s="9">
        <v>44754</v>
      </c>
      <c r="AB52" s="4">
        <v>125</v>
      </c>
      <c r="AC52" s="4"/>
      <c r="AD52" s="4"/>
      <c r="AE52" s="9">
        <v>44762</v>
      </c>
      <c r="AF52" s="4">
        <v>112.9</v>
      </c>
      <c r="AG52" s="9">
        <v>44762</v>
      </c>
      <c r="AH52" s="4">
        <v>120.9</v>
      </c>
      <c r="AI52" s="9">
        <v>44762</v>
      </c>
      <c r="AJ52" s="4">
        <v>129.69999999999999</v>
      </c>
      <c r="AK52" s="9">
        <v>44762</v>
      </c>
      <c r="AL52" s="4">
        <v>138.19999999999999</v>
      </c>
      <c r="AM52" s="9">
        <v>44762</v>
      </c>
      <c r="AN52" s="4">
        <v>146.5</v>
      </c>
      <c r="AO52" s="9">
        <v>44762</v>
      </c>
      <c r="AP52" s="4">
        <v>154.69999999999999</v>
      </c>
      <c r="AQ52" s="9">
        <v>44762</v>
      </c>
      <c r="AR52" s="4">
        <v>162.69999999999999</v>
      </c>
      <c r="AS52" s="9">
        <v>44762</v>
      </c>
      <c r="AT52" s="4">
        <v>170.4</v>
      </c>
      <c r="AW52" s="9">
        <v>44762</v>
      </c>
      <c r="AX52" s="4">
        <v>184.9</v>
      </c>
      <c r="BA52" s="9">
        <v>44762</v>
      </c>
      <c r="BB52" s="4">
        <v>198.3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44593</v>
      </c>
      <c r="J53" s="4">
        <v>0</v>
      </c>
      <c r="K53" s="9">
        <v>44635</v>
      </c>
      <c r="L53" s="4">
        <v>74.3</v>
      </c>
      <c r="M53" s="9">
        <v>44672</v>
      </c>
      <c r="N53" s="4">
        <v>66.3</v>
      </c>
      <c r="O53" s="4"/>
      <c r="P53" s="4"/>
      <c r="Q53" s="9">
        <v>44761</v>
      </c>
      <c r="R53" s="4">
        <v>141.5</v>
      </c>
      <c r="S53" s="9">
        <v>44708</v>
      </c>
      <c r="T53" s="4">
        <v>72.2</v>
      </c>
      <c r="U53" s="9">
        <v>44726</v>
      </c>
      <c r="V53" s="4">
        <v>113.2</v>
      </c>
      <c r="W53" s="9">
        <v>44734</v>
      </c>
      <c r="X53" s="4">
        <v>122.9</v>
      </c>
      <c r="Y53" s="9">
        <v>44748</v>
      </c>
      <c r="Z53" s="4">
        <v>98.3</v>
      </c>
      <c r="AA53" s="9">
        <v>44753</v>
      </c>
      <c r="AB53" s="4">
        <v>115.5</v>
      </c>
      <c r="AC53" s="4"/>
      <c r="AD53" s="4"/>
      <c r="AE53" s="9">
        <v>44761</v>
      </c>
      <c r="AF53" s="4">
        <v>112.8</v>
      </c>
      <c r="AG53" s="9">
        <v>44761</v>
      </c>
      <c r="AH53" s="4">
        <v>123</v>
      </c>
      <c r="AI53" s="9">
        <v>44761</v>
      </c>
      <c r="AJ53" s="4">
        <v>131.30000000000001</v>
      </c>
      <c r="AK53" s="9">
        <v>44761</v>
      </c>
      <c r="AL53" s="4">
        <v>138.6</v>
      </c>
      <c r="AM53" s="9">
        <v>44761</v>
      </c>
      <c r="AN53" s="4">
        <v>145.5</v>
      </c>
      <c r="AO53" s="9">
        <v>44761</v>
      </c>
      <c r="AP53" s="4">
        <v>152.6</v>
      </c>
      <c r="AQ53" s="9">
        <v>44761</v>
      </c>
      <c r="AR53" s="4">
        <v>159.6</v>
      </c>
      <c r="AS53" s="9">
        <v>44761</v>
      </c>
      <c r="AT53" s="4">
        <v>166.7</v>
      </c>
      <c r="AW53" s="9">
        <v>44761</v>
      </c>
      <c r="AX53" s="4">
        <v>180.4</v>
      </c>
      <c r="BA53" s="9">
        <v>44761</v>
      </c>
      <c r="BB53" s="4">
        <v>193.8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44592</v>
      </c>
      <c r="J54" s="4">
        <v>0</v>
      </c>
      <c r="K54" s="9">
        <v>44634</v>
      </c>
      <c r="L54" s="4">
        <v>56</v>
      </c>
      <c r="M54" s="9">
        <v>44671</v>
      </c>
      <c r="N54" s="4">
        <v>61.3</v>
      </c>
      <c r="O54" s="4"/>
      <c r="P54" s="4"/>
      <c r="Q54" s="9">
        <v>44760</v>
      </c>
      <c r="R54" s="4">
        <v>155.6</v>
      </c>
      <c r="S54" s="9">
        <v>44707</v>
      </c>
      <c r="T54" s="4">
        <v>70.7</v>
      </c>
      <c r="U54" s="9">
        <v>44725</v>
      </c>
      <c r="V54" s="4">
        <v>89.6</v>
      </c>
      <c r="W54" s="9">
        <v>44733</v>
      </c>
      <c r="X54" s="4">
        <v>111.1</v>
      </c>
      <c r="Y54" s="9">
        <v>44747</v>
      </c>
      <c r="Z54" s="4">
        <v>99.7</v>
      </c>
      <c r="AA54" s="9">
        <v>44750</v>
      </c>
      <c r="AB54" s="4">
        <v>114.9</v>
      </c>
      <c r="AC54" s="4"/>
      <c r="AD54" s="4"/>
      <c r="AE54" s="9">
        <v>44760</v>
      </c>
      <c r="AF54" s="4">
        <v>122.9</v>
      </c>
      <c r="AG54" s="9">
        <v>44760</v>
      </c>
      <c r="AH54" s="4">
        <v>133.69999999999999</v>
      </c>
      <c r="AI54" s="9">
        <v>44760</v>
      </c>
      <c r="AJ54" s="4">
        <v>143.69999999999999</v>
      </c>
      <c r="AK54" s="9">
        <v>44760</v>
      </c>
      <c r="AL54" s="4">
        <v>152.9</v>
      </c>
      <c r="AM54" s="9">
        <v>44760</v>
      </c>
      <c r="AN54" s="4">
        <v>161.4</v>
      </c>
      <c r="AO54" s="9">
        <v>44760</v>
      </c>
      <c r="AP54" s="4">
        <v>169.6</v>
      </c>
      <c r="AQ54" s="9">
        <v>44760</v>
      </c>
      <c r="AR54" s="4">
        <v>177.6</v>
      </c>
      <c r="AS54" s="9">
        <v>44760</v>
      </c>
      <c r="AT54" s="4">
        <v>185.3</v>
      </c>
      <c r="AW54" s="9">
        <v>44760</v>
      </c>
      <c r="AX54" s="4">
        <v>200.1</v>
      </c>
      <c r="BA54" s="9">
        <v>44760</v>
      </c>
      <c r="BB54" s="4">
        <v>214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44589</v>
      </c>
      <c r="J55" s="4">
        <v>0</v>
      </c>
      <c r="K55" s="9">
        <v>44631</v>
      </c>
      <c r="L55" s="4">
        <v>56.1</v>
      </c>
      <c r="M55" s="9">
        <v>44670</v>
      </c>
      <c r="N55" s="4">
        <v>61.3</v>
      </c>
      <c r="O55" s="4"/>
      <c r="P55" s="4"/>
      <c r="Q55" s="9">
        <v>44757</v>
      </c>
      <c r="R55" s="4">
        <v>154.80000000000001</v>
      </c>
      <c r="S55" s="9">
        <v>44706</v>
      </c>
      <c r="T55" s="4">
        <v>70.7</v>
      </c>
      <c r="U55" s="9">
        <v>44722</v>
      </c>
      <c r="V55" s="4">
        <v>75.400000000000006</v>
      </c>
      <c r="W55" s="9">
        <v>44732</v>
      </c>
      <c r="X55" s="4">
        <v>97.6</v>
      </c>
      <c r="Y55" s="9">
        <v>44746</v>
      </c>
      <c r="Z55" s="4">
        <v>121.3</v>
      </c>
      <c r="AA55" s="9">
        <v>44749</v>
      </c>
      <c r="AB55" s="4">
        <v>101</v>
      </c>
      <c r="AC55" s="4"/>
      <c r="AD55" s="4"/>
      <c r="AE55" s="9">
        <v>44757</v>
      </c>
      <c r="AF55" s="4">
        <v>122.3</v>
      </c>
      <c r="AG55" s="9">
        <v>44757</v>
      </c>
      <c r="AH55" s="4">
        <v>133.19999999999999</v>
      </c>
      <c r="AI55" s="9">
        <v>44757</v>
      </c>
      <c r="AJ55" s="4">
        <v>143.19999999999999</v>
      </c>
      <c r="AK55" s="9">
        <v>44757</v>
      </c>
      <c r="AL55" s="4">
        <v>152.30000000000001</v>
      </c>
      <c r="AM55" s="9">
        <v>44757</v>
      </c>
      <c r="AN55" s="4">
        <v>160.69999999999999</v>
      </c>
      <c r="AO55" s="9">
        <v>44757</v>
      </c>
      <c r="AP55" s="4">
        <v>168.9</v>
      </c>
      <c r="AQ55" s="9">
        <v>44757</v>
      </c>
      <c r="AR55" s="4">
        <v>176.8</v>
      </c>
      <c r="AS55" s="9">
        <v>44757</v>
      </c>
      <c r="AT55" s="4">
        <v>184.6</v>
      </c>
      <c r="AW55" s="9">
        <v>44757</v>
      </c>
      <c r="AX55" s="4">
        <v>199.3</v>
      </c>
      <c r="BA55" s="9">
        <v>44757</v>
      </c>
      <c r="BB55" s="4">
        <v>213.3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44588</v>
      </c>
      <c r="J56" s="4">
        <v>0</v>
      </c>
      <c r="K56" s="9">
        <v>44630</v>
      </c>
      <c r="L56" s="4">
        <v>57.6</v>
      </c>
      <c r="M56" s="9">
        <v>44669</v>
      </c>
      <c r="N56" s="4">
        <v>65.5</v>
      </c>
      <c r="O56" s="4"/>
      <c r="P56" s="4"/>
      <c r="Q56" s="9">
        <v>44756</v>
      </c>
      <c r="R56" s="4">
        <v>155.1</v>
      </c>
      <c r="S56" s="9">
        <v>44705</v>
      </c>
      <c r="T56" s="4">
        <v>70.5</v>
      </c>
      <c r="U56" s="9">
        <v>44721</v>
      </c>
      <c r="V56" s="4">
        <v>76.3</v>
      </c>
      <c r="W56" s="9">
        <v>44729</v>
      </c>
      <c r="X56" s="4">
        <v>97.6</v>
      </c>
      <c r="Y56" s="9">
        <v>44743</v>
      </c>
      <c r="Z56" s="4">
        <v>121.3</v>
      </c>
      <c r="AA56" s="9">
        <v>44748</v>
      </c>
      <c r="AB56" s="4">
        <v>102</v>
      </c>
      <c r="AC56" s="4"/>
      <c r="AD56" s="4"/>
      <c r="AE56" s="9">
        <v>44756</v>
      </c>
      <c r="AF56" s="4">
        <v>122</v>
      </c>
      <c r="AG56" s="9">
        <v>44756</v>
      </c>
      <c r="AH56" s="4">
        <v>132.80000000000001</v>
      </c>
      <c r="AI56" s="9">
        <v>44756</v>
      </c>
      <c r="AJ56" s="4">
        <v>142.80000000000001</v>
      </c>
      <c r="AK56" s="9">
        <v>44756</v>
      </c>
      <c r="AL56" s="4">
        <v>151.80000000000001</v>
      </c>
      <c r="AM56" s="9">
        <v>44756</v>
      </c>
      <c r="AN56" s="4">
        <v>160.30000000000001</v>
      </c>
      <c r="AO56" s="9">
        <v>44756</v>
      </c>
      <c r="AP56" s="4">
        <v>168.5</v>
      </c>
      <c r="AQ56" s="9">
        <v>44756</v>
      </c>
      <c r="AR56" s="4">
        <v>176.5</v>
      </c>
      <c r="AS56" s="9">
        <v>44756</v>
      </c>
      <c r="AT56" s="4">
        <v>184.3</v>
      </c>
      <c r="AW56" s="9">
        <v>44756</v>
      </c>
      <c r="AX56" s="4">
        <v>199.2</v>
      </c>
      <c r="BA56" s="9">
        <v>44756</v>
      </c>
      <c r="BB56" s="4">
        <v>213.3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44587</v>
      </c>
      <c r="J57" s="4">
        <v>0</v>
      </c>
      <c r="K57" s="9">
        <v>44629</v>
      </c>
      <c r="L57" s="4">
        <v>54.9</v>
      </c>
      <c r="M57" s="9">
        <v>44665</v>
      </c>
      <c r="N57" s="4">
        <v>74.7</v>
      </c>
      <c r="O57" s="4"/>
      <c r="P57" s="4"/>
      <c r="Q57" s="9">
        <v>44755</v>
      </c>
      <c r="R57" s="4">
        <v>154.1</v>
      </c>
      <c r="S57" s="9">
        <v>44704</v>
      </c>
      <c r="T57" s="4">
        <v>69.3</v>
      </c>
      <c r="U57" s="9">
        <v>44720</v>
      </c>
      <c r="V57" s="4">
        <v>65.599999999999994</v>
      </c>
      <c r="W57" s="9">
        <v>44728</v>
      </c>
      <c r="X57" s="4">
        <v>97.8</v>
      </c>
      <c r="Y57" s="9">
        <v>44742</v>
      </c>
      <c r="Z57" s="4">
        <v>116.9</v>
      </c>
      <c r="AA57" s="9">
        <v>44747</v>
      </c>
      <c r="AB57" s="4">
        <v>104.2</v>
      </c>
      <c r="AC57" s="4"/>
      <c r="AD57" s="4"/>
      <c r="AE57" s="9">
        <v>44755</v>
      </c>
      <c r="AF57" s="4">
        <v>122.4</v>
      </c>
      <c r="AG57" s="9">
        <v>44755</v>
      </c>
      <c r="AH57" s="4">
        <v>125.1</v>
      </c>
      <c r="AI57" s="9">
        <v>44755</v>
      </c>
      <c r="AJ57" s="4">
        <v>133.19999999999999</v>
      </c>
      <c r="AK57" s="9">
        <v>44755</v>
      </c>
      <c r="AL57" s="4">
        <v>145.9</v>
      </c>
      <c r="AM57" s="9">
        <v>44755</v>
      </c>
      <c r="AN57" s="4">
        <v>165.4</v>
      </c>
      <c r="AO57" s="9">
        <v>44755</v>
      </c>
      <c r="AP57" s="4">
        <v>188.7</v>
      </c>
      <c r="AQ57" s="9">
        <v>44755</v>
      </c>
      <c r="AR57" s="4">
        <v>213</v>
      </c>
      <c r="AS57" s="9">
        <v>44755</v>
      </c>
      <c r="AT57" s="4">
        <v>237.3</v>
      </c>
      <c r="AW57" s="9">
        <v>44755</v>
      </c>
      <c r="AX57" s="4">
        <v>250</v>
      </c>
      <c r="BA57" s="9">
        <v>44755</v>
      </c>
      <c r="BB57" s="4">
        <v>250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44586</v>
      </c>
      <c r="J58" s="4">
        <v>0</v>
      </c>
      <c r="K58" s="9">
        <v>44628</v>
      </c>
      <c r="L58" s="4">
        <v>56.8</v>
      </c>
      <c r="M58" s="9">
        <v>44664</v>
      </c>
      <c r="N58" s="4">
        <v>77.7</v>
      </c>
      <c r="O58" s="4"/>
      <c r="P58" s="4"/>
      <c r="Q58" s="9">
        <v>44754</v>
      </c>
      <c r="R58" s="4">
        <v>154.1</v>
      </c>
      <c r="S58" s="9">
        <v>44694</v>
      </c>
      <c r="T58" s="4">
        <v>64.2</v>
      </c>
      <c r="U58" s="9">
        <v>44719</v>
      </c>
      <c r="V58" s="4">
        <v>73.5</v>
      </c>
      <c r="W58" s="9">
        <v>44727</v>
      </c>
      <c r="X58" s="4">
        <v>110.9</v>
      </c>
      <c r="Y58" s="9">
        <v>44741</v>
      </c>
      <c r="Z58" s="4">
        <v>110.1</v>
      </c>
      <c r="AA58" s="9">
        <v>44746</v>
      </c>
      <c r="AB58" s="4">
        <v>121.3</v>
      </c>
      <c r="AC58" s="4"/>
      <c r="AD58" s="4"/>
      <c r="AE58" s="9">
        <v>44754</v>
      </c>
      <c r="AF58" s="4">
        <v>122.3</v>
      </c>
      <c r="AG58" s="9">
        <v>44754</v>
      </c>
      <c r="AH58" s="4">
        <v>127.8</v>
      </c>
      <c r="AI58" s="9">
        <v>44754</v>
      </c>
      <c r="AJ58" s="4">
        <v>136.9</v>
      </c>
      <c r="AK58" s="9">
        <v>44754</v>
      </c>
      <c r="AL58" s="4">
        <v>152.19999999999999</v>
      </c>
      <c r="AM58" s="9">
        <v>44754</v>
      </c>
      <c r="AN58" s="4">
        <v>173.5</v>
      </c>
      <c r="AO58" s="9">
        <v>44754</v>
      </c>
      <c r="AP58" s="4">
        <v>197.3</v>
      </c>
      <c r="AQ58" s="9">
        <v>44754</v>
      </c>
      <c r="AR58" s="4">
        <v>221.7</v>
      </c>
      <c r="AS58" s="9">
        <v>44754</v>
      </c>
      <c r="AT58" s="4">
        <v>246</v>
      </c>
      <c r="AW58" s="9">
        <v>44754</v>
      </c>
      <c r="AX58" s="4">
        <v>250</v>
      </c>
      <c r="BA58" s="9">
        <v>44754</v>
      </c>
      <c r="BB58" s="4">
        <v>250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44585</v>
      </c>
      <c r="J59" s="4">
        <v>0</v>
      </c>
      <c r="K59" s="9">
        <v>44627</v>
      </c>
      <c r="L59" s="4">
        <v>61.4</v>
      </c>
      <c r="M59" s="9">
        <v>44663</v>
      </c>
      <c r="N59" s="4">
        <v>78.900000000000006</v>
      </c>
      <c r="O59" s="4"/>
      <c r="P59" s="4"/>
      <c r="Q59" s="9">
        <v>44753</v>
      </c>
      <c r="R59" s="4">
        <v>152.19999999999999</v>
      </c>
      <c r="S59" s="9">
        <v>44693</v>
      </c>
      <c r="T59" s="4">
        <v>77.5</v>
      </c>
      <c r="U59" s="9">
        <v>44718</v>
      </c>
      <c r="V59" s="4">
        <v>73.2</v>
      </c>
      <c r="W59" s="9">
        <v>44726</v>
      </c>
      <c r="X59" s="4">
        <v>108</v>
      </c>
      <c r="Y59" s="9">
        <v>44740</v>
      </c>
      <c r="Z59" s="4">
        <v>109.2</v>
      </c>
      <c r="AA59" s="9">
        <v>44743</v>
      </c>
      <c r="AB59" s="4">
        <v>121.3</v>
      </c>
      <c r="AC59" s="4"/>
      <c r="AD59" s="4"/>
      <c r="AE59" s="9">
        <v>44753</v>
      </c>
      <c r="AF59" s="4">
        <v>112.2</v>
      </c>
      <c r="AG59" s="9">
        <v>44753</v>
      </c>
      <c r="AH59" s="4">
        <v>121.6</v>
      </c>
      <c r="AI59" s="9">
        <v>44753</v>
      </c>
      <c r="AJ59" s="4">
        <v>132.1</v>
      </c>
      <c r="AK59" s="9">
        <v>44753</v>
      </c>
      <c r="AL59" s="4">
        <v>149.1</v>
      </c>
      <c r="AM59" s="9">
        <v>44753</v>
      </c>
      <c r="AN59" s="4">
        <v>172.4</v>
      </c>
      <c r="AO59" s="9">
        <v>44753</v>
      </c>
      <c r="AP59" s="4">
        <v>197.9</v>
      </c>
      <c r="AQ59" s="9">
        <v>44753</v>
      </c>
      <c r="AR59" s="4">
        <v>223.9</v>
      </c>
      <c r="AS59" s="9">
        <v>44753</v>
      </c>
      <c r="AT59" s="4">
        <v>249.6</v>
      </c>
      <c r="AW59" s="9">
        <v>44753</v>
      </c>
      <c r="AX59" s="4">
        <v>250</v>
      </c>
      <c r="BA59" s="9">
        <v>44753</v>
      </c>
      <c r="BB59" s="4">
        <v>250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44582</v>
      </c>
      <c r="J60" s="4">
        <v>0</v>
      </c>
      <c r="K60" s="9">
        <v>44624</v>
      </c>
      <c r="L60" s="4">
        <v>60.4</v>
      </c>
      <c r="M60" s="9">
        <v>44662</v>
      </c>
      <c r="N60" s="4">
        <v>68.400000000000006</v>
      </c>
      <c r="O60" s="4"/>
      <c r="P60" s="4"/>
      <c r="Q60" s="9">
        <v>44750</v>
      </c>
      <c r="R60" s="4">
        <v>149.1</v>
      </c>
      <c r="S60" s="9">
        <v>44692</v>
      </c>
      <c r="T60" s="4">
        <v>67.400000000000006</v>
      </c>
      <c r="U60" s="9">
        <v>44715</v>
      </c>
      <c r="V60" s="4">
        <v>64.2</v>
      </c>
      <c r="W60" s="9">
        <v>44725</v>
      </c>
      <c r="X60" s="4">
        <v>86.4</v>
      </c>
      <c r="Y60" s="9">
        <v>44739</v>
      </c>
      <c r="Z60" s="4">
        <v>127.7</v>
      </c>
      <c r="AA60" s="9">
        <v>44742</v>
      </c>
      <c r="AB60" s="4">
        <v>116.5</v>
      </c>
      <c r="AC60" s="4"/>
      <c r="AD60" s="4"/>
      <c r="AE60" s="9">
        <v>44750</v>
      </c>
      <c r="AF60" s="4">
        <v>111.9</v>
      </c>
      <c r="AG60" s="9">
        <v>44750</v>
      </c>
      <c r="AH60" s="4">
        <v>121.6</v>
      </c>
      <c r="AI60" s="9">
        <v>44750</v>
      </c>
      <c r="AJ60" s="4">
        <v>130.19999999999999</v>
      </c>
      <c r="AK60" s="9">
        <v>44750</v>
      </c>
      <c r="AL60" s="4">
        <v>144.5</v>
      </c>
      <c r="AM60" s="9">
        <v>44750</v>
      </c>
      <c r="AN60" s="4">
        <v>166.1</v>
      </c>
      <c r="AO60" s="9">
        <v>44750</v>
      </c>
      <c r="AP60" s="4">
        <v>190.9</v>
      </c>
      <c r="AQ60" s="9">
        <v>44750</v>
      </c>
      <c r="AR60" s="4">
        <v>216.4</v>
      </c>
      <c r="AS60" s="9">
        <v>44750</v>
      </c>
      <c r="AT60" s="4">
        <v>241.8</v>
      </c>
      <c r="AW60" s="9">
        <v>44750</v>
      </c>
      <c r="AX60" s="4">
        <v>250</v>
      </c>
      <c r="BA60" s="9">
        <v>44750</v>
      </c>
      <c r="BB60" s="4">
        <v>250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44581</v>
      </c>
      <c r="J61" s="4">
        <v>0</v>
      </c>
      <c r="K61" s="9">
        <v>44623</v>
      </c>
      <c r="L61" s="4">
        <v>56.3</v>
      </c>
      <c r="M61" s="9">
        <v>44659</v>
      </c>
      <c r="N61" s="4">
        <v>59.8</v>
      </c>
      <c r="O61" s="4"/>
      <c r="P61" s="4"/>
      <c r="Q61" s="9">
        <v>44749</v>
      </c>
      <c r="R61" s="4">
        <v>151</v>
      </c>
      <c r="S61" s="9">
        <v>44691</v>
      </c>
      <c r="T61" s="4">
        <v>75.3</v>
      </c>
      <c r="U61" s="9">
        <v>44714</v>
      </c>
      <c r="V61" s="4">
        <v>68.400000000000006</v>
      </c>
      <c r="W61" s="9">
        <v>44722</v>
      </c>
      <c r="X61" s="4">
        <v>57.6</v>
      </c>
      <c r="Y61" s="9">
        <v>44736</v>
      </c>
      <c r="Z61" s="4">
        <v>129.30000000000001</v>
      </c>
      <c r="AA61" s="9">
        <v>44741</v>
      </c>
      <c r="AB61" s="4">
        <v>109</v>
      </c>
      <c r="AC61" s="4"/>
      <c r="AD61" s="4"/>
      <c r="AE61" s="9">
        <v>44749</v>
      </c>
      <c r="AF61" s="4">
        <v>113.1</v>
      </c>
      <c r="AG61" s="9">
        <v>44749</v>
      </c>
      <c r="AH61" s="4">
        <v>125.6</v>
      </c>
      <c r="AI61" s="9">
        <v>44749</v>
      </c>
      <c r="AJ61" s="4">
        <v>136.80000000000001</v>
      </c>
      <c r="AK61" s="9">
        <v>44749</v>
      </c>
      <c r="AL61" s="4">
        <v>150.1</v>
      </c>
      <c r="AM61" s="9">
        <v>44749</v>
      </c>
      <c r="AN61" s="4">
        <v>164.7</v>
      </c>
      <c r="AO61" s="9">
        <v>44749</v>
      </c>
      <c r="AP61" s="4">
        <v>179.5</v>
      </c>
      <c r="AQ61" s="9">
        <v>44749</v>
      </c>
      <c r="AR61" s="4">
        <v>194.4</v>
      </c>
      <c r="AS61" s="9">
        <v>44749</v>
      </c>
      <c r="AT61" s="4">
        <v>209.3</v>
      </c>
      <c r="AW61" s="9">
        <v>44749</v>
      </c>
      <c r="AX61" s="4">
        <v>239.8</v>
      </c>
      <c r="BA61" s="9">
        <v>44749</v>
      </c>
      <c r="BB61" s="4">
        <v>250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44580</v>
      </c>
      <c r="J62" s="4">
        <v>43.5</v>
      </c>
      <c r="K62" s="9">
        <v>44622</v>
      </c>
      <c r="L62" s="4">
        <v>49.4</v>
      </c>
      <c r="M62" s="9">
        <v>44658</v>
      </c>
      <c r="N62" s="4">
        <v>54.6</v>
      </c>
      <c r="O62" s="4"/>
      <c r="P62" s="4"/>
      <c r="Q62" s="9">
        <v>44748</v>
      </c>
      <c r="R62" s="4">
        <v>151.4</v>
      </c>
      <c r="S62" s="9">
        <v>44690</v>
      </c>
      <c r="T62" s="4">
        <v>73.8</v>
      </c>
      <c r="U62" s="9">
        <v>44713</v>
      </c>
      <c r="V62" s="4">
        <v>60.8</v>
      </c>
      <c r="W62" s="9">
        <v>44721</v>
      </c>
      <c r="X62" s="4">
        <v>73.400000000000006</v>
      </c>
      <c r="Y62" s="9">
        <v>44735</v>
      </c>
      <c r="Z62" s="4">
        <v>148.9</v>
      </c>
      <c r="AA62" s="9">
        <v>44740</v>
      </c>
      <c r="AB62" s="4">
        <v>107.9</v>
      </c>
      <c r="AC62" s="4"/>
      <c r="AD62" s="4"/>
      <c r="AE62" s="9">
        <v>44748</v>
      </c>
      <c r="AF62" s="4">
        <v>114.4</v>
      </c>
      <c r="AG62" s="9">
        <v>44748</v>
      </c>
      <c r="AH62" s="4">
        <v>126.9</v>
      </c>
      <c r="AI62" s="9">
        <v>44748</v>
      </c>
      <c r="AJ62" s="4">
        <v>138.6</v>
      </c>
      <c r="AK62" s="9">
        <v>44748</v>
      </c>
      <c r="AL62" s="4">
        <v>152.4</v>
      </c>
      <c r="AM62" s="9">
        <v>44748</v>
      </c>
      <c r="AN62" s="4">
        <v>167.4</v>
      </c>
      <c r="AO62" s="9">
        <v>44748</v>
      </c>
      <c r="AP62" s="4">
        <v>182.6</v>
      </c>
      <c r="AQ62" s="9">
        <v>44748</v>
      </c>
      <c r="AR62" s="4">
        <v>197.8</v>
      </c>
      <c r="AS62" s="9">
        <v>44748</v>
      </c>
      <c r="AT62" s="4">
        <v>213</v>
      </c>
      <c r="AW62" s="9">
        <v>44748</v>
      </c>
      <c r="AX62" s="4">
        <v>244</v>
      </c>
      <c r="BA62" s="9">
        <v>44748</v>
      </c>
      <c r="BB62" s="4">
        <v>250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44579</v>
      </c>
      <c r="J63" s="4">
        <v>0</v>
      </c>
      <c r="K63" s="9">
        <v>44621</v>
      </c>
      <c r="L63" s="4">
        <v>49.6</v>
      </c>
      <c r="M63" s="9">
        <v>44657</v>
      </c>
      <c r="N63" s="4">
        <v>76</v>
      </c>
      <c r="O63" s="4"/>
      <c r="P63" s="4"/>
      <c r="Q63" s="9">
        <v>44747</v>
      </c>
      <c r="R63" s="4">
        <v>153.69999999999999</v>
      </c>
      <c r="S63" s="9">
        <v>44687</v>
      </c>
      <c r="T63" s="4">
        <v>71.599999999999994</v>
      </c>
      <c r="U63" s="9">
        <v>44712</v>
      </c>
      <c r="V63" s="4">
        <v>62</v>
      </c>
      <c r="W63" s="9">
        <v>44720</v>
      </c>
      <c r="X63" s="4">
        <v>60.6</v>
      </c>
      <c r="Y63" s="9">
        <v>44734</v>
      </c>
      <c r="Z63" s="4">
        <v>134</v>
      </c>
      <c r="AA63" s="9">
        <v>44739</v>
      </c>
      <c r="AB63" s="4">
        <v>126.1</v>
      </c>
      <c r="AC63" s="4"/>
      <c r="AD63" s="4"/>
      <c r="AE63" s="9">
        <v>44747</v>
      </c>
      <c r="AF63" s="4">
        <v>117.3</v>
      </c>
      <c r="AG63" s="9">
        <v>44747</v>
      </c>
      <c r="AH63" s="4">
        <v>129.80000000000001</v>
      </c>
      <c r="AI63" s="9">
        <v>44747</v>
      </c>
      <c r="AJ63" s="4">
        <v>142.5</v>
      </c>
      <c r="AK63" s="9">
        <v>44747</v>
      </c>
      <c r="AL63" s="4">
        <v>157.30000000000001</v>
      </c>
      <c r="AM63" s="9">
        <v>44747</v>
      </c>
      <c r="AN63" s="4">
        <v>173</v>
      </c>
      <c r="AO63" s="9">
        <v>44747</v>
      </c>
      <c r="AP63" s="4">
        <v>188.8</v>
      </c>
      <c r="AQ63" s="9">
        <v>44747</v>
      </c>
      <c r="AR63" s="4">
        <v>204.5</v>
      </c>
      <c r="AS63" s="9">
        <v>44747</v>
      </c>
      <c r="AT63" s="4">
        <v>220.3</v>
      </c>
      <c r="AW63" s="9">
        <v>44747</v>
      </c>
      <c r="AX63" s="4">
        <v>250</v>
      </c>
      <c r="BA63" s="9">
        <v>44747</v>
      </c>
      <c r="BB63" s="4">
        <v>250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44578</v>
      </c>
      <c r="J64" s="4">
        <v>0</v>
      </c>
      <c r="K64" s="9">
        <v>44620</v>
      </c>
      <c r="L64" s="4">
        <v>50.2</v>
      </c>
      <c r="M64" s="9">
        <v>44656</v>
      </c>
      <c r="N64" s="4">
        <v>76.7</v>
      </c>
      <c r="O64" s="4"/>
      <c r="P64" s="4"/>
      <c r="Q64" s="9">
        <v>44746</v>
      </c>
      <c r="R64" s="4">
        <v>150.30000000000001</v>
      </c>
      <c r="S64" s="9">
        <v>44686</v>
      </c>
      <c r="T64" s="4">
        <v>71.5</v>
      </c>
      <c r="U64" s="9">
        <v>44711</v>
      </c>
      <c r="V64" s="4">
        <v>80.8</v>
      </c>
      <c r="W64" s="9">
        <v>44719</v>
      </c>
      <c r="X64" s="4">
        <v>70.400000000000006</v>
      </c>
      <c r="Y64" s="9">
        <v>44733</v>
      </c>
      <c r="Z64" s="4">
        <v>121.8</v>
      </c>
      <c r="AA64" s="9">
        <v>44736</v>
      </c>
      <c r="AB64" s="4">
        <v>127.5</v>
      </c>
      <c r="AC64" s="4"/>
      <c r="AD64" s="4"/>
      <c r="AE64" s="9">
        <v>44746</v>
      </c>
      <c r="AF64" s="4">
        <v>116.4</v>
      </c>
      <c r="AG64" s="9">
        <v>44746</v>
      </c>
      <c r="AH64" s="4">
        <v>121.4</v>
      </c>
      <c r="AI64" s="9">
        <v>44746</v>
      </c>
      <c r="AJ64" s="4">
        <v>135.4</v>
      </c>
      <c r="AK64" s="9">
        <v>44746</v>
      </c>
      <c r="AL64" s="4">
        <v>153.30000000000001</v>
      </c>
      <c r="AM64" s="9">
        <v>44746</v>
      </c>
      <c r="AN64" s="4">
        <v>172.2</v>
      </c>
      <c r="AO64" s="9">
        <v>44746</v>
      </c>
      <c r="AP64" s="4">
        <v>190.5</v>
      </c>
      <c r="AQ64" s="9">
        <v>44746</v>
      </c>
      <c r="AR64" s="4">
        <v>207.9</v>
      </c>
      <c r="AS64" s="9">
        <v>44746</v>
      </c>
      <c r="AT64" s="4">
        <v>224.3</v>
      </c>
      <c r="AW64" s="9">
        <v>44746</v>
      </c>
      <c r="AX64" s="4">
        <v>250</v>
      </c>
      <c r="BA64" s="9">
        <v>44746</v>
      </c>
      <c r="BB64" s="4">
        <v>250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44575</v>
      </c>
      <c r="J65" s="4">
        <v>0</v>
      </c>
      <c r="K65" s="9">
        <v>44617</v>
      </c>
      <c r="L65" s="4">
        <v>51.7</v>
      </c>
      <c r="M65" s="9">
        <v>44655</v>
      </c>
      <c r="N65" s="4">
        <v>82.3</v>
      </c>
      <c r="O65" s="4"/>
      <c r="P65" s="4"/>
      <c r="Q65" s="9">
        <v>44743</v>
      </c>
      <c r="R65" s="4">
        <v>150.30000000000001</v>
      </c>
      <c r="S65" s="9">
        <v>44685</v>
      </c>
      <c r="T65" s="4">
        <v>60.2</v>
      </c>
      <c r="U65" s="9">
        <v>44708</v>
      </c>
      <c r="V65" s="4">
        <v>80.8</v>
      </c>
      <c r="W65" s="9">
        <v>44718</v>
      </c>
      <c r="X65" s="4">
        <v>69.900000000000006</v>
      </c>
      <c r="Y65" s="9">
        <v>44732</v>
      </c>
      <c r="Z65" s="4">
        <v>91.8</v>
      </c>
      <c r="AA65" s="9">
        <v>44735</v>
      </c>
      <c r="AB65" s="4">
        <v>156.9</v>
      </c>
      <c r="AC65" s="4"/>
      <c r="AD65" s="4"/>
      <c r="AE65" s="9">
        <v>44743</v>
      </c>
      <c r="AF65" s="4">
        <v>116.4</v>
      </c>
      <c r="AG65" s="9">
        <v>44743</v>
      </c>
      <c r="AH65" s="4">
        <v>121.4</v>
      </c>
      <c r="AI65" s="9">
        <v>44743</v>
      </c>
      <c r="AJ65" s="4">
        <v>135.4</v>
      </c>
      <c r="AK65" s="9">
        <v>44743</v>
      </c>
      <c r="AL65" s="4">
        <v>153.30000000000001</v>
      </c>
      <c r="AM65" s="9">
        <v>44743</v>
      </c>
      <c r="AN65" s="4">
        <v>172.2</v>
      </c>
      <c r="AO65" s="9">
        <v>44743</v>
      </c>
      <c r="AP65" s="4">
        <v>190.5</v>
      </c>
      <c r="AQ65" s="9">
        <v>44743</v>
      </c>
      <c r="AR65" s="4">
        <v>207.9</v>
      </c>
      <c r="AS65" s="9">
        <v>44743</v>
      </c>
      <c r="AT65" s="4">
        <v>224.3</v>
      </c>
      <c r="AW65" s="9">
        <v>44743</v>
      </c>
      <c r="AX65" s="4">
        <v>250</v>
      </c>
      <c r="BA65" s="9">
        <v>44743</v>
      </c>
      <c r="BB65" s="4">
        <v>250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44574</v>
      </c>
      <c r="J66" s="4">
        <v>0</v>
      </c>
      <c r="K66" s="9">
        <v>44616</v>
      </c>
      <c r="L66" s="4">
        <v>51.8</v>
      </c>
      <c r="M66" s="9">
        <v>44652</v>
      </c>
      <c r="N66" s="4">
        <v>56.7</v>
      </c>
      <c r="O66" s="4"/>
      <c r="P66" s="4"/>
      <c r="Q66" s="9">
        <v>44742</v>
      </c>
      <c r="R66" s="4">
        <v>148.1</v>
      </c>
      <c r="S66" s="9">
        <v>44684</v>
      </c>
      <c r="T66" s="4">
        <v>73</v>
      </c>
      <c r="U66" s="9">
        <v>44707</v>
      </c>
      <c r="V66" s="4">
        <v>60.7</v>
      </c>
      <c r="W66" s="9">
        <v>44715</v>
      </c>
      <c r="X66" s="4">
        <v>61.3</v>
      </c>
      <c r="Y66" s="9">
        <v>44729</v>
      </c>
      <c r="Z66" s="4">
        <v>91.8</v>
      </c>
      <c r="AA66" s="9">
        <v>44734</v>
      </c>
      <c r="AB66" s="4">
        <v>143.19999999999999</v>
      </c>
      <c r="AC66" s="4"/>
      <c r="AD66" s="4"/>
      <c r="AE66" s="9">
        <v>44742</v>
      </c>
      <c r="AF66" s="4">
        <v>111.4</v>
      </c>
      <c r="AG66" s="9">
        <v>44742</v>
      </c>
      <c r="AH66" s="4">
        <v>118.1</v>
      </c>
      <c r="AI66" s="9">
        <v>44742</v>
      </c>
      <c r="AJ66" s="4">
        <v>132.19999999999999</v>
      </c>
      <c r="AK66" s="9">
        <v>44742</v>
      </c>
      <c r="AL66" s="4">
        <v>149.6</v>
      </c>
      <c r="AM66" s="9">
        <v>44742</v>
      </c>
      <c r="AN66" s="4">
        <v>168.3</v>
      </c>
      <c r="AO66" s="9">
        <v>44742</v>
      </c>
      <c r="AP66" s="4">
        <v>186.3</v>
      </c>
      <c r="AQ66" s="9">
        <v>44742</v>
      </c>
      <c r="AR66" s="4">
        <v>203.3</v>
      </c>
      <c r="AS66" s="9">
        <v>44742</v>
      </c>
      <c r="AT66" s="4">
        <v>219.5</v>
      </c>
      <c r="AW66" s="9">
        <v>44742</v>
      </c>
      <c r="AX66" s="4">
        <v>250</v>
      </c>
      <c r="BA66" s="9">
        <v>44742</v>
      </c>
      <c r="BB66" s="4">
        <v>250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44573</v>
      </c>
      <c r="J67" s="4">
        <v>0</v>
      </c>
      <c r="K67" s="9">
        <v>44615</v>
      </c>
      <c r="L67" s="4">
        <v>51</v>
      </c>
      <c r="M67" s="9">
        <v>44651</v>
      </c>
      <c r="N67" s="4">
        <v>64.099999999999994</v>
      </c>
      <c r="O67" s="4"/>
      <c r="P67" s="4"/>
      <c r="Q67" s="9">
        <v>44741</v>
      </c>
      <c r="R67" s="4">
        <v>142.4</v>
      </c>
      <c r="S67" s="9">
        <v>44683</v>
      </c>
      <c r="T67" s="4">
        <v>70.8</v>
      </c>
      <c r="U67" s="9">
        <v>44706</v>
      </c>
      <c r="V67" s="4">
        <v>78.8</v>
      </c>
      <c r="W67" s="9">
        <v>44714</v>
      </c>
      <c r="X67" s="4">
        <v>76.400000000000006</v>
      </c>
      <c r="Y67" s="9">
        <v>44728</v>
      </c>
      <c r="Z67" s="4">
        <v>95.9</v>
      </c>
      <c r="AA67" s="9">
        <v>44733</v>
      </c>
      <c r="AB67" s="4">
        <v>131.9</v>
      </c>
      <c r="AC67" s="4"/>
      <c r="AD67" s="4"/>
      <c r="AE67" s="9">
        <v>44741</v>
      </c>
      <c r="AF67" s="4">
        <v>102.9</v>
      </c>
      <c r="AG67" s="9">
        <v>44741</v>
      </c>
      <c r="AH67" s="4">
        <v>112.6</v>
      </c>
      <c r="AI67" s="9">
        <v>44741</v>
      </c>
      <c r="AJ67" s="4">
        <v>125.4</v>
      </c>
      <c r="AK67" s="9">
        <v>44741</v>
      </c>
      <c r="AL67" s="4">
        <v>141.19999999999999</v>
      </c>
      <c r="AM67" s="9">
        <v>44741</v>
      </c>
      <c r="AN67" s="4">
        <v>159</v>
      </c>
      <c r="AO67" s="9">
        <v>44741</v>
      </c>
      <c r="AP67" s="4">
        <v>176.6</v>
      </c>
      <c r="AQ67" s="9">
        <v>44741</v>
      </c>
      <c r="AR67" s="4">
        <v>193.2</v>
      </c>
      <c r="AS67" s="9">
        <v>44741</v>
      </c>
      <c r="AT67" s="4">
        <v>209</v>
      </c>
      <c r="AW67" s="9">
        <v>44741</v>
      </c>
      <c r="AX67" s="4">
        <v>238.7</v>
      </c>
      <c r="BA67" s="9">
        <v>44741</v>
      </c>
      <c r="BB67" s="4">
        <v>250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44572</v>
      </c>
      <c r="J68" s="4">
        <v>0</v>
      </c>
      <c r="K68" s="9">
        <v>44609</v>
      </c>
      <c r="L68" s="4">
        <v>49.2</v>
      </c>
      <c r="M68" s="9">
        <v>44650</v>
      </c>
      <c r="N68" s="4">
        <v>54.5</v>
      </c>
      <c r="O68" s="4"/>
      <c r="P68" s="4"/>
      <c r="Q68" s="9">
        <v>44740</v>
      </c>
      <c r="R68" s="4">
        <v>142.30000000000001</v>
      </c>
      <c r="S68" s="9">
        <v>44680</v>
      </c>
      <c r="T68" s="4">
        <v>86.5</v>
      </c>
      <c r="U68" s="9">
        <v>44705</v>
      </c>
      <c r="V68" s="4">
        <v>78.3</v>
      </c>
      <c r="W68" s="9">
        <v>44713</v>
      </c>
      <c r="X68" s="4">
        <v>57.1</v>
      </c>
      <c r="Y68" s="9">
        <v>44727</v>
      </c>
      <c r="Z68" s="4">
        <v>108</v>
      </c>
      <c r="AA68" s="9">
        <v>44732</v>
      </c>
      <c r="AB68" s="4">
        <v>86.7</v>
      </c>
      <c r="AC68" s="4"/>
      <c r="AD68" s="4"/>
      <c r="AE68" s="9">
        <v>44740</v>
      </c>
      <c r="AF68" s="4">
        <v>102.2</v>
      </c>
      <c r="AG68" s="9">
        <v>44740</v>
      </c>
      <c r="AH68" s="4">
        <v>112.8</v>
      </c>
      <c r="AI68" s="9">
        <v>44740</v>
      </c>
      <c r="AJ68" s="4">
        <v>125.5</v>
      </c>
      <c r="AK68" s="9">
        <v>44740</v>
      </c>
      <c r="AL68" s="4">
        <v>141.19999999999999</v>
      </c>
      <c r="AM68" s="9">
        <v>44740</v>
      </c>
      <c r="AN68" s="4">
        <v>159.1</v>
      </c>
      <c r="AO68" s="9">
        <v>44740</v>
      </c>
      <c r="AP68" s="4">
        <v>176.7</v>
      </c>
      <c r="AQ68" s="9">
        <v>44740</v>
      </c>
      <c r="AR68" s="4">
        <v>193.3</v>
      </c>
      <c r="AS68" s="9">
        <v>44740</v>
      </c>
      <c r="AT68" s="4">
        <v>209.1</v>
      </c>
      <c r="AW68" s="9">
        <v>44740</v>
      </c>
      <c r="AX68" s="4">
        <v>238.9</v>
      </c>
      <c r="BA68" s="9">
        <v>44740</v>
      </c>
      <c r="BB68" s="4">
        <v>250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44571</v>
      </c>
      <c r="J69" s="4">
        <v>0</v>
      </c>
      <c r="K69" s="9">
        <v>44608</v>
      </c>
      <c r="L69" s="4">
        <v>46.9</v>
      </c>
      <c r="M69" s="9">
        <v>44649</v>
      </c>
      <c r="N69" s="4">
        <v>56</v>
      </c>
      <c r="O69" s="4"/>
      <c r="P69" s="4"/>
      <c r="Q69" s="9">
        <v>44739</v>
      </c>
      <c r="R69" s="4">
        <v>142.80000000000001</v>
      </c>
      <c r="S69" s="9">
        <v>44679</v>
      </c>
      <c r="T69" s="4">
        <v>107.1</v>
      </c>
      <c r="U69" s="9">
        <v>44704</v>
      </c>
      <c r="V69" s="4">
        <v>60.2</v>
      </c>
      <c r="W69" s="9">
        <v>44712</v>
      </c>
      <c r="X69" s="4">
        <v>58.9</v>
      </c>
      <c r="Y69" s="9">
        <v>44726</v>
      </c>
      <c r="Z69" s="4">
        <v>102.9</v>
      </c>
      <c r="AA69" s="9">
        <v>44729</v>
      </c>
      <c r="AB69" s="4">
        <v>86.7</v>
      </c>
      <c r="AC69" s="4"/>
      <c r="AD69" s="4"/>
      <c r="AE69" s="9">
        <v>44739</v>
      </c>
      <c r="AF69" s="4">
        <v>115.5</v>
      </c>
      <c r="AG69" s="9">
        <v>44739</v>
      </c>
      <c r="AH69" s="4">
        <v>101.5</v>
      </c>
      <c r="AI69" s="9">
        <v>44739</v>
      </c>
      <c r="AJ69" s="4">
        <v>123.1</v>
      </c>
      <c r="AK69" s="9">
        <v>44739</v>
      </c>
      <c r="AL69" s="4">
        <v>141.80000000000001</v>
      </c>
      <c r="AM69" s="9">
        <v>44739</v>
      </c>
      <c r="AN69" s="4">
        <v>163.19999999999999</v>
      </c>
      <c r="AO69" s="9">
        <v>44739</v>
      </c>
      <c r="AP69" s="4">
        <v>184.1</v>
      </c>
      <c r="AQ69" s="9">
        <v>44739</v>
      </c>
      <c r="AR69" s="4">
        <v>203.4</v>
      </c>
      <c r="AS69" s="9">
        <v>44739</v>
      </c>
      <c r="AT69" s="4">
        <v>221.2</v>
      </c>
      <c r="AW69" s="9">
        <v>44739</v>
      </c>
      <c r="AX69" s="4">
        <v>250</v>
      </c>
      <c r="BA69" s="9">
        <v>44739</v>
      </c>
      <c r="BB69" s="4">
        <v>250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44568</v>
      </c>
      <c r="J70" s="4">
        <v>39</v>
      </c>
      <c r="K70" s="9">
        <v>44607</v>
      </c>
      <c r="L70" s="4">
        <v>59.4</v>
      </c>
      <c r="M70" s="9">
        <v>44648</v>
      </c>
      <c r="N70" s="4">
        <v>53.6</v>
      </c>
      <c r="O70" s="4"/>
      <c r="P70" s="4"/>
      <c r="Q70" s="9">
        <v>44736</v>
      </c>
      <c r="R70" s="4">
        <v>143.69999999999999</v>
      </c>
      <c r="S70" s="9">
        <v>44678</v>
      </c>
      <c r="T70" s="4">
        <v>71.599999999999994</v>
      </c>
      <c r="U70" s="9">
        <v>44701</v>
      </c>
      <c r="V70" s="4">
        <v>55</v>
      </c>
      <c r="W70" s="9">
        <v>44711</v>
      </c>
      <c r="X70" s="4">
        <v>89.8</v>
      </c>
      <c r="Y70" s="9">
        <v>44725</v>
      </c>
      <c r="Z70" s="4">
        <v>84.5</v>
      </c>
      <c r="AA70" s="9">
        <v>44728</v>
      </c>
      <c r="AB70" s="4">
        <v>92.1</v>
      </c>
      <c r="AC70" s="4"/>
      <c r="AD70" s="4"/>
      <c r="AE70" s="9">
        <v>44736</v>
      </c>
      <c r="AF70" s="4">
        <v>116.4</v>
      </c>
      <c r="AG70" s="9">
        <v>44736</v>
      </c>
      <c r="AH70" s="4">
        <v>105.6</v>
      </c>
      <c r="AI70" s="9">
        <v>44736</v>
      </c>
      <c r="AJ70" s="4">
        <v>126.2</v>
      </c>
      <c r="AK70" s="9">
        <v>44736</v>
      </c>
      <c r="AL70" s="4">
        <v>145.4</v>
      </c>
      <c r="AM70" s="9">
        <v>44736</v>
      </c>
      <c r="AN70" s="4">
        <v>167.4</v>
      </c>
      <c r="AO70" s="9">
        <v>44736</v>
      </c>
      <c r="AP70" s="4">
        <v>188.6</v>
      </c>
      <c r="AQ70" s="9">
        <v>44736</v>
      </c>
      <c r="AR70" s="4">
        <v>208.3</v>
      </c>
      <c r="AS70" s="9">
        <v>44736</v>
      </c>
      <c r="AT70" s="4">
        <v>226.5</v>
      </c>
      <c r="AW70" s="9">
        <v>44736</v>
      </c>
      <c r="AX70" s="4">
        <v>250</v>
      </c>
      <c r="BA70" s="9">
        <v>44736</v>
      </c>
      <c r="BB70" s="4">
        <v>250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44567</v>
      </c>
      <c r="J71" s="4">
        <v>39.9</v>
      </c>
      <c r="K71" s="9">
        <v>44606</v>
      </c>
      <c r="L71" s="4">
        <v>49.7</v>
      </c>
      <c r="M71" s="9">
        <v>44645</v>
      </c>
      <c r="N71" s="4">
        <v>46.9</v>
      </c>
      <c r="O71" s="4"/>
      <c r="P71" s="4"/>
      <c r="Q71" s="9">
        <v>44735</v>
      </c>
      <c r="R71" s="4">
        <v>143</v>
      </c>
      <c r="S71" s="9">
        <v>44677</v>
      </c>
      <c r="T71" s="4">
        <v>100.9</v>
      </c>
      <c r="U71" s="9">
        <v>44700</v>
      </c>
      <c r="V71" s="4">
        <v>68.099999999999994</v>
      </c>
      <c r="W71" s="9">
        <v>44708</v>
      </c>
      <c r="X71" s="4">
        <v>89.8</v>
      </c>
      <c r="Y71" s="9">
        <v>44722</v>
      </c>
      <c r="Z71" s="4">
        <v>49.1</v>
      </c>
      <c r="AA71" s="9">
        <v>44727</v>
      </c>
      <c r="AB71" s="4">
        <v>108</v>
      </c>
      <c r="AC71" s="4"/>
      <c r="AD71" s="4"/>
      <c r="AE71" s="9">
        <v>44735</v>
      </c>
      <c r="AF71" s="4">
        <v>163.9</v>
      </c>
      <c r="AG71" s="9">
        <v>44735</v>
      </c>
      <c r="AH71" s="4">
        <v>161.69999999999999</v>
      </c>
      <c r="AI71" s="9">
        <v>44735</v>
      </c>
      <c r="AJ71" s="4">
        <v>153.69999999999999</v>
      </c>
      <c r="AK71" s="9">
        <v>44735</v>
      </c>
      <c r="AL71" s="4">
        <v>142.6</v>
      </c>
      <c r="AM71" s="9">
        <v>44735</v>
      </c>
      <c r="AN71" s="4">
        <v>134.4</v>
      </c>
      <c r="AO71" s="9">
        <v>44735</v>
      </c>
      <c r="AP71" s="4">
        <v>163</v>
      </c>
      <c r="AQ71" s="9">
        <v>44735</v>
      </c>
      <c r="AR71" s="4">
        <v>189.5</v>
      </c>
      <c r="AS71" s="9">
        <v>44735</v>
      </c>
      <c r="AT71" s="4">
        <v>214.5</v>
      </c>
      <c r="AW71" s="9">
        <v>44735</v>
      </c>
      <c r="AX71" s="4">
        <v>250</v>
      </c>
      <c r="BA71" s="9">
        <v>44735</v>
      </c>
      <c r="BB71" s="4">
        <v>250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44566</v>
      </c>
      <c r="J72" s="4">
        <v>0</v>
      </c>
      <c r="K72" s="9">
        <v>44599</v>
      </c>
      <c r="L72" s="4">
        <v>0</v>
      </c>
      <c r="M72" s="9">
        <v>44644</v>
      </c>
      <c r="N72" s="4">
        <v>52.1</v>
      </c>
      <c r="O72" s="4"/>
      <c r="P72" s="4"/>
      <c r="Q72" s="9">
        <v>44734</v>
      </c>
      <c r="R72" s="4">
        <v>137.69999999999999</v>
      </c>
      <c r="S72" s="9">
        <v>44676</v>
      </c>
      <c r="T72" s="4">
        <v>88</v>
      </c>
      <c r="U72" s="9">
        <v>44698</v>
      </c>
      <c r="V72" s="4">
        <v>58.1</v>
      </c>
      <c r="W72" s="9">
        <v>44707</v>
      </c>
      <c r="X72" s="4">
        <v>51.3</v>
      </c>
      <c r="Y72" s="9">
        <v>44721</v>
      </c>
      <c r="Z72" s="4">
        <v>72.2</v>
      </c>
      <c r="AA72" s="9">
        <v>44726</v>
      </c>
      <c r="AB72" s="4">
        <v>100.4</v>
      </c>
      <c r="AC72" s="4"/>
      <c r="AD72" s="4"/>
      <c r="AE72" s="9">
        <v>44734</v>
      </c>
      <c r="AF72" s="4">
        <v>152.80000000000001</v>
      </c>
      <c r="AG72" s="9">
        <v>44734</v>
      </c>
      <c r="AH72" s="4">
        <v>151.6</v>
      </c>
      <c r="AI72" s="9">
        <v>44734</v>
      </c>
      <c r="AJ72" s="4">
        <v>144.6</v>
      </c>
      <c r="AK72" s="9">
        <v>44734</v>
      </c>
      <c r="AL72" s="4">
        <v>137.9</v>
      </c>
      <c r="AM72" s="9">
        <v>44734</v>
      </c>
      <c r="AN72" s="4">
        <v>139.9</v>
      </c>
      <c r="AO72" s="9">
        <v>44734</v>
      </c>
      <c r="AP72" s="4">
        <v>153.30000000000001</v>
      </c>
      <c r="AQ72" s="9">
        <v>44734</v>
      </c>
      <c r="AR72" s="4">
        <v>174.2</v>
      </c>
      <c r="AS72" s="9">
        <v>44734</v>
      </c>
      <c r="AT72" s="4">
        <v>197.3</v>
      </c>
      <c r="AW72" s="9">
        <v>44734</v>
      </c>
      <c r="AX72" s="4">
        <v>242</v>
      </c>
      <c r="BA72" s="9">
        <v>44734</v>
      </c>
      <c r="BB72" s="4">
        <v>250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44565</v>
      </c>
      <c r="J73" s="4">
        <v>0</v>
      </c>
      <c r="K73" s="9">
        <v>44596</v>
      </c>
      <c r="L73" s="4">
        <v>0</v>
      </c>
      <c r="M73" s="9">
        <v>44643</v>
      </c>
      <c r="N73" s="4">
        <v>51.4</v>
      </c>
      <c r="O73" s="4"/>
      <c r="P73" s="4"/>
      <c r="Q73" s="9">
        <v>44733</v>
      </c>
      <c r="R73" s="4">
        <v>120.3</v>
      </c>
      <c r="S73" s="9">
        <v>44673</v>
      </c>
      <c r="T73" s="4">
        <v>54.1</v>
      </c>
      <c r="U73" s="9">
        <v>44697</v>
      </c>
      <c r="V73" s="4">
        <v>55.5</v>
      </c>
      <c r="W73" s="9">
        <v>44706</v>
      </c>
      <c r="X73" s="4">
        <v>87.8</v>
      </c>
      <c r="Y73" s="9">
        <v>44720</v>
      </c>
      <c r="Z73" s="4">
        <v>56.1</v>
      </c>
      <c r="AA73" s="9">
        <v>44725</v>
      </c>
      <c r="AB73" s="4">
        <v>86.4</v>
      </c>
      <c r="AC73" s="4"/>
      <c r="AD73" s="4"/>
      <c r="AE73" s="9">
        <v>44733</v>
      </c>
      <c r="AF73" s="4">
        <v>144</v>
      </c>
      <c r="AG73" s="9">
        <v>44733</v>
      </c>
      <c r="AH73" s="4">
        <v>143.1</v>
      </c>
      <c r="AI73" s="9">
        <v>44733</v>
      </c>
      <c r="AJ73" s="4">
        <v>133.80000000000001</v>
      </c>
      <c r="AK73" s="9">
        <v>44733</v>
      </c>
      <c r="AL73" s="4">
        <v>122.3</v>
      </c>
      <c r="AM73" s="9">
        <v>44733</v>
      </c>
      <c r="AN73" s="4">
        <v>117.7</v>
      </c>
      <c r="AO73" s="9">
        <v>44733</v>
      </c>
      <c r="AP73" s="4">
        <v>125.4</v>
      </c>
      <c r="AQ73" s="9">
        <v>44733</v>
      </c>
      <c r="AR73" s="4">
        <v>143.6</v>
      </c>
      <c r="AS73" s="9">
        <v>44733</v>
      </c>
      <c r="AT73" s="4">
        <v>165.6</v>
      </c>
      <c r="AW73" s="9">
        <v>44733</v>
      </c>
      <c r="AX73" s="4">
        <v>208.3</v>
      </c>
      <c r="BA73" s="9">
        <v>44733</v>
      </c>
      <c r="BB73" s="4">
        <v>248.2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44564</v>
      </c>
      <c r="J74" s="4">
        <v>57</v>
      </c>
      <c r="K74" s="9">
        <v>44595</v>
      </c>
      <c r="L74" s="4">
        <v>0</v>
      </c>
      <c r="M74" s="9">
        <v>44642</v>
      </c>
      <c r="N74" s="4">
        <v>51.3</v>
      </c>
      <c r="O74" s="4"/>
      <c r="P74" s="4"/>
      <c r="Q74" s="9">
        <v>44732</v>
      </c>
      <c r="R74" s="4">
        <v>132.5</v>
      </c>
      <c r="S74" s="9">
        <v>44672</v>
      </c>
      <c r="T74" s="4">
        <v>66.400000000000006</v>
      </c>
      <c r="U74" s="9">
        <v>44694</v>
      </c>
      <c r="V74" s="4">
        <v>66.900000000000006</v>
      </c>
      <c r="W74" s="9">
        <v>44705</v>
      </c>
      <c r="X74" s="4">
        <v>87.4</v>
      </c>
      <c r="Y74" s="9">
        <v>44719</v>
      </c>
      <c r="Z74" s="4">
        <v>69.2</v>
      </c>
      <c r="AA74" s="9">
        <v>44722</v>
      </c>
      <c r="AB74" s="4">
        <v>41.7</v>
      </c>
      <c r="AC74" s="4"/>
      <c r="AD74" s="4"/>
      <c r="AE74" s="9">
        <v>44732</v>
      </c>
      <c r="AF74" s="4">
        <v>93.7</v>
      </c>
      <c r="AG74" s="9">
        <v>44732</v>
      </c>
      <c r="AH74" s="4">
        <v>115.8</v>
      </c>
      <c r="AI74" s="9">
        <v>44732</v>
      </c>
      <c r="AJ74" s="4">
        <v>121.7</v>
      </c>
      <c r="AK74" s="9">
        <v>44732</v>
      </c>
      <c r="AL74" s="4">
        <v>130.80000000000001</v>
      </c>
      <c r="AM74" s="9">
        <v>44732</v>
      </c>
      <c r="AN74" s="4">
        <v>142.4</v>
      </c>
      <c r="AO74" s="9">
        <v>44732</v>
      </c>
      <c r="AP74" s="4">
        <v>153.6</v>
      </c>
      <c r="AQ74" s="9">
        <v>44732</v>
      </c>
      <c r="AR74" s="4">
        <v>165</v>
      </c>
      <c r="AS74" s="9">
        <v>44732</v>
      </c>
      <c r="AT74" s="4">
        <v>177.6</v>
      </c>
      <c r="AW74" s="9">
        <v>44732</v>
      </c>
      <c r="AX74" s="4">
        <v>208.6</v>
      </c>
      <c r="BA74" s="9">
        <v>44732</v>
      </c>
      <c r="BB74" s="4">
        <v>247.1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44561</v>
      </c>
      <c r="J75" s="4">
        <v>39.200000000000003</v>
      </c>
      <c r="K75" s="9">
        <v>44594</v>
      </c>
      <c r="L75" s="4">
        <v>0</v>
      </c>
      <c r="M75" s="9">
        <v>44641</v>
      </c>
      <c r="N75" s="4">
        <v>54.7</v>
      </c>
      <c r="O75" s="4"/>
      <c r="P75" s="4"/>
      <c r="Q75" s="9">
        <v>44729</v>
      </c>
      <c r="R75" s="4">
        <v>132.5</v>
      </c>
      <c r="S75" s="9">
        <v>44671</v>
      </c>
      <c r="T75" s="4">
        <v>54.5</v>
      </c>
      <c r="U75" s="9">
        <v>44693</v>
      </c>
      <c r="V75" s="4">
        <v>85.8</v>
      </c>
      <c r="W75" s="9">
        <v>44704</v>
      </c>
      <c r="X75" s="4">
        <v>50.7</v>
      </c>
      <c r="Y75" s="9">
        <v>44718</v>
      </c>
      <c r="Z75" s="4">
        <v>68.599999999999994</v>
      </c>
      <c r="AA75" s="9">
        <v>44721</v>
      </c>
      <c r="AB75" s="4">
        <v>76.2</v>
      </c>
      <c r="AC75" s="4"/>
      <c r="AD75" s="4"/>
      <c r="AE75" s="9">
        <v>44729</v>
      </c>
      <c r="AF75" s="4">
        <v>93.7</v>
      </c>
      <c r="AG75" s="9">
        <v>44729</v>
      </c>
      <c r="AH75" s="4">
        <v>115.8</v>
      </c>
      <c r="AI75" s="9">
        <v>44729</v>
      </c>
      <c r="AJ75" s="4">
        <v>121.7</v>
      </c>
      <c r="AK75" s="9">
        <v>44729</v>
      </c>
      <c r="AL75" s="4">
        <v>130.80000000000001</v>
      </c>
      <c r="AM75" s="9">
        <v>44729</v>
      </c>
      <c r="AN75" s="4">
        <v>142.4</v>
      </c>
      <c r="AO75" s="9">
        <v>44729</v>
      </c>
      <c r="AP75" s="4">
        <v>153.6</v>
      </c>
      <c r="AQ75" s="9">
        <v>44729</v>
      </c>
      <c r="AR75" s="4">
        <v>165</v>
      </c>
      <c r="AS75" s="9">
        <v>44729</v>
      </c>
      <c r="AT75" s="4">
        <v>177.6</v>
      </c>
      <c r="AW75" s="9">
        <v>44729</v>
      </c>
      <c r="AX75" s="4">
        <v>208.6</v>
      </c>
      <c r="BA75" s="9">
        <v>44729</v>
      </c>
      <c r="BB75" s="4">
        <v>247.1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44560</v>
      </c>
      <c r="J76" s="4">
        <v>62.6</v>
      </c>
      <c r="K76" s="9">
        <v>44593</v>
      </c>
      <c r="L76" s="4">
        <v>0</v>
      </c>
      <c r="M76" s="9">
        <v>44638</v>
      </c>
      <c r="N76" s="4">
        <v>50</v>
      </c>
      <c r="O76" s="4"/>
      <c r="P76" s="4"/>
      <c r="Q76" s="9">
        <v>44728</v>
      </c>
      <c r="R76" s="4">
        <v>133.80000000000001</v>
      </c>
      <c r="S76" s="9">
        <v>44670</v>
      </c>
      <c r="T76" s="4">
        <v>58.9</v>
      </c>
      <c r="U76" s="9">
        <v>44692</v>
      </c>
      <c r="V76" s="4">
        <v>72.7</v>
      </c>
      <c r="W76" s="9">
        <v>44701</v>
      </c>
      <c r="X76" s="4">
        <v>48.9</v>
      </c>
      <c r="Y76" s="9">
        <v>44715</v>
      </c>
      <c r="Z76" s="4">
        <v>55.6</v>
      </c>
      <c r="AA76" s="9">
        <v>44720</v>
      </c>
      <c r="AB76" s="4">
        <v>55.2</v>
      </c>
      <c r="AC76" s="4"/>
      <c r="AD76" s="4"/>
      <c r="AE76" s="9">
        <v>44728</v>
      </c>
      <c r="AF76" s="4">
        <v>78.099999999999994</v>
      </c>
      <c r="AG76" s="9">
        <v>44728</v>
      </c>
      <c r="AH76" s="4">
        <v>100.7</v>
      </c>
      <c r="AI76" s="9">
        <v>44728</v>
      </c>
      <c r="AJ76" s="4">
        <v>117.6</v>
      </c>
      <c r="AK76" s="9">
        <v>44728</v>
      </c>
      <c r="AL76" s="4">
        <v>131.80000000000001</v>
      </c>
      <c r="AM76" s="9">
        <v>44728</v>
      </c>
      <c r="AN76" s="4">
        <v>148</v>
      </c>
      <c r="AO76" s="9">
        <v>44728</v>
      </c>
      <c r="AP76" s="4">
        <v>161.80000000000001</v>
      </c>
      <c r="AQ76" s="9">
        <v>44728</v>
      </c>
      <c r="AR76" s="4">
        <v>174.2</v>
      </c>
      <c r="AS76" s="9">
        <v>44728</v>
      </c>
      <c r="AT76" s="4">
        <v>186</v>
      </c>
      <c r="AW76" s="9">
        <v>44728</v>
      </c>
      <c r="AX76" s="4">
        <v>209.8</v>
      </c>
      <c r="BA76" s="9">
        <v>44728</v>
      </c>
      <c r="BB76" s="4">
        <v>236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44559</v>
      </c>
      <c r="J77" s="4">
        <v>56.1</v>
      </c>
      <c r="K77" s="9">
        <v>44592</v>
      </c>
      <c r="L77" s="4">
        <v>0</v>
      </c>
      <c r="M77" s="9">
        <v>44637</v>
      </c>
      <c r="N77" s="4">
        <v>61.1</v>
      </c>
      <c r="O77" s="4"/>
      <c r="P77" s="4"/>
      <c r="Q77" s="9">
        <v>44727</v>
      </c>
      <c r="R77" s="4">
        <v>127.7</v>
      </c>
      <c r="S77" s="9">
        <v>44669</v>
      </c>
      <c r="T77" s="4">
        <v>63.4</v>
      </c>
      <c r="U77" s="9">
        <v>44691</v>
      </c>
      <c r="V77" s="4">
        <v>83.1</v>
      </c>
      <c r="W77" s="9">
        <v>44700</v>
      </c>
      <c r="X77" s="4">
        <v>75.900000000000006</v>
      </c>
      <c r="Y77" s="9">
        <v>44714</v>
      </c>
      <c r="Z77" s="4">
        <v>85</v>
      </c>
      <c r="AA77" s="9">
        <v>44719</v>
      </c>
      <c r="AB77" s="4">
        <v>73.8</v>
      </c>
      <c r="AC77" s="4"/>
      <c r="AD77" s="4"/>
      <c r="AE77" s="9">
        <v>44727</v>
      </c>
      <c r="AF77" s="4">
        <v>123.8</v>
      </c>
      <c r="AG77" s="9">
        <v>44727</v>
      </c>
      <c r="AH77" s="4">
        <v>132.80000000000001</v>
      </c>
      <c r="AI77" s="9">
        <v>44727</v>
      </c>
      <c r="AJ77" s="4">
        <v>129.30000000000001</v>
      </c>
      <c r="AK77" s="9">
        <v>44727</v>
      </c>
      <c r="AL77" s="4">
        <v>127.7</v>
      </c>
      <c r="AM77" s="9">
        <v>44727</v>
      </c>
      <c r="AN77" s="4">
        <v>128.80000000000001</v>
      </c>
      <c r="AO77" s="9">
        <v>44727</v>
      </c>
      <c r="AP77" s="4">
        <v>135.19999999999999</v>
      </c>
      <c r="AQ77" s="9">
        <v>44727</v>
      </c>
      <c r="AR77" s="4">
        <v>149</v>
      </c>
      <c r="AS77" s="9">
        <v>44727</v>
      </c>
      <c r="AT77" s="4">
        <v>169.5</v>
      </c>
      <c r="AW77" s="9">
        <v>44727</v>
      </c>
      <c r="AX77" s="4">
        <v>220</v>
      </c>
      <c r="BA77" s="9">
        <v>44727</v>
      </c>
      <c r="BB77" s="4">
        <v>250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44558</v>
      </c>
      <c r="J78" s="4">
        <v>64.400000000000006</v>
      </c>
      <c r="K78" s="9">
        <v>44589</v>
      </c>
      <c r="L78" s="4">
        <v>0</v>
      </c>
      <c r="M78" s="9">
        <v>44636</v>
      </c>
      <c r="N78" s="4">
        <v>57.3</v>
      </c>
      <c r="O78" s="4"/>
      <c r="P78" s="4"/>
      <c r="Q78" s="9">
        <v>44726</v>
      </c>
      <c r="R78" s="4">
        <v>130.4</v>
      </c>
      <c r="S78" s="9">
        <v>44666</v>
      </c>
      <c r="T78" s="4">
        <v>52.1</v>
      </c>
      <c r="U78" s="9">
        <v>44690</v>
      </c>
      <c r="V78" s="4">
        <v>81.3</v>
      </c>
      <c r="W78" s="9">
        <v>44699</v>
      </c>
      <c r="X78" s="4">
        <v>47.2</v>
      </c>
      <c r="Y78" s="9">
        <v>44713</v>
      </c>
      <c r="Z78" s="4">
        <v>51.5</v>
      </c>
      <c r="AA78" s="9">
        <v>44718</v>
      </c>
      <c r="AB78" s="4">
        <v>73.2</v>
      </c>
      <c r="AC78" s="4"/>
      <c r="AD78" s="4"/>
      <c r="AE78" s="9">
        <v>44726</v>
      </c>
      <c r="AF78" s="4">
        <v>116.3</v>
      </c>
      <c r="AG78" s="9">
        <v>44726</v>
      </c>
      <c r="AH78" s="4">
        <v>130.6</v>
      </c>
      <c r="AI78" s="9">
        <v>44726</v>
      </c>
      <c r="AJ78" s="4">
        <v>128.30000000000001</v>
      </c>
      <c r="AK78" s="9">
        <v>44726</v>
      </c>
      <c r="AL78" s="4">
        <v>129.30000000000001</v>
      </c>
      <c r="AM78" s="9">
        <v>44726</v>
      </c>
      <c r="AN78" s="4">
        <v>132.6</v>
      </c>
      <c r="AO78" s="9">
        <v>44726</v>
      </c>
      <c r="AP78" s="4">
        <v>137.5</v>
      </c>
      <c r="AQ78" s="9">
        <v>44726</v>
      </c>
      <c r="AR78" s="4">
        <v>146</v>
      </c>
      <c r="AS78" s="9">
        <v>44726</v>
      </c>
      <c r="AT78" s="4">
        <v>159.30000000000001</v>
      </c>
      <c r="AW78" s="9">
        <v>44726</v>
      </c>
      <c r="AX78" s="4">
        <v>199.3</v>
      </c>
      <c r="BA78" s="9">
        <v>44726</v>
      </c>
      <c r="BB78" s="4">
        <v>248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44557</v>
      </c>
      <c r="J79" s="4">
        <v>63.7</v>
      </c>
      <c r="K79" s="9">
        <v>44588</v>
      </c>
      <c r="L79" s="4">
        <v>0</v>
      </c>
      <c r="M79" s="9">
        <v>44635</v>
      </c>
      <c r="N79" s="4">
        <v>62.7</v>
      </c>
      <c r="O79" s="4"/>
      <c r="P79" s="4"/>
      <c r="Q79" s="9">
        <v>44725</v>
      </c>
      <c r="R79" s="4">
        <v>118.1</v>
      </c>
      <c r="S79" s="9">
        <v>44665</v>
      </c>
      <c r="T79" s="4">
        <v>52</v>
      </c>
      <c r="U79" s="9">
        <v>44687</v>
      </c>
      <c r="V79" s="4">
        <v>53.1</v>
      </c>
      <c r="W79" s="9">
        <v>44698</v>
      </c>
      <c r="X79" s="4">
        <v>43.2</v>
      </c>
      <c r="Y79" s="9">
        <v>44712</v>
      </c>
      <c r="Z79" s="4">
        <v>42.4</v>
      </c>
      <c r="AA79" s="9">
        <v>44715</v>
      </c>
      <c r="AB79" s="4">
        <v>46.4</v>
      </c>
      <c r="AC79" s="4"/>
      <c r="AD79" s="4"/>
      <c r="AE79" s="9">
        <v>44725</v>
      </c>
      <c r="AF79" s="4">
        <v>106.4</v>
      </c>
      <c r="AG79" s="9">
        <v>44725</v>
      </c>
      <c r="AH79" s="4">
        <v>120</v>
      </c>
      <c r="AI79" s="9">
        <v>44725</v>
      </c>
      <c r="AJ79" s="4">
        <v>120.5</v>
      </c>
      <c r="AK79" s="9">
        <v>44725</v>
      </c>
      <c r="AL79" s="4">
        <v>118.3</v>
      </c>
      <c r="AM79" s="9">
        <v>44725</v>
      </c>
      <c r="AN79" s="4">
        <v>117.9</v>
      </c>
      <c r="AO79" s="9">
        <v>44725</v>
      </c>
      <c r="AP79" s="4">
        <v>119.2</v>
      </c>
      <c r="AQ79" s="9">
        <v>44725</v>
      </c>
      <c r="AR79" s="4">
        <v>121.8</v>
      </c>
      <c r="AS79" s="9">
        <v>44725</v>
      </c>
      <c r="AT79" s="4">
        <v>125.8</v>
      </c>
      <c r="AW79" s="9">
        <v>44725</v>
      </c>
      <c r="AX79" s="4">
        <v>139.5</v>
      </c>
      <c r="BA79" s="9">
        <v>44725</v>
      </c>
      <c r="BB79" s="4">
        <v>163.80000000000001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44554</v>
      </c>
      <c r="J80" s="4">
        <v>57.3</v>
      </c>
      <c r="K80" s="9">
        <v>44587</v>
      </c>
      <c r="L80" s="4">
        <v>0</v>
      </c>
      <c r="M80" s="9">
        <v>44634</v>
      </c>
      <c r="N80" s="4">
        <v>53.8</v>
      </c>
      <c r="O80" s="4"/>
      <c r="P80" s="4"/>
      <c r="Q80" s="9">
        <v>44722</v>
      </c>
      <c r="R80" s="4">
        <v>80.2</v>
      </c>
      <c r="S80" s="9">
        <v>44664</v>
      </c>
      <c r="T80" s="4">
        <v>83.7</v>
      </c>
      <c r="U80" s="9">
        <v>44686</v>
      </c>
      <c r="V80" s="4">
        <v>77.400000000000006</v>
      </c>
      <c r="W80" s="9">
        <v>44697</v>
      </c>
      <c r="X80" s="4">
        <v>44</v>
      </c>
      <c r="Y80" s="9">
        <v>44711</v>
      </c>
      <c r="Z80" s="4">
        <v>97.3</v>
      </c>
      <c r="AA80" s="9">
        <v>44714</v>
      </c>
      <c r="AB80" s="4">
        <v>92.1</v>
      </c>
      <c r="AC80" s="4"/>
      <c r="AD80" s="4"/>
      <c r="AE80" s="9">
        <v>44722</v>
      </c>
      <c r="AF80" s="4">
        <v>24</v>
      </c>
      <c r="AG80" s="9">
        <v>44722</v>
      </c>
      <c r="AH80" s="4">
        <v>60.2</v>
      </c>
      <c r="AI80" s="9">
        <v>44722</v>
      </c>
      <c r="AJ80" s="4">
        <v>73.3</v>
      </c>
      <c r="AK80" s="9">
        <v>44722</v>
      </c>
      <c r="AL80" s="4">
        <v>86</v>
      </c>
      <c r="AM80" s="9">
        <v>44722</v>
      </c>
      <c r="AN80" s="4">
        <v>96.4</v>
      </c>
      <c r="AO80" s="9">
        <v>44722</v>
      </c>
      <c r="AP80" s="4">
        <v>104.8</v>
      </c>
      <c r="AQ80" s="9">
        <v>44722</v>
      </c>
      <c r="AR80" s="4">
        <v>112.3</v>
      </c>
      <c r="AS80" s="9">
        <v>44722</v>
      </c>
      <c r="AT80" s="4">
        <v>119.2</v>
      </c>
      <c r="AW80" s="9">
        <v>44722</v>
      </c>
      <c r="AX80" s="4">
        <v>131.69999999999999</v>
      </c>
      <c r="BA80" s="9">
        <v>44722</v>
      </c>
      <c r="BB80" s="4">
        <v>142.4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44553</v>
      </c>
      <c r="J81" s="4">
        <v>57.7</v>
      </c>
      <c r="K81" s="9">
        <v>44586</v>
      </c>
      <c r="L81" s="4">
        <v>0</v>
      </c>
      <c r="M81" s="9">
        <v>44631</v>
      </c>
      <c r="N81" s="4">
        <v>56.1</v>
      </c>
      <c r="O81" s="4"/>
      <c r="P81" s="4"/>
      <c r="Q81" s="9">
        <v>44721</v>
      </c>
      <c r="R81" s="4">
        <v>75.2</v>
      </c>
      <c r="S81" s="9">
        <v>44663</v>
      </c>
      <c r="T81" s="4">
        <v>86.2</v>
      </c>
      <c r="U81" s="9">
        <v>44685</v>
      </c>
      <c r="V81" s="4">
        <v>62.2</v>
      </c>
      <c r="W81" s="9">
        <v>44694</v>
      </c>
      <c r="X81" s="4">
        <v>74.7</v>
      </c>
      <c r="Y81" s="9">
        <v>44708</v>
      </c>
      <c r="Z81" s="4">
        <v>97.3</v>
      </c>
      <c r="AA81" s="9">
        <v>44713</v>
      </c>
      <c r="AB81" s="4">
        <v>59.7</v>
      </c>
      <c r="AC81" s="4"/>
      <c r="AD81" s="4"/>
      <c r="AE81" s="9">
        <v>44721</v>
      </c>
      <c r="AF81" s="4">
        <v>92</v>
      </c>
      <c r="AG81" s="9">
        <v>44721</v>
      </c>
      <c r="AH81" s="4">
        <v>90</v>
      </c>
      <c r="AI81" s="9">
        <v>44721</v>
      </c>
      <c r="AJ81" s="4">
        <v>76</v>
      </c>
      <c r="AK81" s="9">
        <v>44721</v>
      </c>
      <c r="AL81" s="4">
        <v>57.7</v>
      </c>
      <c r="AM81" s="9">
        <v>44721</v>
      </c>
      <c r="AN81" s="4">
        <v>48.9</v>
      </c>
      <c r="AO81" s="9">
        <v>44721</v>
      </c>
      <c r="AP81" s="4">
        <v>62.1</v>
      </c>
      <c r="AQ81" s="9">
        <v>44721</v>
      </c>
      <c r="AR81" s="4">
        <v>82</v>
      </c>
      <c r="AS81" s="9">
        <v>44721</v>
      </c>
      <c r="AT81" s="4">
        <v>102.1</v>
      </c>
      <c r="AW81" s="9">
        <v>44721</v>
      </c>
      <c r="AX81" s="4">
        <v>140.4</v>
      </c>
      <c r="BA81" s="9">
        <v>44721</v>
      </c>
      <c r="BB81" s="4">
        <v>176.3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44552</v>
      </c>
      <c r="J82" s="4">
        <v>69.400000000000006</v>
      </c>
      <c r="K82" s="9">
        <v>44585</v>
      </c>
      <c r="L82" s="4">
        <v>0</v>
      </c>
      <c r="M82" s="9">
        <v>44630</v>
      </c>
      <c r="N82" s="4">
        <v>66.5</v>
      </c>
      <c r="O82" s="4"/>
      <c r="P82" s="4"/>
      <c r="Q82" s="9">
        <v>44720</v>
      </c>
      <c r="R82" s="4">
        <v>86.1</v>
      </c>
      <c r="S82" s="9">
        <v>44662</v>
      </c>
      <c r="T82" s="4">
        <v>70</v>
      </c>
      <c r="U82" s="9">
        <v>44684</v>
      </c>
      <c r="V82" s="4">
        <v>69.599999999999994</v>
      </c>
      <c r="W82" s="9">
        <v>44693</v>
      </c>
      <c r="X82" s="4">
        <v>95.5</v>
      </c>
      <c r="Y82" s="9">
        <v>44707</v>
      </c>
      <c r="Z82" s="4">
        <v>57.5</v>
      </c>
      <c r="AA82" s="9">
        <v>44712</v>
      </c>
      <c r="AB82" s="4">
        <v>45.6</v>
      </c>
      <c r="AC82" s="4"/>
      <c r="AD82" s="4"/>
      <c r="AE82" s="9">
        <v>44720</v>
      </c>
      <c r="AF82" s="4">
        <v>76.3</v>
      </c>
      <c r="AG82" s="9">
        <v>44720</v>
      </c>
      <c r="AH82" s="4">
        <v>84.6</v>
      </c>
      <c r="AI82" s="9">
        <v>44720</v>
      </c>
      <c r="AJ82" s="4">
        <v>86.2</v>
      </c>
      <c r="AK82" s="9">
        <v>44720</v>
      </c>
      <c r="AL82" s="4">
        <v>89.1</v>
      </c>
      <c r="AM82" s="9">
        <v>44720</v>
      </c>
      <c r="AN82" s="4">
        <v>92.7</v>
      </c>
      <c r="AO82" s="9">
        <v>44720</v>
      </c>
      <c r="AP82" s="4">
        <v>96.9</v>
      </c>
      <c r="AQ82" s="9">
        <v>44720</v>
      </c>
      <c r="AR82" s="4">
        <v>101.9</v>
      </c>
      <c r="AS82" s="9">
        <v>44720</v>
      </c>
      <c r="AT82" s="4">
        <v>108.1</v>
      </c>
      <c r="AW82" s="9">
        <v>44720</v>
      </c>
      <c r="AX82" s="4">
        <v>127.3</v>
      </c>
      <c r="BA82" s="9">
        <v>44720</v>
      </c>
      <c r="BB82" s="4">
        <v>154.80000000000001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44551</v>
      </c>
      <c r="J83" s="4">
        <v>62.4</v>
      </c>
      <c r="K83" s="9">
        <v>44582</v>
      </c>
      <c r="L83" s="4">
        <v>0</v>
      </c>
      <c r="M83" s="9">
        <v>44629</v>
      </c>
      <c r="N83" s="4">
        <v>60</v>
      </c>
      <c r="O83" s="4"/>
      <c r="P83" s="4"/>
      <c r="Q83" s="9">
        <v>44719</v>
      </c>
      <c r="R83" s="4">
        <v>88.1</v>
      </c>
      <c r="S83" s="9">
        <v>44659</v>
      </c>
      <c r="T83" s="4">
        <v>56.4</v>
      </c>
      <c r="U83" s="9">
        <v>44683</v>
      </c>
      <c r="V83" s="4">
        <v>67.5</v>
      </c>
      <c r="W83" s="9">
        <v>44692</v>
      </c>
      <c r="X83" s="4">
        <v>81.7</v>
      </c>
      <c r="Y83" s="9">
        <v>44706</v>
      </c>
      <c r="Z83" s="4">
        <v>95.7</v>
      </c>
      <c r="AA83" s="9">
        <v>44711</v>
      </c>
      <c r="AB83" s="4">
        <v>102.1</v>
      </c>
      <c r="AC83" s="4"/>
      <c r="AD83" s="4"/>
      <c r="AE83" s="9">
        <v>44719</v>
      </c>
      <c r="AF83" s="4">
        <v>90.9</v>
      </c>
      <c r="AG83" s="9">
        <v>44719</v>
      </c>
      <c r="AH83" s="4">
        <v>92.2</v>
      </c>
      <c r="AI83" s="9">
        <v>44719</v>
      </c>
      <c r="AJ83" s="4">
        <v>87.6</v>
      </c>
      <c r="AK83" s="9">
        <v>44719</v>
      </c>
      <c r="AL83" s="4">
        <v>85.2</v>
      </c>
      <c r="AM83" s="9">
        <v>44719</v>
      </c>
      <c r="AN83" s="4">
        <v>85.9</v>
      </c>
      <c r="AO83" s="9">
        <v>44719</v>
      </c>
      <c r="AP83" s="4">
        <v>89.8</v>
      </c>
      <c r="AQ83" s="9">
        <v>44719</v>
      </c>
      <c r="AR83" s="4">
        <v>97.8</v>
      </c>
      <c r="AS83" s="9">
        <v>44719</v>
      </c>
      <c r="AT83" s="4">
        <v>110.4</v>
      </c>
      <c r="AW83" s="9">
        <v>44719</v>
      </c>
      <c r="AX83" s="4">
        <v>143.6</v>
      </c>
      <c r="BA83" s="9">
        <v>44719</v>
      </c>
      <c r="BB83" s="4">
        <v>178.3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44550</v>
      </c>
      <c r="J84" s="4">
        <v>56</v>
      </c>
      <c r="K84" s="9">
        <v>44581</v>
      </c>
      <c r="L84" s="4">
        <v>0</v>
      </c>
      <c r="M84" s="9">
        <v>44628</v>
      </c>
      <c r="N84" s="4">
        <v>65.3</v>
      </c>
      <c r="O84" s="4"/>
      <c r="P84" s="4"/>
      <c r="Q84" s="9">
        <v>44718</v>
      </c>
      <c r="R84" s="4">
        <v>86.7</v>
      </c>
      <c r="S84" s="9">
        <v>44658</v>
      </c>
      <c r="T84" s="4">
        <v>46.7</v>
      </c>
      <c r="U84" s="9">
        <v>44680</v>
      </c>
      <c r="V84" s="4">
        <v>83.4</v>
      </c>
      <c r="W84" s="9">
        <v>44691</v>
      </c>
      <c r="X84" s="4">
        <v>93.1</v>
      </c>
      <c r="Y84" s="9">
        <v>44705</v>
      </c>
      <c r="Z84" s="4">
        <v>95.7</v>
      </c>
      <c r="AA84" s="9">
        <v>44708</v>
      </c>
      <c r="AB84" s="4">
        <v>102.1</v>
      </c>
      <c r="AC84" s="4"/>
      <c r="AD84" s="4"/>
      <c r="AE84" s="9">
        <v>44718</v>
      </c>
      <c r="AF84" s="4">
        <v>90.5</v>
      </c>
      <c r="AG84" s="9">
        <v>44718</v>
      </c>
      <c r="AH84" s="4">
        <v>91.4</v>
      </c>
      <c r="AI84" s="9">
        <v>44718</v>
      </c>
      <c r="AJ84" s="4">
        <v>86.2</v>
      </c>
      <c r="AK84" s="9">
        <v>44718</v>
      </c>
      <c r="AL84" s="4">
        <v>83.4</v>
      </c>
      <c r="AM84" s="9">
        <v>44718</v>
      </c>
      <c r="AN84" s="4">
        <v>83.8</v>
      </c>
      <c r="AO84" s="9">
        <v>44718</v>
      </c>
      <c r="AP84" s="4">
        <v>87.7</v>
      </c>
      <c r="AQ84" s="9">
        <v>44718</v>
      </c>
      <c r="AR84" s="4">
        <v>95.8</v>
      </c>
      <c r="AS84" s="9">
        <v>44718</v>
      </c>
      <c r="AT84" s="4">
        <v>108.7</v>
      </c>
      <c r="AW84" s="9">
        <v>44718</v>
      </c>
      <c r="AX84" s="4">
        <v>142.4</v>
      </c>
      <c r="BA84" s="9">
        <v>44718</v>
      </c>
      <c r="BB84" s="4">
        <v>177.2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44547</v>
      </c>
      <c r="J85" s="4">
        <v>61.9</v>
      </c>
      <c r="K85" s="9">
        <v>44580</v>
      </c>
      <c r="L85" s="4">
        <v>0</v>
      </c>
      <c r="M85" s="9">
        <v>44627</v>
      </c>
      <c r="N85" s="4">
        <v>72.8</v>
      </c>
      <c r="O85" s="4"/>
      <c r="P85" s="4"/>
      <c r="Q85" s="9">
        <v>44715</v>
      </c>
      <c r="R85" s="4">
        <v>78.599999999999994</v>
      </c>
      <c r="S85" s="9">
        <v>44657</v>
      </c>
      <c r="T85" s="4">
        <v>82</v>
      </c>
      <c r="U85" s="9">
        <v>44679</v>
      </c>
      <c r="V85" s="4">
        <v>118.8</v>
      </c>
      <c r="W85" s="9">
        <v>44690</v>
      </c>
      <c r="X85" s="4">
        <v>91.2</v>
      </c>
      <c r="Y85" s="9">
        <v>44704</v>
      </c>
      <c r="Z85" s="4">
        <v>44.1</v>
      </c>
      <c r="AA85" s="9">
        <v>44707</v>
      </c>
      <c r="AB85" s="4">
        <v>66.099999999999994</v>
      </c>
      <c r="AC85" s="4"/>
      <c r="AD85" s="4"/>
      <c r="AE85" s="9">
        <v>44715</v>
      </c>
      <c r="AF85" s="4">
        <v>30</v>
      </c>
      <c r="AG85" s="9">
        <v>44715</v>
      </c>
      <c r="AH85" s="4">
        <v>68.5</v>
      </c>
      <c r="AI85" s="9">
        <v>44715</v>
      </c>
      <c r="AJ85" s="4">
        <v>80.900000000000006</v>
      </c>
      <c r="AK85" s="9">
        <v>44715</v>
      </c>
      <c r="AL85" s="4">
        <v>93</v>
      </c>
      <c r="AM85" s="9">
        <v>44715</v>
      </c>
      <c r="AN85" s="4">
        <v>103.1</v>
      </c>
      <c r="AO85" s="9">
        <v>44715</v>
      </c>
      <c r="AP85" s="4">
        <v>111.7</v>
      </c>
      <c r="AQ85" s="9">
        <v>44715</v>
      </c>
      <c r="AR85" s="4">
        <v>119.6</v>
      </c>
      <c r="AS85" s="9">
        <v>44715</v>
      </c>
      <c r="AT85" s="4">
        <v>126.8</v>
      </c>
      <c r="AW85" s="9">
        <v>44715</v>
      </c>
      <c r="AX85" s="4">
        <v>139.6</v>
      </c>
      <c r="BA85" s="9">
        <v>44715</v>
      </c>
      <c r="BB85" s="4">
        <v>150.5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44546</v>
      </c>
      <c r="J86" s="4">
        <v>51.7</v>
      </c>
      <c r="K86" s="9">
        <v>44579</v>
      </c>
      <c r="L86" s="4">
        <v>0</v>
      </c>
      <c r="M86" s="9">
        <v>44624</v>
      </c>
      <c r="N86" s="4">
        <v>56.5</v>
      </c>
      <c r="O86" s="4"/>
      <c r="P86" s="4"/>
      <c r="Q86" s="9">
        <v>44714</v>
      </c>
      <c r="R86" s="4">
        <v>77.2</v>
      </c>
      <c r="S86" s="9">
        <v>44656</v>
      </c>
      <c r="T86" s="4">
        <v>83.7</v>
      </c>
      <c r="U86" s="9">
        <v>44678</v>
      </c>
      <c r="V86" s="4">
        <v>79.099999999999994</v>
      </c>
      <c r="W86" s="9">
        <v>44687</v>
      </c>
      <c r="X86" s="4">
        <v>47.4</v>
      </c>
      <c r="Y86" s="9">
        <v>44701</v>
      </c>
      <c r="Z86" s="4">
        <v>54.9</v>
      </c>
      <c r="AA86" s="9">
        <v>44706</v>
      </c>
      <c r="AB86" s="4">
        <v>100.9</v>
      </c>
      <c r="AC86" s="4"/>
      <c r="AD86" s="4"/>
      <c r="AE86" s="9">
        <v>44714</v>
      </c>
      <c r="AF86" s="4">
        <v>96.7</v>
      </c>
      <c r="AG86" s="9">
        <v>44714</v>
      </c>
      <c r="AH86" s="4">
        <v>88.4</v>
      </c>
      <c r="AI86" s="9">
        <v>44714</v>
      </c>
      <c r="AJ86" s="4">
        <v>73.8</v>
      </c>
      <c r="AK86" s="9">
        <v>44714</v>
      </c>
      <c r="AL86" s="4">
        <v>61.3</v>
      </c>
      <c r="AM86" s="9">
        <v>44714</v>
      </c>
      <c r="AN86" s="4">
        <v>58.9</v>
      </c>
      <c r="AO86" s="9">
        <v>44714</v>
      </c>
      <c r="AP86" s="4">
        <v>65.3</v>
      </c>
      <c r="AQ86" s="9">
        <v>44714</v>
      </c>
      <c r="AR86" s="4">
        <v>75.599999999999994</v>
      </c>
      <c r="AS86" s="9">
        <v>44714</v>
      </c>
      <c r="AT86" s="4">
        <v>87.6</v>
      </c>
      <c r="AW86" s="9">
        <v>44714</v>
      </c>
      <c r="AX86" s="4">
        <v>112.7</v>
      </c>
      <c r="BA86" s="9">
        <v>44714</v>
      </c>
      <c r="BB86" s="4">
        <v>137.1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44545</v>
      </c>
      <c r="J87" s="4">
        <v>86.5</v>
      </c>
      <c r="K87" s="9">
        <v>44578</v>
      </c>
      <c r="L87" s="4">
        <v>34.299999999999997</v>
      </c>
      <c r="M87" s="9">
        <v>44623</v>
      </c>
      <c r="N87" s="4">
        <v>64.400000000000006</v>
      </c>
      <c r="O87" s="4"/>
      <c r="P87" s="4"/>
      <c r="Q87" s="9">
        <v>44713</v>
      </c>
      <c r="R87" s="4">
        <v>71.900000000000006</v>
      </c>
      <c r="S87" s="9">
        <v>44655</v>
      </c>
      <c r="T87" s="4">
        <v>91.6</v>
      </c>
      <c r="U87" s="9">
        <v>44677</v>
      </c>
      <c r="V87" s="4">
        <v>112.8</v>
      </c>
      <c r="W87" s="9">
        <v>44686</v>
      </c>
      <c r="X87" s="4">
        <v>87.1</v>
      </c>
      <c r="Y87" s="9">
        <v>44700</v>
      </c>
      <c r="Z87" s="4">
        <v>85.2</v>
      </c>
      <c r="AA87" s="9">
        <v>44705</v>
      </c>
      <c r="AB87" s="4">
        <v>101.5</v>
      </c>
      <c r="AC87" s="4"/>
      <c r="AD87" s="4"/>
      <c r="AE87" s="9">
        <v>44713</v>
      </c>
      <c r="AF87" s="4">
        <v>73.2</v>
      </c>
      <c r="AG87" s="9">
        <v>44713</v>
      </c>
      <c r="AH87" s="4">
        <v>72.7</v>
      </c>
      <c r="AI87" s="9">
        <v>44713</v>
      </c>
      <c r="AJ87" s="4">
        <v>72.099999999999994</v>
      </c>
      <c r="AK87" s="9">
        <v>44713</v>
      </c>
      <c r="AL87" s="4">
        <v>73.8</v>
      </c>
      <c r="AM87" s="9">
        <v>44713</v>
      </c>
      <c r="AN87" s="4">
        <v>76.2</v>
      </c>
      <c r="AO87" s="9">
        <v>44713</v>
      </c>
      <c r="AP87" s="4">
        <v>79.099999999999994</v>
      </c>
      <c r="AQ87" s="9">
        <v>44713</v>
      </c>
      <c r="AR87" s="4">
        <v>82.2</v>
      </c>
      <c r="AS87" s="9">
        <v>44713</v>
      </c>
      <c r="AT87" s="4">
        <v>85.4</v>
      </c>
      <c r="AW87" s="9">
        <v>44713</v>
      </c>
      <c r="AX87" s="4">
        <v>93</v>
      </c>
      <c r="BA87" s="9">
        <v>44713</v>
      </c>
      <c r="BB87" s="4">
        <v>105.3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44544</v>
      </c>
      <c r="J88" s="4">
        <v>91.1</v>
      </c>
      <c r="K88" s="9">
        <v>44575</v>
      </c>
      <c r="L88" s="4">
        <v>34.299999999999997</v>
      </c>
      <c r="M88" s="9">
        <v>44622</v>
      </c>
      <c r="N88" s="4">
        <v>42.9</v>
      </c>
      <c r="O88" s="4"/>
      <c r="P88" s="4"/>
      <c r="Q88" s="9">
        <v>44712</v>
      </c>
      <c r="R88" s="4">
        <v>75.7</v>
      </c>
      <c r="S88" s="9">
        <v>44652</v>
      </c>
      <c r="T88" s="4">
        <v>52.5</v>
      </c>
      <c r="U88" s="9">
        <v>44676</v>
      </c>
      <c r="V88" s="4">
        <v>99.2</v>
      </c>
      <c r="W88" s="9">
        <v>44685</v>
      </c>
      <c r="X88" s="4">
        <v>69.099999999999994</v>
      </c>
      <c r="Y88" s="9">
        <v>44699</v>
      </c>
      <c r="Z88" s="4">
        <v>52.7</v>
      </c>
      <c r="AA88" s="9">
        <v>44704</v>
      </c>
      <c r="AB88" s="4">
        <v>37.200000000000003</v>
      </c>
      <c r="AC88" s="4"/>
      <c r="AD88" s="4"/>
      <c r="AE88" s="9">
        <v>44712</v>
      </c>
      <c r="AF88" s="4">
        <v>63.6</v>
      </c>
      <c r="AG88" s="9">
        <v>44712</v>
      </c>
      <c r="AH88" s="4">
        <v>72</v>
      </c>
      <c r="AI88" s="9">
        <v>44712</v>
      </c>
      <c r="AJ88" s="4">
        <v>78.099999999999994</v>
      </c>
      <c r="AK88" s="9">
        <v>44712</v>
      </c>
      <c r="AL88" s="4">
        <v>84.1</v>
      </c>
      <c r="AM88" s="9">
        <v>44712</v>
      </c>
      <c r="AN88" s="4">
        <v>89.7</v>
      </c>
      <c r="AO88" s="9">
        <v>44712</v>
      </c>
      <c r="AP88" s="4">
        <v>94.9</v>
      </c>
      <c r="AQ88" s="9">
        <v>44712</v>
      </c>
      <c r="AR88" s="4">
        <v>99.8</v>
      </c>
      <c r="AS88" s="9">
        <v>44712</v>
      </c>
      <c r="AT88" s="4">
        <v>104.5</v>
      </c>
      <c r="AW88" s="9">
        <v>44712</v>
      </c>
      <c r="AX88" s="4">
        <v>113.3</v>
      </c>
      <c r="BA88" s="9">
        <v>44712</v>
      </c>
      <c r="BB88" s="4">
        <v>121.5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44543</v>
      </c>
      <c r="J89" s="4">
        <v>33</v>
      </c>
      <c r="K89" s="9">
        <v>44574</v>
      </c>
      <c r="L89" s="4">
        <v>34.299999999999997</v>
      </c>
      <c r="M89" s="9">
        <v>44621</v>
      </c>
      <c r="N89" s="4">
        <v>52.9</v>
      </c>
      <c r="O89" s="4"/>
      <c r="P89" s="4"/>
      <c r="Q89" s="9">
        <v>44711</v>
      </c>
      <c r="R89" s="4">
        <v>81</v>
      </c>
      <c r="S89" s="9">
        <v>44651</v>
      </c>
      <c r="T89" s="4">
        <v>64.2</v>
      </c>
      <c r="U89" s="9">
        <v>44673</v>
      </c>
      <c r="V89" s="4">
        <v>49.5</v>
      </c>
      <c r="W89" s="9">
        <v>44684</v>
      </c>
      <c r="X89" s="4">
        <v>63.2</v>
      </c>
      <c r="Y89" s="9">
        <v>44698</v>
      </c>
      <c r="Z89" s="4">
        <v>38.299999999999997</v>
      </c>
      <c r="AA89" s="9">
        <v>44701</v>
      </c>
      <c r="AB89" s="4">
        <v>64.599999999999994</v>
      </c>
      <c r="AC89" s="4"/>
      <c r="AD89" s="4"/>
      <c r="AE89" s="9">
        <v>44711</v>
      </c>
      <c r="AF89" s="4">
        <v>102.2</v>
      </c>
      <c r="AG89" s="9">
        <v>44711</v>
      </c>
      <c r="AH89" s="4">
        <v>89.9</v>
      </c>
      <c r="AI89" s="9">
        <v>44711</v>
      </c>
      <c r="AJ89" s="4">
        <v>69.7</v>
      </c>
      <c r="AK89" s="9">
        <v>44711</v>
      </c>
      <c r="AL89" s="4">
        <v>51.8</v>
      </c>
      <c r="AM89" s="9">
        <v>44711</v>
      </c>
      <c r="AN89" s="4">
        <v>66.099999999999994</v>
      </c>
      <c r="AO89" s="9">
        <v>44711</v>
      </c>
      <c r="AP89" s="4">
        <v>80.7</v>
      </c>
      <c r="AQ89" s="9">
        <v>44711</v>
      </c>
      <c r="AR89" s="4">
        <v>95.7</v>
      </c>
      <c r="AS89" s="9">
        <v>44711</v>
      </c>
      <c r="AT89" s="4">
        <v>110.6</v>
      </c>
      <c r="AW89" s="9">
        <v>44711</v>
      </c>
      <c r="AX89" s="4">
        <v>139.4</v>
      </c>
      <c r="BA89" s="9">
        <v>44711</v>
      </c>
      <c r="BB89" s="4">
        <v>166.8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44540</v>
      </c>
      <c r="J90" s="4">
        <v>0</v>
      </c>
      <c r="K90" s="9">
        <v>44573</v>
      </c>
      <c r="L90" s="4">
        <v>0</v>
      </c>
      <c r="M90" s="9">
        <v>44620</v>
      </c>
      <c r="N90" s="4">
        <v>48.9</v>
      </c>
      <c r="O90" s="4"/>
      <c r="P90" s="4"/>
      <c r="Q90" s="9">
        <v>44708</v>
      </c>
      <c r="R90" s="4">
        <v>81</v>
      </c>
      <c r="S90" s="9">
        <v>44650</v>
      </c>
      <c r="T90" s="4">
        <v>49.9</v>
      </c>
      <c r="U90" s="9">
        <v>44672</v>
      </c>
      <c r="V90" s="4">
        <v>72</v>
      </c>
      <c r="W90" s="9">
        <v>44683</v>
      </c>
      <c r="X90" s="4">
        <v>61.9</v>
      </c>
      <c r="Y90" s="9">
        <v>44697</v>
      </c>
      <c r="Z90" s="4">
        <v>48.3</v>
      </c>
      <c r="AA90" s="9">
        <v>44700</v>
      </c>
      <c r="AB90" s="4">
        <v>92.7</v>
      </c>
      <c r="AC90" s="4"/>
      <c r="AD90" s="4"/>
      <c r="AE90" s="9">
        <v>44708</v>
      </c>
      <c r="AF90" s="4">
        <v>102.2</v>
      </c>
      <c r="AG90" s="9">
        <v>44708</v>
      </c>
      <c r="AH90" s="4">
        <v>89.9</v>
      </c>
      <c r="AI90" s="9">
        <v>44708</v>
      </c>
      <c r="AJ90" s="4">
        <v>69.7</v>
      </c>
      <c r="AK90" s="9">
        <v>44708</v>
      </c>
      <c r="AL90" s="4">
        <v>51.8</v>
      </c>
      <c r="AM90" s="9">
        <v>44708</v>
      </c>
      <c r="AN90" s="4">
        <v>66.099999999999994</v>
      </c>
      <c r="AO90" s="9">
        <v>44708</v>
      </c>
      <c r="AP90" s="4">
        <v>80.7</v>
      </c>
      <c r="AQ90" s="9">
        <v>44708</v>
      </c>
      <c r="AR90" s="4">
        <v>95.7</v>
      </c>
      <c r="AS90" s="9">
        <v>44708</v>
      </c>
      <c r="AT90" s="4">
        <v>110.6</v>
      </c>
      <c r="AW90" s="9">
        <v>44708</v>
      </c>
      <c r="AX90" s="4">
        <v>139.4</v>
      </c>
      <c r="BA90" s="9">
        <v>44708</v>
      </c>
      <c r="BB90" s="4">
        <v>166.8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44539</v>
      </c>
      <c r="J91" s="4">
        <v>0</v>
      </c>
      <c r="K91" s="9">
        <v>44572</v>
      </c>
      <c r="L91" s="4">
        <v>33.299999999999997</v>
      </c>
      <c r="M91" s="9">
        <v>44617</v>
      </c>
      <c r="N91" s="4">
        <v>45.6</v>
      </c>
      <c r="O91" s="4"/>
      <c r="P91" s="4"/>
      <c r="Q91" s="9">
        <v>44707</v>
      </c>
      <c r="R91" s="4">
        <v>80.900000000000006</v>
      </c>
      <c r="S91" s="9">
        <v>44649</v>
      </c>
      <c r="T91" s="4">
        <v>52.5</v>
      </c>
      <c r="U91" s="9">
        <v>44671</v>
      </c>
      <c r="V91" s="4">
        <v>49.2</v>
      </c>
      <c r="W91" s="9">
        <v>44680</v>
      </c>
      <c r="X91" s="4">
        <v>77</v>
      </c>
      <c r="Y91" s="9">
        <v>44694</v>
      </c>
      <c r="Z91" s="4">
        <v>84.3</v>
      </c>
      <c r="AA91" s="9">
        <v>44699</v>
      </c>
      <c r="AB91" s="4">
        <v>62.6</v>
      </c>
      <c r="AC91" s="4"/>
      <c r="AD91" s="4"/>
      <c r="AE91" s="9">
        <v>44707</v>
      </c>
      <c r="AF91" s="4">
        <v>77.900000000000006</v>
      </c>
      <c r="AG91" s="9">
        <v>44707</v>
      </c>
      <c r="AH91" s="4">
        <v>80.2</v>
      </c>
      <c r="AI91" s="9">
        <v>44707</v>
      </c>
      <c r="AJ91" s="4">
        <v>82.2</v>
      </c>
      <c r="AK91" s="9">
        <v>44707</v>
      </c>
      <c r="AL91" s="4">
        <v>85.3</v>
      </c>
      <c r="AM91" s="9">
        <v>44707</v>
      </c>
      <c r="AN91" s="4">
        <v>88.7</v>
      </c>
      <c r="AO91" s="9">
        <v>44707</v>
      </c>
      <c r="AP91" s="4">
        <v>92.4</v>
      </c>
      <c r="AQ91" s="9">
        <v>44707</v>
      </c>
      <c r="AR91" s="4">
        <v>96.2</v>
      </c>
      <c r="AS91" s="9">
        <v>44707</v>
      </c>
      <c r="AT91" s="4">
        <v>100.1</v>
      </c>
      <c r="AW91" s="9">
        <v>44707</v>
      </c>
      <c r="AX91" s="4">
        <v>109.5</v>
      </c>
      <c r="BA91" s="9">
        <v>44707</v>
      </c>
      <c r="BB91" s="4">
        <v>123.3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44538</v>
      </c>
      <c r="J92" s="4">
        <v>39.700000000000003</v>
      </c>
      <c r="K92" s="9">
        <v>44571</v>
      </c>
      <c r="L92" s="4">
        <v>34.700000000000003</v>
      </c>
      <c r="M92" s="9">
        <v>44616</v>
      </c>
      <c r="N92" s="4">
        <v>45.9</v>
      </c>
      <c r="O92" s="4"/>
      <c r="P92" s="4"/>
      <c r="Q92" s="9">
        <v>44706</v>
      </c>
      <c r="R92" s="4">
        <v>80.5</v>
      </c>
      <c r="S92" s="9">
        <v>44648</v>
      </c>
      <c r="T92" s="4">
        <v>38.700000000000003</v>
      </c>
      <c r="U92" s="9">
        <v>44670</v>
      </c>
      <c r="V92" s="4">
        <v>53</v>
      </c>
      <c r="W92" s="9">
        <v>44679</v>
      </c>
      <c r="X92" s="4">
        <v>128.5</v>
      </c>
      <c r="Y92" s="9">
        <v>44693</v>
      </c>
      <c r="Z92" s="4">
        <v>103.6</v>
      </c>
      <c r="AA92" s="9">
        <v>44698</v>
      </c>
      <c r="AB92" s="4">
        <v>44.8</v>
      </c>
      <c r="AC92" s="4"/>
      <c r="AD92" s="4"/>
      <c r="AE92" s="9">
        <v>44706</v>
      </c>
      <c r="AF92" s="4">
        <v>101</v>
      </c>
      <c r="AG92" s="9">
        <v>44706</v>
      </c>
      <c r="AH92" s="4">
        <v>88.5</v>
      </c>
      <c r="AI92" s="9">
        <v>44706</v>
      </c>
      <c r="AJ92" s="4">
        <v>68.599999999999994</v>
      </c>
      <c r="AK92" s="9">
        <v>44706</v>
      </c>
      <c r="AL92" s="4">
        <v>53.2</v>
      </c>
      <c r="AM92" s="9">
        <v>44706</v>
      </c>
      <c r="AN92" s="4">
        <v>66.3</v>
      </c>
      <c r="AO92" s="9">
        <v>44706</v>
      </c>
      <c r="AP92" s="4">
        <v>80.8</v>
      </c>
      <c r="AQ92" s="9">
        <v>44706</v>
      </c>
      <c r="AR92" s="4">
        <v>95.8</v>
      </c>
      <c r="AS92" s="9">
        <v>44706</v>
      </c>
      <c r="AT92" s="4">
        <v>110.8</v>
      </c>
      <c r="AW92" s="9">
        <v>44706</v>
      </c>
      <c r="AX92" s="4">
        <v>139.80000000000001</v>
      </c>
      <c r="BA92" s="9">
        <v>44706</v>
      </c>
      <c r="BB92" s="4">
        <v>167.5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44537</v>
      </c>
      <c r="J93" s="4">
        <v>42</v>
      </c>
      <c r="K93" s="9">
        <v>44568</v>
      </c>
      <c r="L93" s="4">
        <v>32.200000000000003</v>
      </c>
      <c r="M93" s="9">
        <v>44615</v>
      </c>
      <c r="N93" s="4">
        <v>44.5</v>
      </c>
      <c r="O93" s="4"/>
      <c r="P93" s="4"/>
      <c r="Q93" s="9">
        <v>44705</v>
      </c>
      <c r="R93" s="4">
        <v>90.1</v>
      </c>
      <c r="S93" s="9">
        <v>44645</v>
      </c>
      <c r="T93" s="4">
        <v>36.5</v>
      </c>
      <c r="U93" s="9">
        <v>44669</v>
      </c>
      <c r="V93" s="4">
        <v>57.6</v>
      </c>
      <c r="W93" s="9">
        <v>44678</v>
      </c>
      <c r="X93" s="4">
        <v>91</v>
      </c>
      <c r="Y93" s="9">
        <v>44692</v>
      </c>
      <c r="Z93" s="4">
        <v>91.5</v>
      </c>
      <c r="AA93" s="9">
        <v>44697</v>
      </c>
      <c r="AB93" s="4">
        <v>58.2</v>
      </c>
      <c r="AC93" s="4"/>
      <c r="AD93" s="4"/>
      <c r="AE93" s="9">
        <v>44705</v>
      </c>
      <c r="AF93" s="4">
        <v>103.5</v>
      </c>
      <c r="AG93" s="9">
        <v>44705</v>
      </c>
      <c r="AH93" s="4">
        <v>95.3</v>
      </c>
      <c r="AI93" s="9">
        <v>44705</v>
      </c>
      <c r="AJ93" s="4">
        <v>84.1</v>
      </c>
      <c r="AK93" s="9">
        <v>44705</v>
      </c>
      <c r="AL93" s="4">
        <v>78.400000000000006</v>
      </c>
      <c r="AM93" s="9">
        <v>44705</v>
      </c>
      <c r="AN93" s="4">
        <v>80.5</v>
      </c>
      <c r="AO93" s="9">
        <v>44705</v>
      </c>
      <c r="AP93" s="4">
        <v>88.5</v>
      </c>
      <c r="AQ93" s="9">
        <v>44705</v>
      </c>
      <c r="AR93" s="4">
        <v>99.8</v>
      </c>
      <c r="AS93" s="9">
        <v>44705</v>
      </c>
      <c r="AT93" s="4">
        <v>112.7</v>
      </c>
      <c r="AW93" s="9">
        <v>44705</v>
      </c>
      <c r="AX93" s="4">
        <v>140</v>
      </c>
      <c r="BA93" s="9">
        <v>44705</v>
      </c>
      <c r="BB93" s="4">
        <v>167.2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44536</v>
      </c>
      <c r="J94" s="4">
        <v>32.700000000000003</v>
      </c>
      <c r="K94" s="9">
        <v>44567</v>
      </c>
      <c r="L94" s="4">
        <v>32.5</v>
      </c>
      <c r="M94" s="9">
        <v>44614</v>
      </c>
      <c r="N94" s="4">
        <v>36.1</v>
      </c>
      <c r="O94" s="4"/>
      <c r="P94" s="4"/>
      <c r="Q94" s="9">
        <v>44704</v>
      </c>
      <c r="R94" s="4">
        <v>79.8</v>
      </c>
      <c r="S94" s="9">
        <v>44644</v>
      </c>
      <c r="T94" s="4">
        <v>47.1</v>
      </c>
      <c r="U94" s="9">
        <v>44666</v>
      </c>
      <c r="V94" s="4">
        <v>46.9</v>
      </c>
      <c r="W94" s="9">
        <v>44677</v>
      </c>
      <c r="X94" s="4">
        <v>122.8</v>
      </c>
      <c r="Y94" s="9">
        <v>44691</v>
      </c>
      <c r="Z94" s="4">
        <v>101.8</v>
      </c>
      <c r="AA94" s="9">
        <v>44694</v>
      </c>
      <c r="AB94" s="4">
        <v>91.7</v>
      </c>
      <c r="AC94" s="4"/>
      <c r="AD94" s="4"/>
      <c r="AE94" s="9">
        <v>44704</v>
      </c>
      <c r="AF94" s="4">
        <v>58.5</v>
      </c>
      <c r="AG94" s="9">
        <v>44704</v>
      </c>
      <c r="AH94" s="4">
        <v>73.900000000000006</v>
      </c>
      <c r="AI94" s="9">
        <v>44704</v>
      </c>
      <c r="AJ94" s="4">
        <v>83.7</v>
      </c>
      <c r="AK94" s="9">
        <v>44704</v>
      </c>
      <c r="AL94" s="4">
        <v>92.4</v>
      </c>
      <c r="AM94" s="9">
        <v>44704</v>
      </c>
      <c r="AN94" s="4">
        <v>100</v>
      </c>
      <c r="AO94" s="9">
        <v>44704</v>
      </c>
      <c r="AP94" s="4">
        <v>106.8</v>
      </c>
      <c r="AQ94" s="9">
        <v>44704</v>
      </c>
      <c r="AR94" s="4">
        <v>113.2</v>
      </c>
      <c r="AS94" s="9">
        <v>44704</v>
      </c>
      <c r="AT94" s="4">
        <v>119.2</v>
      </c>
      <c r="AW94" s="9">
        <v>44704</v>
      </c>
      <c r="AX94" s="4">
        <v>130.19999999999999</v>
      </c>
      <c r="BA94" s="9">
        <v>44704</v>
      </c>
      <c r="BB94" s="4">
        <v>140.1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44533</v>
      </c>
      <c r="J95" s="4">
        <v>34.4</v>
      </c>
      <c r="K95" s="9">
        <v>44566</v>
      </c>
      <c r="L95" s="4">
        <v>0</v>
      </c>
      <c r="M95" s="9">
        <v>44613</v>
      </c>
      <c r="N95" s="4">
        <v>45.7</v>
      </c>
      <c r="O95" s="4"/>
      <c r="P95" s="4"/>
      <c r="Q95" s="9">
        <v>44701</v>
      </c>
      <c r="R95" s="4">
        <v>82.8</v>
      </c>
      <c r="S95" s="9">
        <v>44643</v>
      </c>
      <c r="T95" s="4">
        <v>42.7</v>
      </c>
      <c r="U95" s="9">
        <v>44665</v>
      </c>
      <c r="V95" s="4">
        <v>46.8</v>
      </c>
      <c r="W95" s="9">
        <v>44676</v>
      </c>
      <c r="X95" s="4">
        <v>110.6</v>
      </c>
      <c r="Y95" s="9">
        <v>44690</v>
      </c>
      <c r="Z95" s="4">
        <v>100</v>
      </c>
      <c r="AA95" s="9">
        <v>44693</v>
      </c>
      <c r="AB95" s="4">
        <v>108.4</v>
      </c>
      <c r="AC95" s="4"/>
      <c r="AD95" s="4"/>
      <c r="AE95" s="9">
        <v>44701</v>
      </c>
      <c r="AF95" s="4">
        <v>78.2</v>
      </c>
      <c r="AG95" s="9">
        <v>44701</v>
      </c>
      <c r="AH95" s="4">
        <v>81.3</v>
      </c>
      <c r="AI95" s="9">
        <v>44701</v>
      </c>
      <c r="AJ95" s="4">
        <v>84.5</v>
      </c>
      <c r="AK95" s="9">
        <v>44701</v>
      </c>
      <c r="AL95" s="4">
        <v>88.5</v>
      </c>
      <c r="AM95" s="9">
        <v>44701</v>
      </c>
      <c r="AN95" s="4">
        <v>92.5</v>
      </c>
      <c r="AO95" s="9">
        <v>44701</v>
      </c>
      <c r="AP95" s="4">
        <v>96.7</v>
      </c>
      <c r="AQ95" s="9">
        <v>44701</v>
      </c>
      <c r="AR95" s="4">
        <v>100.8</v>
      </c>
      <c r="AS95" s="9">
        <v>44701</v>
      </c>
      <c r="AT95" s="4">
        <v>105</v>
      </c>
      <c r="AW95" s="9">
        <v>44701</v>
      </c>
      <c r="AX95" s="4">
        <v>114</v>
      </c>
      <c r="BA95" s="9">
        <v>44701</v>
      </c>
      <c r="BB95" s="4">
        <v>125.5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44532</v>
      </c>
      <c r="J96" s="4">
        <v>41.3</v>
      </c>
      <c r="K96" s="9">
        <v>44565</v>
      </c>
      <c r="L96" s="4">
        <v>34.799999999999997</v>
      </c>
      <c r="M96" s="9">
        <v>44610</v>
      </c>
      <c r="N96" s="4">
        <v>45.6</v>
      </c>
      <c r="O96" s="4"/>
      <c r="P96" s="4"/>
      <c r="Q96" s="9">
        <v>44700</v>
      </c>
      <c r="R96" s="4">
        <v>82.7</v>
      </c>
      <c r="S96" s="9">
        <v>44642</v>
      </c>
      <c r="T96" s="4">
        <v>42.4</v>
      </c>
      <c r="U96" s="9">
        <v>44664</v>
      </c>
      <c r="V96" s="4">
        <v>94.3</v>
      </c>
      <c r="W96" s="9">
        <v>44673</v>
      </c>
      <c r="X96" s="4">
        <v>42.6</v>
      </c>
      <c r="Y96" s="9">
        <v>44687</v>
      </c>
      <c r="Z96" s="4">
        <v>38.9</v>
      </c>
      <c r="AA96" s="9">
        <v>44692</v>
      </c>
      <c r="AB96" s="4">
        <v>98.3</v>
      </c>
      <c r="AC96" s="4"/>
      <c r="AD96" s="4"/>
      <c r="AE96" s="9">
        <v>44700</v>
      </c>
      <c r="AF96" s="4">
        <v>96.4</v>
      </c>
      <c r="AG96" s="9">
        <v>44700</v>
      </c>
      <c r="AH96" s="4">
        <v>88.5</v>
      </c>
      <c r="AI96" s="9">
        <v>44700</v>
      </c>
      <c r="AJ96" s="4">
        <v>78.8</v>
      </c>
      <c r="AK96" s="9">
        <v>44700</v>
      </c>
      <c r="AL96" s="4">
        <v>73.400000000000006</v>
      </c>
      <c r="AM96" s="9">
        <v>44700</v>
      </c>
      <c r="AN96" s="4">
        <v>73.2</v>
      </c>
      <c r="AO96" s="9">
        <v>44700</v>
      </c>
      <c r="AP96" s="4">
        <v>77.599999999999994</v>
      </c>
      <c r="AQ96" s="9">
        <v>44700</v>
      </c>
      <c r="AR96" s="4">
        <v>86.3</v>
      </c>
      <c r="AS96" s="9">
        <v>44700</v>
      </c>
      <c r="AT96" s="4">
        <v>98.1</v>
      </c>
      <c r="AW96" s="9">
        <v>44700</v>
      </c>
      <c r="AX96" s="4">
        <v>125.1</v>
      </c>
      <c r="BA96" s="9">
        <v>44700</v>
      </c>
      <c r="BB96" s="4">
        <v>152.1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44531</v>
      </c>
      <c r="J97" s="4">
        <v>29.8</v>
      </c>
      <c r="K97" s="9">
        <v>44564</v>
      </c>
      <c r="L97" s="4">
        <v>51.2</v>
      </c>
      <c r="M97" s="9">
        <v>44609</v>
      </c>
      <c r="N97" s="4">
        <v>41.5</v>
      </c>
      <c r="O97" s="4"/>
      <c r="P97" s="4"/>
      <c r="Q97" s="9">
        <v>44699</v>
      </c>
      <c r="R97" s="4">
        <v>76.3</v>
      </c>
      <c r="S97" s="9">
        <v>44641</v>
      </c>
      <c r="T97" s="4">
        <v>49.4</v>
      </c>
      <c r="U97" s="9">
        <v>44663</v>
      </c>
      <c r="V97" s="4">
        <v>97.5</v>
      </c>
      <c r="W97" s="9">
        <v>44672</v>
      </c>
      <c r="X97" s="4">
        <v>83.7</v>
      </c>
      <c r="Y97" s="9">
        <v>44686</v>
      </c>
      <c r="Z97" s="4">
        <v>97</v>
      </c>
      <c r="AA97" s="9">
        <v>44691</v>
      </c>
      <c r="AB97" s="4">
        <v>107.2</v>
      </c>
      <c r="AC97" s="4"/>
      <c r="AD97" s="4"/>
      <c r="AE97" s="9">
        <v>44699</v>
      </c>
      <c r="AF97" s="4">
        <v>75.8</v>
      </c>
      <c r="AG97" s="9">
        <v>44699</v>
      </c>
      <c r="AH97" s="4">
        <v>75.599999999999994</v>
      </c>
      <c r="AI97" s="9">
        <v>44699</v>
      </c>
      <c r="AJ97" s="4">
        <v>77.3</v>
      </c>
      <c r="AK97" s="9">
        <v>44699</v>
      </c>
      <c r="AL97" s="4">
        <v>80.3</v>
      </c>
      <c r="AM97" s="9">
        <v>44699</v>
      </c>
      <c r="AN97" s="4">
        <v>83.5</v>
      </c>
      <c r="AO97" s="9">
        <v>44699</v>
      </c>
      <c r="AP97" s="4">
        <v>87.1</v>
      </c>
      <c r="AQ97" s="9">
        <v>44699</v>
      </c>
      <c r="AR97" s="4">
        <v>90.8</v>
      </c>
      <c r="AS97" s="9">
        <v>44699</v>
      </c>
      <c r="AT97" s="4">
        <v>94.7</v>
      </c>
      <c r="AW97" s="9">
        <v>44699</v>
      </c>
      <c r="AX97" s="4">
        <v>104.4</v>
      </c>
      <c r="BA97" s="9">
        <v>44699</v>
      </c>
      <c r="BB97" s="4">
        <v>119.8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44530</v>
      </c>
      <c r="J98" s="4">
        <v>35.5</v>
      </c>
      <c r="K98" s="9">
        <v>44561</v>
      </c>
      <c r="L98" s="4">
        <v>35.4</v>
      </c>
      <c r="M98" s="9">
        <v>44608</v>
      </c>
      <c r="N98" s="4">
        <v>46.5</v>
      </c>
      <c r="O98" s="4"/>
      <c r="P98" s="4"/>
      <c r="Q98" s="9">
        <v>44698</v>
      </c>
      <c r="R98" s="4">
        <v>77.599999999999994</v>
      </c>
      <c r="S98" s="9">
        <v>44638</v>
      </c>
      <c r="T98" s="4">
        <v>41</v>
      </c>
      <c r="U98" s="9">
        <v>44662</v>
      </c>
      <c r="V98" s="4">
        <v>79.400000000000006</v>
      </c>
      <c r="W98" s="9">
        <v>44671</v>
      </c>
      <c r="X98" s="4">
        <v>40.799999999999997</v>
      </c>
      <c r="Y98" s="9">
        <v>44685</v>
      </c>
      <c r="Z98" s="4">
        <v>80.2</v>
      </c>
      <c r="AA98" s="9">
        <v>44690</v>
      </c>
      <c r="AB98" s="4">
        <v>105.6</v>
      </c>
      <c r="AC98" s="4"/>
      <c r="AD98" s="4"/>
      <c r="AE98" s="9">
        <v>44698</v>
      </c>
      <c r="AF98" s="4">
        <v>65.400000000000006</v>
      </c>
      <c r="AG98" s="9">
        <v>44698</v>
      </c>
      <c r="AH98" s="4">
        <v>73.2</v>
      </c>
      <c r="AI98" s="9">
        <v>44698</v>
      </c>
      <c r="AJ98" s="4">
        <v>80.5</v>
      </c>
      <c r="AK98" s="9">
        <v>44698</v>
      </c>
      <c r="AL98" s="4">
        <v>87.3</v>
      </c>
      <c r="AM98" s="9">
        <v>44698</v>
      </c>
      <c r="AN98" s="4">
        <v>93.3</v>
      </c>
      <c r="AO98" s="9">
        <v>44698</v>
      </c>
      <c r="AP98" s="4">
        <v>98.9</v>
      </c>
      <c r="AQ98" s="9">
        <v>44698</v>
      </c>
      <c r="AR98" s="4">
        <v>104.2</v>
      </c>
      <c r="AS98" s="9">
        <v>44698</v>
      </c>
      <c r="AT98" s="4">
        <v>109.3</v>
      </c>
      <c r="AW98" s="9">
        <v>44698</v>
      </c>
      <c r="AX98" s="4">
        <v>118.9</v>
      </c>
      <c r="BA98" s="9">
        <v>44698</v>
      </c>
      <c r="BB98" s="4">
        <v>127.8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44529</v>
      </c>
      <c r="J99" s="4">
        <v>28.6</v>
      </c>
      <c r="K99" s="9">
        <v>44560</v>
      </c>
      <c r="L99" s="4">
        <v>57.7</v>
      </c>
      <c r="M99" s="9">
        <v>44607</v>
      </c>
      <c r="N99" s="4">
        <v>38</v>
      </c>
      <c r="O99" s="4"/>
      <c r="P99" s="4"/>
      <c r="Q99" s="9">
        <v>44697</v>
      </c>
      <c r="R99" s="4">
        <v>78.900000000000006</v>
      </c>
      <c r="S99" s="9">
        <v>44637</v>
      </c>
      <c r="T99" s="4">
        <v>62.6</v>
      </c>
      <c r="U99" s="9">
        <v>44659</v>
      </c>
      <c r="V99" s="4">
        <v>49.3</v>
      </c>
      <c r="W99" s="9">
        <v>44670</v>
      </c>
      <c r="X99" s="4">
        <v>42.9</v>
      </c>
      <c r="Y99" s="9">
        <v>44684</v>
      </c>
      <c r="Z99" s="4">
        <v>53.3</v>
      </c>
      <c r="AA99" s="9">
        <v>44687</v>
      </c>
      <c r="AB99" s="4">
        <v>39.200000000000003</v>
      </c>
      <c r="AC99" s="4"/>
      <c r="AD99" s="4"/>
      <c r="AE99" s="9">
        <v>44697</v>
      </c>
      <c r="AF99" s="4">
        <v>73.3</v>
      </c>
      <c r="AG99" s="9">
        <v>44697</v>
      </c>
      <c r="AH99" s="4">
        <v>77</v>
      </c>
      <c r="AI99" s="9">
        <v>44697</v>
      </c>
      <c r="AJ99" s="4">
        <v>81.599999999999994</v>
      </c>
      <c r="AK99" s="9">
        <v>44697</v>
      </c>
      <c r="AL99" s="4">
        <v>86.4</v>
      </c>
      <c r="AM99" s="9">
        <v>44697</v>
      </c>
      <c r="AN99" s="4">
        <v>91</v>
      </c>
      <c r="AO99" s="9">
        <v>44697</v>
      </c>
      <c r="AP99" s="4">
        <v>95.5</v>
      </c>
      <c r="AQ99" s="9">
        <v>44697</v>
      </c>
      <c r="AR99" s="4">
        <v>100</v>
      </c>
      <c r="AS99" s="9">
        <v>44697</v>
      </c>
      <c r="AT99" s="4">
        <v>104.5</v>
      </c>
      <c r="AW99" s="9">
        <v>44697</v>
      </c>
      <c r="AX99" s="4">
        <v>113.7</v>
      </c>
      <c r="BA99" s="9">
        <v>44697</v>
      </c>
      <c r="BB99" s="4">
        <v>125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44526</v>
      </c>
      <c r="J100" s="4">
        <v>28.1</v>
      </c>
      <c r="K100" s="9">
        <v>44559</v>
      </c>
      <c r="L100" s="4">
        <v>49.9</v>
      </c>
      <c r="M100" s="9">
        <v>44606</v>
      </c>
      <c r="N100" s="4">
        <v>50.3</v>
      </c>
      <c r="O100" s="4"/>
      <c r="P100" s="4"/>
      <c r="Q100" s="9">
        <v>44694</v>
      </c>
      <c r="R100" s="4">
        <v>85.2</v>
      </c>
      <c r="S100" s="9">
        <v>44636</v>
      </c>
      <c r="T100" s="4">
        <v>53.9</v>
      </c>
      <c r="U100" s="9">
        <v>44658</v>
      </c>
      <c r="V100" s="4">
        <v>45.4</v>
      </c>
      <c r="W100" s="9">
        <v>44669</v>
      </c>
      <c r="X100" s="4">
        <v>47.4</v>
      </c>
      <c r="Y100" s="9">
        <v>44683</v>
      </c>
      <c r="Z100" s="4">
        <v>61.3</v>
      </c>
      <c r="AA100" s="9">
        <v>44686</v>
      </c>
      <c r="AB100" s="4">
        <v>103.5</v>
      </c>
      <c r="AC100" s="4"/>
      <c r="AD100" s="4"/>
      <c r="AE100" s="9">
        <v>44694</v>
      </c>
      <c r="AF100" s="4">
        <v>94.9</v>
      </c>
      <c r="AG100" s="9">
        <v>44694</v>
      </c>
      <c r="AH100" s="4">
        <v>88.2</v>
      </c>
      <c r="AI100" s="9">
        <v>44694</v>
      </c>
      <c r="AJ100" s="4">
        <v>82</v>
      </c>
      <c r="AK100" s="9">
        <v>44694</v>
      </c>
      <c r="AL100" s="4">
        <v>79.599999999999994</v>
      </c>
      <c r="AM100" s="9">
        <v>44694</v>
      </c>
      <c r="AN100" s="4">
        <v>80.7</v>
      </c>
      <c r="AO100" s="9">
        <v>44694</v>
      </c>
      <c r="AP100" s="4">
        <v>85.2</v>
      </c>
      <c r="AQ100" s="9">
        <v>44694</v>
      </c>
      <c r="AR100" s="4">
        <v>93</v>
      </c>
      <c r="AS100" s="9">
        <v>44694</v>
      </c>
      <c r="AT100" s="4">
        <v>104.1</v>
      </c>
      <c r="AW100" s="9">
        <v>44694</v>
      </c>
      <c r="AX100" s="4">
        <v>130.80000000000001</v>
      </c>
      <c r="BA100" s="9">
        <v>44694</v>
      </c>
      <c r="BB100" s="4">
        <v>158.19999999999999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44525</v>
      </c>
      <c r="J101" s="4">
        <v>32.1</v>
      </c>
      <c r="K101" s="9">
        <v>44558</v>
      </c>
      <c r="L101" s="4">
        <v>57.5</v>
      </c>
      <c r="M101" s="9">
        <v>44602</v>
      </c>
      <c r="N101" s="4">
        <v>45</v>
      </c>
      <c r="O101" s="4"/>
      <c r="P101" s="4"/>
      <c r="Q101" s="9">
        <v>44693</v>
      </c>
      <c r="R101" s="4">
        <v>91.9</v>
      </c>
      <c r="S101" s="9">
        <v>44635</v>
      </c>
      <c r="T101" s="4">
        <v>63.3</v>
      </c>
      <c r="U101" s="9">
        <v>44657</v>
      </c>
      <c r="V101" s="4">
        <v>94.3</v>
      </c>
      <c r="W101" s="9">
        <v>44666</v>
      </c>
      <c r="X101" s="4">
        <v>40.4</v>
      </c>
      <c r="Y101" s="9">
        <v>44680</v>
      </c>
      <c r="Z101" s="4">
        <v>66.3</v>
      </c>
      <c r="AA101" s="9">
        <v>44685</v>
      </c>
      <c r="AB101" s="4">
        <v>89.5</v>
      </c>
      <c r="AC101" s="4"/>
      <c r="AD101" s="4"/>
      <c r="AE101" s="9">
        <v>44693</v>
      </c>
      <c r="AF101" s="4">
        <v>107.8</v>
      </c>
      <c r="AG101" s="9">
        <v>44693</v>
      </c>
      <c r="AH101" s="4">
        <v>96.8</v>
      </c>
      <c r="AI101" s="9">
        <v>44693</v>
      </c>
      <c r="AJ101" s="4">
        <v>81.900000000000006</v>
      </c>
      <c r="AK101" s="9">
        <v>44693</v>
      </c>
      <c r="AL101" s="4">
        <v>74.099999999999994</v>
      </c>
      <c r="AM101" s="9">
        <v>44693</v>
      </c>
      <c r="AN101" s="4">
        <v>80.5</v>
      </c>
      <c r="AO101" s="9">
        <v>44693</v>
      </c>
      <c r="AP101" s="4">
        <v>93.9</v>
      </c>
      <c r="AQ101" s="9">
        <v>44693</v>
      </c>
      <c r="AR101" s="4">
        <v>109.3</v>
      </c>
      <c r="AS101" s="9">
        <v>44693</v>
      </c>
      <c r="AT101" s="4">
        <v>125.4</v>
      </c>
      <c r="AW101" s="9">
        <v>44693</v>
      </c>
      <c r="AX101" s="4">
        <v>157.69999999999999</v>
      </c>
      <c r="BA101" s="9">
        <v>44693</v>
      </c>
      <c r="BB101" s="4">
        <v>189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44524</v>
      </c>
      <c r="J102" s="4">
        <v>31.1</v>
      </c>
      <c r="K102" s="9">
        <v>44557</v>
      </c>
      <c r="L102" s="4">
        <v>56.9</v>
      </c>
      <c r="M102" s="9">
        <v>44599</v>
      </c>
      <c r="N102" s="4">
        <v>0</v>
      </c>
      <c r="O102" s="4"/>
      <c r="P102" s="4"/>
      <c r="Q102" s="9">
        <v>44692</v>
      </c>
      <c r="R102" s="4">
        <v>85.5</v>
      </c>
      <c r="S102" s="9">
        <v>44634</v>
      </c>
      <c r="T102" s="4">
        <v>59.5</v>
      </c>
      <c r="U102" s="9">
        <v>44656</v>
      </c>
      <c r="V102" s="4">
        <v>96.3</v>
      </c>
      <c r="W102" s="9">
        <v>44665</v>
      </c>
      <c r="X102" s="4">
        <v>40.200000000000003</v>
      </c>
      <c r="Y102" s="9">
        <v>44679</v>
      </c>
      <c r="Z102" s="4">
        <v>134.80000000000001</v>
      </c>
      <c r="AA102" s="9">
        <v>44684</v>
      </c>
      <c r="AB102" s="4">
        <v>52.8</v>
      </c>
      <c r="AC102" s="4"/>
      <c r="AD102" s="4"/>
      <c r="AE102" s="9">
        <v>44692</v>
      </c>
      <c r="AF102" s="4">
        <v>99.7</v>
      </c>
      <c r="AG102" s="9">
        <v>44692</v>
      </c>
      <c r="AH102" s="4">
        <v>90.4</v>
      </c>
      <c r="AI102" s="9">
        <v>44692</v>
      </c>
      <c r="AJ102" s="4">
        <v>79.5</v>
      </c>
      <c r="AK102" s="9">
        <v>44692</v>
      </c>
      <c r="AL102" s="4">
        <v>73.099999999999994</v>
      </c>
      <c r="AM102" s="9">
        <v>44692</v>
      </c>
      <c r="AN102" s="4">
        <v>74.099999999999994</v>
      </c>
      <c r="AO102" s="9">
        <v>44692</v>
      </c>
      <c r="AP102" s="4">
        <v>81.599999999999994</v>
      </c>
      <c r="AQ102" s="9">
        <v>44692</v>
      </c>
      <c r="AR102" s="4">
        <v>93.8</v>
      </c>
      <c r="AS102" s="9">
        <v>44692</v>
      </c>
      <c r="AT102" s="4">
        <v>108.1</v>
      </c>
      <c r="AW102" s="9">
        <v>44692</v>
      </c>
      <c r="AX102" s="4">
        <v>138</v>
      </c>
      <c r="BA102" s="9">
        <v>44692</v>
      </c>
      <c r="BB102" s="4">
        <v>167.3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44523</v>
      </c>
      <c r="J103" s="4">
        <v>30.6</v>
      </c>
      <c r="K103" s="9">
        <v>44554</v>
      </c>
      <c r="L103" s="4">
        <v>51</v>
      </c>
      <c r="M103" s="9">
        <v>44596</v>
      </c>
      <c r="N103" s="4">
        <v>0</v>
      </c>
      <c r="O103" s="4"/>
      <c r="P103" s="4"/>
      <c r="Q103" s="9">
        <v>44691</v>
      </c>
      <c r="R103" s="4">
        <v>94.9</v>
      </c>
      <c r="S103" s="9">
        <v>44631</v>
      </c>
      <c r="T103" s="4">
        <v>63.3</v>
      </c>
      <c r="U103" s="9">
        <v>44655</v>
      </c>
      <c r="V103" s="4">
        <v>103.9</v>
      </c>
      <c r="W103" s="9">
        <v>44664</v>
      </c>
      <c r="X103" s="4">
        <v>103.6</v>
      </c>
      <c r="Y103" s="9">
        <v>44678</v>
      </c>
      <c r="Z103" s="4">
        <v>101.9</v>
      </c>
      <c r="AA103" s="9">
        <v>44683</v>
      </c>
      <c r="AB103" s="4">
        <v>74.5</v>
      </c>
      <c r="AC103" s="4"/>
      <c r="AD103" s="4"/>
      <c r="AE103" s="9">
        <v>44691</v>
      </c>
      <c r="AF103" s="4">
        <v>107.5</v>
      </c>
      <c r="AG103" s="9">
        <v>44691</v>
      </c>
      <c r="AH103" s="4">
        <v>98.7</v>
      </c>
      <c r="AI103" s="9">
        <v>44691</v>
      </c>
      <c r="AJ103" s="4">
        <v>88</v>
      </c>
      <c r="AK103" s="9">
        <v>44691</v>
      </c>
      <c r="AL103" s="4">
        <v>82.3</v>
      </c>
      <c r="AM103" s="9">
        <v>44691</v>
      </c>
      <c r="AN103" s="4">
        <v>84.7</v>
      </c>
      <c r="AO103" s="9">
        <v>44691</v>
      </c>
      <c r="AP103" s="4">
        <v>94.1</v>
      </c>
      <c r="AQ103" s="9">
        <v>44691</v>
      </c>
      <c r="AR103" s="4">
        <v>107.4</v>
      </c>
      <c r="AS103" s="9">
        <v>44691</v>
      </c>
      <c r="AT103" s="4">
        <v>122.5</v>
      </c>
      <c r="AW103" s="9">
        <v>44691</v>
      </c>
      <c r="AX103" s="4">
        <v>153.80000000000001</v>
      </c>
      <c r="BA103" s="9">
        <v>44691</v>
      </c>
      <c r="BB103" s="4">
        <v>184.8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44522</v>
      </c>
      <c r="J104" s="4">
        <v>0</v>
      </c>
      <c r="K104" s="9">
        <v>44553</v>
      </c>
      <c r="L104" s="4">
        <v>51.4</v>
      </c>
      <c r="M104" s="9">
        <v>44595</v>
      </c>
      <c r="N104" s="4">
        <v>0</v>
      </c>
      <c r="O104" s="4"/>
      <c r="P104" s="4"/>
      <c r="Q104" s="9">
        <v>44690</v>
      </c>
      <c r="R104" s="4">
        <v>96.4</v>
      </c>
      <c r="S104" s="9">
        <v>44630</v>
      </c>
      <c r="T104" s="4">
        <v>76.5</v>
      </c>
      <c r="U104" s="9">
        <v>44652</v>
      </c>
      <c r="V104" s="4">
        <v>44.3</v>
      </c>
      <c r="W104" s="9">
        <v>44663</v>
      </c>
      <c r="X104" s="4">
        <v>106.7</v>
      </c>
      <c r="Y104" s="9">
        <v>44677</v>
      </c>
      <c r="Z104" s="4">
        <v>129</v>
      </c>
      <c r="AA104" s="9">
        <v>44680</v>
      </c>
      <c r="AB104" s="4">
        <v>48.5</v>
      </c>
      <c r="AC104" s="4"/>
      <c r="AD104" s="4"/>
      <c r="AE104" s="9">
        <v>44690</v>
      </c>
      <c r="AF104" s="4">
        <v>106.6</v>
      </c>
      <c r="AG104" s="9">
        <v>44690</v>
      </c>
      <c r="AH104" s="4">
        <v>99.1</v>
      </c>
      <c r="AI104" s="9">
        <v>44690</v>
      </c>
      <c r="AJ104" s="4">
        <v>90.6</v>
      </c>
      <c r="AK104" s="9">
        <v>44690</v>
      </c>
      <c r="AL104" s="4">
        <v>86.4</v>
      </c>
      <c r="AM104" s="9">
        <v>44690</v>
      </c>
      <c r="AN104" s="4">
        <v>88.4</v>
      </c>
      <c r="AO104" s="9">
        <v>44690</v>
      </c>
      <c r="AP104" s="4">
        <v>96</v>
      </c>
      <c r="AQ104" s="9">
        <v>44690</v>
      </c>
      <c r="AR104" s="4">
        <v>108</v>
      </c>
      <c r="AS104" s="9">
        <v>44690</v>
      </c>
      <c r="AT104" s="4">
        <v>122.4</v>
      </c>
      <c r="AW104" s="9">
        <v>44690</v>
      </c>
      <c r="AX104" s="4">
        <v>153.30000000000001</v>
      </c>
      <c r="BA104" s="9">
        <v>44690</v>
      </c>
      <c r="BB104" s="4">
        <v>184.1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44519</v>
      </c>
      <c r="J105" s="4">
        <v>0</v>
      </c>
      <c r="K105" s="9">
        <v>44552</v>
      </c>
      <c r="L105" s="4">
        <v>62.8</v>
      </c>
      <c r="M105" s="9">
        <v>44594</v>
      </c>
      <c r="N105" s="4">
        <v>0</v>
      </c>
      <c r="O105" s="4"/>
      <c r="P105" s="4"/>
      <c r="Q105" s="9">
        <v>44687</v>
      </c>
      <c r="R105" s="4">
        <v>89.5</v>
      </c>
      <c r="S105" s="9">
        <v>44629</v>
      </c>
      <c r="T105" s="4">
        <v>69</v>
      </c>
      <c r="U105" s="9">
        <v>44651</v>
      </c>
      <c r="V105" s="4">
        <v>74.5</v>
      </c>
      <c r="W105" s="9">
        <v>44662</v>
      </c>
      <c r="X105" s="4">
        <v>91.7</v>
      </c>
      <c r="Y105" s="9">
        <v>44676</v>
      </c>
      <c r="Z105" s="4">
        <v>118.5</v>
      </c>
      <c r="AA105" s="9">
        <v>44679</v>
      </c>
      <c r="AB105" s="4">
        <v>137.9</v>
      </c>
      <c r="AC105" s="4"/>
      <c r="AD105" s="4"/>
      <c r="AE105" s="9">
        <v>44687</v>
      </c>
      <c r="AF105" s="4">
        <v>69.099999999999994</v>
      </c>
      <c r="AG105" s="9">
        <v>44687</v>
      </c>
      <c r="AH105" s="4">
        <v>84.1</v>
      </c>
      <c r="AI105" s="9">
        <v>44687</v>
      </c>
      <c r="AJ105" s="4">
        <v>95.6</v>
      </c>
      <c r="AK105" s="9">
        <v>44687</v>
      </c>
      <c r="AL105" s="4">
        <v>105.5</v>
      </c>
      <c r="AM105" s="9">
        <v>44687</v>
      </c>
      <c r="AN105" s="4">
        <v>114</v>
      </c>
      <c r="AO105" s="9">
        <v>44687</v>
      </c>
      <c r="AP105" s="4">
        <v>121.7</v>
      </c>
      <c r="AQ105" s="9">
        <v>44687</v>
      </c>
      <c r="AR105" s="4">
        <v>128.9</v>
      </c>
      <c r="AS105" s="9">
        <v>44687</v>
      </c>
      <c r="AT105" s="4">
        <v>135.69999999999999</v>
      </c>
      <c r="AW105" s="9">
        <v>44687</v>
      </c>
      <c r="AX105" s="4">
        <v>148.30000000000001</v>
      </c>
      <c r="BA105" s="9">
        <v>44687</v>
      </c>
      <c r="BB105" s="4">
        <v>159.69999999999999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44518</v>
      </c>
      <c r="J106" s="4">
        <v>32.1</v>
      </c>
      <c r="K106" s="9">
        <v>44551</v>
      </c>
      <c r="L106" s="4">
        <v>55.8</v>
      </c>
      <c r="M106" s="9">
        <v>44593</v>
      </c>
      <c r="N106" s="4">
        <v>0</v>
      </c>
      <c r="O106" s="4"/>
      <c r="P106" s="4"/>
      <c r="Q106" s="9">
        <v>44686</v>
      </c>
      <c r="R106" s="4">
        <v>88.7</v>
      </c>
      <c r="S106" s="9">
        <v>44628</v>
      </c>
      <c r="T106" s="4">
        <v>74.7</v>
      </c>
      <c r="U106" s="9">
        <v>44650</v>
      </c>
      <c r="V106" s="4">
        <v>41</v>
      </c>
      <c r="W106" s="9">
        <v>44659</v>
      </c>
      <c r="X106" s="4">
        <v>37.299999999999997</v>
      </c>
      <c r="Y106" s="9">
        <v>44673</v>
      </c>
      <c r="Z106" s="4">
        <v>44.3</v>
      </c>
      <c r="AA106" s="9">
        <v>44678</v>
      </c>
      <c r="AB106" s="4">
        <v>109.2</v>
      </c>
      <c r="AC106" s="4"/>
      <c r="AD106" s="4"/>
      <c r="AE106" s="9">
        <v>44686</v>
      </c>
      <c r="AF106" s="4">
        <v>104.3</v>
      </c>
      <c r="AG106" s="9">
        <v>44686</v>
      </c>
      <c r="AH106" s="4">
        <v>94.5</v>
      </c>
      <c r="AI106" s="9">
        <v>44686</v>
      </c>
      <c r="AJ106" s="4">
        <v>81.7</v>
      </c>
      <c r="AK106" s="9">
        <v>44686</v>
      </c>
      <c r="AL106" s="4">
        <v>71.8</v>
      </c>
      <c r="AM106" s="9">
        <v>44686</v>
      </c>
      <c r="AN106" s="4">
        <v>71.7</v>
      </c>
      <c r="AO106" s="9">
        <v>44686</v>
      </c>
      <c r="AP106" s="4">
        <v>80.8</v>
      </c>
      <c r="AQ106" s="9">
        <v>44686</v>
      </c>
      <c r="AR106" s="4">
        <v>95.3</v>
      </c>
      <c r="AS106" s="9">
        <v>44686</v>
      </c>
      <c r="AT106" s="4">
        <v>111.5</v>
      </c>
      <c r="AW106" s="9">
        <v>44686</v>
      </c>
      <c r="AX106" s="4">
        <v>144.30000000000001</v>
      </c>
      <c r="BA106" s="9">
        <v>44686</v>
      </c>
      <c r="BB106" s="4">
        <v>176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44517</v>
      </c>
      <c r="J107" s="4">
        <v>0</v>
      </c>
      <c r="K107" s="9">
        <v>44550</v>
      </c>
      <c r="L107" s="4">
        <v>49.7</v>
      </c>
      <c r="M107" s="9">
        <v>44592</v>
      </c>
      <c r="N107" s="4">
        <v>0</v>
      </c>
      <c r="O107" s="4"/>
      <c r="P107" s="4"/>
      <c r="Q107" s="9">
        <v>44685</v>
      </c>
      <c r="R107" s="4">
        <v>89.8</v>
      </c>
      <c r="S107" s="9">
        <v>44627</v>
      </c>
      <c r="T107" s="4">
        <v>81.900000000000006</v>
      </c>
      <c r="U107" s="9">
        <v>44649</v>
      </c>
      <c r="V107" s="4">
        <v>59</v>
      </c>
      <c r="W107" s="9">
        <v>44658</v>
      </c>
      <c r="X107" s="4">
        <v>54</v>
      </c>
      <c r="Y107" s="9">
        <v>44672</v>
      </c>
      <c r="Z107" s="4">
        <v>95.2</v>
      </c>
      <c r="AA107" s="9">
        <v>44677</v>
      </c>
      <c r="AB107" s="4">
        <v>131.69999999999999</v>
      </c>
      <c r="AC107" s="4"/>
      <c r="AD107" s="4"/>
      <c r="AE107" s="9">
        <v>44685</v>
      </c>
      <c r="AF107" s="4">
        <v>94.5</v>
      </c>
      <c r="AG107" s="9">
        <v>44685</v>
      </c>
      <c r="AH107" s="4">
        <v>91</v>
      </c>
      <c r="AI107" s="9">
        <v>44685</v>
      </c>
      <c r="AJ107" s="4">
        <v>88.9</v>
      </c>
      <c r="AK107" s="9">
        <v>44685</v>
      </c>
      <c r="AL107" s="4">
        <v>89.1</v>
      </c>
      <c r="AM107" s="9">
        <v>44685</v>
      </c>
      <c r="AN107" s="4">
        <v>91</v>
      </c>
      <c r="AO107" s="9">
        <v>44685</v>
      </c>
      <c r="AP107" s="4">
        <v>94.6</v>
      </c>
      <c r="AQ107" s="9">
        <v>44685</v>
      </c>
      <c r="AR107" s="4">
        <v>99.9</v>
      </c>
      <c r="AS107" s="9">
        <v>44685</v>
      </c>
      <c r="AT107" s="4">
        <v>107.5</v>
      </c>
      <c r="AW107" s="9">
        <v>44685</v>
      </c>
      <c r="AX107" s="4">
        <v>130.30000000000001</v>
      </c>
      <c r="BA107" s="9">
        <v>44685</v>
      </c>
      <c r="BB107" s="4">
        <v>157.9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44516</v>
      </c>
      <c r="J108" s="4">
        <v>33.1</v>
      </c>
      <c r="K108" s="9">
        <v>44547</v>
      </c>
      <c r="L108" s="4">
        <v>55.2</v>
      </c>
      <c r="M108" s="9">
        <v>44589</v>
      </c>
      <c r="N108" s="4">
        <v>29.3</v>
      </c>
      <c r="O108" s="4"/>
      <c r="P108" s="4"/>
      <c r="Q108" s="9">
        <v>44684</v>
      </c>
      <c r="R108" s="4">
        <v>112.4</v>
      </c>
      <c r="S108" s="9">
        <v>44624</v>
      </c>
      <c r="T108" s="4">
        <v>49.7</v>
      </c>
      <c r="U108" s="9">
        <v>44648</v>
      </c>
      <c r="V108" s="4">
        <v>35.6</v>
      </c>
      <c r="W108" s="9">
        <v>44657</v>
      </c>
      <c r="X108" s="4">
        <v>105.1</v>
      </c>
      <c r="Y108" s="9">
        <v>44671</v>
      </c>
      <c r="Z108" s="4">
        <v>41.2</v>
      </c>
      <c r="AA108" s="9">
        <v>44676</v>
      </c>
      <c r="AB108" s="4">
        <v>122.5</v>
      </c>
      <c r="AC108" s="4"/>
      <c r="AD108" s="4"/>
      <c r="AE108" s="9">
        <v>44684</v>
      </c>
      <c r="AF108" s="4">
        <v>88</v>
      </c>
      <c r="AG108" s="9">
        <v>44684</v>
      </c>
      <c r="AH108" s="4">
        <v>105.3</v>
      </c>
      <c r="AI108" s="9">
        <v>44684</v>
      </c>
      <c r="AJ108" s="4">
        <v>118.5</v>
      </c>
      <c r="AK108" s="9">
        <v>44684</v>
      </c>
      <c r="AL108" s="4">
        <v>130.5</v>
      </c>
      <c r="AM108" s="9">
        <v>44684</v>
      </c>
      <c r="AN108" s="4">
        <v>141.19999999999999</v>
      </c>
      <c r="AO108" s="9">
        <v>44684</v>
      </c>
      <c r="AP108" s="4">
        <v>151</v>
      </c>
      <c r="AQ108" s="9">
        <v>44684</v>
      </c>
      <c r="AR108" s="4">
        <v>160.19999999999999</v>
      </c>
      <c r="AS108" s="9">
        <v>44684</v>
      </c>
      <c r="AT108" s="4">
        <v>168.9</v>
      </c>
      <c r="AW108" s="9">
        <v>44684</v>
      </c>
      <c r="AX108" s="4">
        <v>185.1</v>
      </c>
      <c r="BA108" s="9">
        <v>44684</v>
      </c>
      <c r="BB108" s="4">
        <v>200.1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44515</v>
      </c>
      <c r="J109" s="4">
        <v>38.1</v>
      </c>
      <c r="K109" s="9">
        <v>44546</v>
      </c>
      <c r="L109" s="4">
        <v>45.7</v>
      </c>
      <c r="M109" s="9">
        <v>44588</v>
      </c>
      <c r="N109" s="4">
        <v>0</v>
      </c>
      <c r="O109" s="4"/>
      <c r="P109" s="4"/>
      <c r="Q109" s="9">
        <v>44683</v>
      </c>
      <c r="R109" s="4">
        <v>118.6</v>
      </c>
      <c r="S109" s="9">
        <v>44623</v>
      </c>
      <c r="T109" s="4">
        <v>73.5</v>
      </c>
      <c r="U109" s="9">
        <v>44645</v>
      </c>
      <c r="V109" s="4">
        <v>28.5</v>
      </c>
      <c r="W109" s="9">
        <v>44656</v>
      </c>
      <c r="X109" s="4">
        <v>106.4</v>
      </c>
      <c r="Y109" s="9">
        <v>44670</v>
      </c>
      <c r="Z109" s="4">
        <v>26.3</v>
      </c>
      <c r="AA109" s="9">
        <v>44673</v>
      </c>
      <c r="AB109" s="4">
        <v>60.5</v>
      </c>
      <c r="AC109" s="4"/>
      <c r="AD109" s="4"/>
      <c r="AE109" s="9">
        <v>44683</v>
      </c>
      <c r="AF109" s="4">
        <v>99.6</v>
      </c>
      <c r="AG109" s="9">
        <v>44683</v>
      </c>
      <c r="AH109" s="4">
        <v>113.5</v>
      </c>
      <c r="AI109" s="9">
        <v>44683</v>
      </c>
      <c r="AJ109" s="4">
        <v>124.8</v>
      </c>
      <c r="AK109" s="9">
        <v>44683</v>
      </c>
      <c r="AL109" s="4">
        <v>135</v>
      </c>
      <c r="AM109" s="9">
        <v>44683</v>
      </c>
      <c r="AN109" s="4">
        <v>144.30000000000001</v>
      </c>
      <c r="AO109" s="9">
        <v>44683</v>
      </c>
      <c r="AP109" s="4">
        <v>153</v>
      </c>
      <c r="AQ109" s="9">
        <v>44683</v>
      </c>
      <c r="AR109" s="4">
        <v>161.19999999999999</v>
      </c>
      <c r="AS109" s="9">
        <v>44683</v>
      </c>
      <c r="AT109" s="4">
        <v>169.1</v>
      </c>
      <c r="AW109" s="9">
        <v>44683</v>
      </c>
      <c r="AX109" s="4">
        <v>184</v>
      </c>
      <c r="BA109" s="9">
        <v>44683</v>
      </c>
      <c r="BB109" s="4">
        <v>198.1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44512</v>
      </c>
      <c r="J110" s="4">
        <v>28.6</v>
      </c>
      <c r="K110" s="9">
        <v>44545</v>
      </c>
      <c r="L110" s="4">
        <v>73.8</v>
      </c>
      <c r="M110" s="9">
        <v>44587</v>
      </c>
      <c r="N110" s="4">
        <v>0</v>
      </c>
      <c r="O110" s="4"/>
      <c r="P110" s="4"/>
      <c r="Q110" s="9">
        <v>44680</v>
      </c>
      <c r="R110" s="4">
        <v>117.4</v>
      </c>
      <c r="S110" s="9">
        <v>44622</v>
      </c>
      <c r="T110" s="4">
        <v>44.1</v>
      </c>
      <c r="U110" s="9">
        <v>44644</v>
      </c>
      <c r="V110" s="4">
        <v>50.6</v>
      </c>
      <c r="W110" s="9">
        <v>44655</v>
      </c>
      <c r="X110" s="4">
        <v>112.8</v>
      </c>
      <c r="Y110" s="9">
        <v>44669</v>
      </c>
      <c r="Z110" s="4">
        <v>29.8</v>
      </c>
      <c r="AA110" s="9">
        <v>44672</v>
      </c>
      <c r="AB110" s="4">
        <v>102.1</v>
      </c>
      <c r="AC110" s="4"/>
      <c r="AD110" s="4"/>
      <c r="AE110" s="9">
        <v>44680</v>
      </c>
      <c r="AF110" s="4">
        <v>90.2</v>
      </c>
      <c r="AG110" s="9">
        <v>44680</v>
      </c>
      <c r="AH110" s="4">
        <v>109.5</v>
      </c>
      <c r="AI110" s="9">
        <v>44680</v>
      </c>
      <c r="AJ110" s="4">
        <v>126.1</v>
      </c>
      <c r="AK110" s="9">
        <v>44680</v>
      </c>
      <c r="AL110" s="4">
        <v>141.80000000000001</v>
      </c>
      <c r="AM110" s="9">
        <v>44680</v>
      </c>
      <c r="AN110" s="4">
        <v>155.80000000000001</v>
      </c>
      <c r="AO110" s="9">
        <v>44680</v>
      </c>
      <c r="AP110" s="4">
        <v>168.2</v>
      </c>
      <c r="AQ110" s="9">
        <v>44680</v>
      </c>
      <c r="AR110" s="4">
        <v>179.8</v>
      </c>
      <c r="AS110" s="9">
        <v>44680</v>
      </c>
      <c r="AT110" s="4">
        <v>190.6</v>
      </c>
      <c r="AW110" s="9">
        <v>44680</v>
      </c>
      <c r="AX110" s="4">
        <v>210.8</v>
      </c>
      <c r="BA110" s="9">
        <v>44680</v>
      </c>
      <c r="BB110" s="4">
        <v>229.3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44511</v>
      </c>
      <c r="J111" s="4">
        <v>35.1</v>
      </c>
      <c r="K111" s="9">
        <v>44544</v>
      </c>
      <c r="L111" s="4">
        <v>77.7</v>
      </c>
      <c r="M111" s="9">
        <v>44586</v>
      </c>
      <c r="N111" s="4">
        <v>0</v>
      </c>
      <c r="O111" s="4"/>
      <c r="P111" s="4"/>
      <c r="Q111" s="9">
        <v>44679</v>
      </c>
      <c r="R111" s="4">
        <v>120.1</v>
      </c>
      <c r="S111" s="9">
        <v>44621</v>
      </c>
      <c r="T111" s="4">
        <v>60.9</v>
      </c>
      <c r="U111" s="9">
        <v>44643</v>
      </c>
      <c r="V111" s="4">
        <v>31.1</v>
      </c>
      <c r="W111" s="9">
        <v>44652</v>
      </c>
      <c r="X111" s="4">
        <v>31.6</v>
      </c>
      <c r="Y111" s="9">
        <v>44666</v>
      </c>
      <c r="Z111" s="4">
        <v>49.2</v>
      </c>
      <c r="AA111" s="9">
        <v>44671</v>
      </c>
      <c r="AB111" s="4">
        <v>60</v>
      </c>
      <c r="AC111" s="4"/>
      <c r="AD111" s="4"/>
      <c r="AE111" s="9">
        <v>44679</v>
      </c>
      <c r="AF111" s="4">
        <v>135.5</v>
      </c>
      <c r="AG111" s="9">
        <v>44679</v>
      </c>
      <c r="AH111" s="4">
        <v>124.3</v>
      </c>
      <c r="AI111" s="9">
        <v>44679</v>
      </c>
      <c r="AJ111" s="4">
        <v>106.9</v>
      </c>
      <c r="AK111" s="9">
        <v>44679</v>
      </c>
      <c r="AL111" s="4">
        <v>93.6</v>
      </c>
      <c r="AM111" s="9">
        <v>44679</v>
      </c>
      <c r="AN111" s="4">
        <v>109.3</v>
      </c>
      <c r="AO111" s="9">
        <v>44679</v>
      </c>
      <c r="AP111" s="4">
        <v>129</v>
      </c>
      <c r="AQ111" s="9">
        <v>44679</v>
      </c>
      <c r="AR111" s="4">
        <v>149.30000000000001</v>
      </c>
      <c r="AS111" s="9">
        <v>44679</v>
      </c>
      <c r="AT111" s="4">
        <v>169.8</v>
      </c>
      <c r="AW111" s="9">
        <v>44679</v>
      </c>
      <c r="AX111" s="4">
        <v>210.3</v>
      </c>
      <c r="BA111" s="9">
        <v>44679</v>
      </c>
      <c r="BB111" s="4">
        <v>249.7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44510</v>
      </c>
      <c r="J112" s="4">
        <v>35.1</v>
      </c>
      <c r="K112" s="9">
        <v>44543</v>
      </c>
      <c r="L112" s="4">
        <v>30.9</v>
      </c>
      <c r="M112" s="9">
        <v>44585</v>
      </c>
      <c r="N112" s="4">
        <v>0</v>
      </c>
      <c r="O112" s="4"/>
      <c r="P112" s="4"/>
      <c r="Q112" s="9">
        <v>44678</v>
      </c>
      <c r="R112" s="4">
        <v>119.1</v>
      </c>
      <c r="S112" s="9">
        <v>44620</v>
      </c>
      <c r="T112" s="4">
        <v>55.5</v>
      </c>
      <c r="U112" s="9">
        <v>44642</v>
      </c>
      <c r="V112" s="4">
        <v>30.5</v>
      </c>
      <c r="W112" s="9">
        <v>44651</v>
      </c>
      <c r="X112" s="4">
        <v>86.9</v>
      </c>
      <c r="Y112" s="9">
        <v>44665</v>
      </c>
      <c r="Z112" s="4">
        <v>49.1</v>
      </c>
      <c r="AA112" s="9">
        <v>44670</v>
      </c>
      <c r="AB112" s="4">
        <v>30.7</v>
      </c>
      <c r="AC112" s="4"/>
      <c r="AD112" s="4"/>
      <c r="AE112" s="9">
        <v>44678</v>
      </c>
      <c r="AF112" s="4">
        <v>115.5</v>
      </c>
      <c r="AG112" s="9">
        <v>44678</v>
      </c>
      <c r="AH112" s="4">
        <v>118.6</v>
      </c>
      <c r="AI112" s="9">
        <v>44678</v>
      </c>
      <c r="AJ112" s="4">
        <v>122.2</v>
      </c>
      <c r="AK112" s="9">
        <v>44678</v>
      </c>
      <c r="AL112" s="4">
        <v>126.6</v>
      </c>
      <c r="AM112" s="9">
        <v>44678</v>
      </c>
      <c r="AN112" s="4">
        <v>131.6</v>
      </c>
      <c r="AO112" s="9">
        <v>44678</v>
      </c>
      <c r="AP112" s="4">
        <v>137.4</v>
      </c>
      <c r="AQ112" s="9">
        <v>44678</v>
      </c>
      <c r="AR112" s="4">
        <v>143.9</v>
      </c>
      <c r="AS112" s="9">
        <v>44678</v>
      </c>
      <c r="AT112" s="4">
        <v>151.6</v>
      </c>
      <c r="AW112" s="9">
        <v>44678</v>
      </c>
      <c r="AX112" s="4">
        <v>171.4</v>
      </c>
      <c r="BA112" s="9">
        <v>44678</v>
      </c>
      <c r="BB112" s="4">
        <v>197.1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44509</v>
      </c>
      <c r="J113" s="4">
        <v>34.6</v>
      </c>
      <c r="K113" s="9">
        <v>44540</v>
      </c>
      <c r="L113" s="4">
        <v>33.299999999999997</v>
      </c>
      <c r="M113" s="9">
        <v>44582</v>
      </c>
      <c r="N113" s="4">
        <v>0</v>
      </c>
      <c r="O113" s="4"/>
      <c r="P113" s="4"/>
      <c r="Q113" s="9">
        <v>44677</v>
      </c>
      <c r="R113" s="4">
        <v>116.6</v>
      </c>
      <c r="S113" s="9">
        <v>44617</v>
      </c>
      <c r="T113" s="4">
        <v>36.6</v>
      </c>
      <c r="U113" s="9">
        <v>44641</v>
      </c>
      <c r="V113" s="4">
        <v>55.7</v>
      </c>
      <c r="W113" s="9">
        <v>44650</v>
      </c>
      <c r="X113" s="4">
        <v>29.2</v>
      </c>
      <c r="Y113" s="9">
        <v>44664</v>
      </c>
      <c r="Z113" s="4">
        <v>108.4</v>
      </c>
      <c r="AA113" s="9">
        <v>44669</v>
      </c>
      <c r="AB113" s="4">
        <v>44.6</v>
      </c>
      <c r="AC113" s="4"/>
      <c r="AD113" s="4"/>
      <c r="AE113" s="9">
        <v>44677</v>
      </c>
      <c r="AF113" s="4">
        <v>128.80000000000001</v>
      </c>
      <c r="AG113" s="9">
        <v>44677</v>
      </c>
      <c r="AH113" s="4">
        <v>118.6</v>
      </c>
      <c r="AI113" s="9">
        <v>44677</v>
      </c>
      <c r="AJ113" s="4">
        <v>105.8</v>
      </c>
      <c r="AK113" s="9">
        <v>44677</v>
      </c>
      <c r="AL113" s="4">
        <v>101.1</v>
      </c>
      <c r="AM113" s="9">
        <v>44677</v>
      </c>
      <c r="AN113" s="4">
        <v>110.5</v>
      </c>
      <c r="AO113" s="9">
        <v>44677</v>
      </c>
      <c r="AP113" s="4">
        <v>127.1</v>
      </c>
      <c r="AQ113" s="9">
        <v>44677</v>
      </c>
      <c r="AR113" s="4">
        <v>145.69999999999999</v>
      </c>
      <c r="AS113" s="9">
        <v>44677</v>
      </c>
      <c r="AT113" s="4">
        <v>164.9</v>
      </c>
      <c r="AW113" s="9">
        <v>44677</v>
      </c>
      <c r="AX113" s="4">
        <v>203.8</v>
      </c>
      <c r="BA113" s="9">
        <v>44677</v>
      </c>
      <c r="BB113" s="4">
        <v>242.1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9">
        <v>44539</v>
      </c>
      <c r="L114" s="4">
        <v>24.7</v>
      </c>
      <c r="M114" s="9">
        <v>44581</v>
      </c>
      <c r="N114" s="4">
        <v>0</v>
      </c>
      <c r="O114" s="4"/>
      <c r="P114" s="4"/>
      <c r="Q114" s="9">
        <v>44676</v>
      </c>
      <c r="R114" s="4">
        <v>115.1</v>
      </c>
      <c r="S114" s="9">
        <v>44616</v>
      </c>
      <c r="T114" s="4">
        <v>37.299999999999997</v>
      </c>
      <c r="U114" s="9">
        <v>44638</v>
      </c>
      <c r="V114" s="4">
        <v>28.4</v>
      </c>
      <c r="W114" s="9">
        <v>44649</v>
      </c>
      <c r="X114" s="4">
        <v>73.900000000000006</v>
      </c>
      <c r="Y114" s="9">
        <v>44663</v>
      </c>
      <c r="Z114" s="4">
        <v>111.2</v>
      </c>
      <c r="AA114" s="9">
        <v>44666</v>
      </c>
      <c r="AB114" s="4">
        <v>67.2</v>
      </c>
      <c r="AC114" s="4"/>
      <c r="AD114" s="4"/>
      <c r="AE114" s="9">
        <v>44676</v>
      </c>
      <c r="AF114" s="4">
        <v>122.1</v>
      </c>
      <c r="AG114" s="9">
        <v>44676</v>
      </c>
      <c r="AH114" s="4">
        <v>116.3</v>
      </c>
      <c r="AI114" s="9">
        <v>44676</v>
      </c>
      <c r="AJ114" s="4">
        <v>111.7</v>
      </c>
      <c r="AK114" s="9">
        <v>44676</v>
      </c>
      <c r="AL114" s="4">
        <v>111.1</v>
      </c>
      <c r="AM114" s="9">
        <v>44676</v>
      </c>
      <c r="AN114" s="4">
        <v>114.9</v>
      </c>
      <c r="AO114" s="9">
        <v>44676</v>
      </c>
      <c r="AP114" s="4">
        <v>123.3</v>
      </c>
      <c r="AQ114" s="9">
        <v>44676</v>
      </c>
      <c r="AR114" s="4">
        <v>135.5</v>
      </c>
      <c r="AS114" s="9">
        <v>44676</v>
      </c>
      <c r="AT114" s="4">
        <v>150.6</v>
      </c>
      <c r="AW114" s="9">
        <v>44676</v>
      </c>
      <c r="AX114" s="4">
        <v>184.8</v>
      </c>
      <c r="BA114" s="9">
        <v>44676</v>
      </c>
      <c r="BB114" s="4">
        <v>220.2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9">
        <v>44538</v>
      </c>
      <c r="L115" s="4">
        <v>38.4</v>
      </c>
      <c r="M115" s="9">
        <v>44580</v>
      </c>
      <c r="N115" s="4">
        <v>35.4</v>
      </c>
      <c r="O115" s="4"/>
      <c r="P115" s="4"/>
      <c r="Q115" s="9">
        <v>44673</v>
      </c>
      <c r="R115" s="4">
        <v>99</v>
      </c>
      <c r="S115" s="9">
        <v>44615</v>
      </c>
      <c r="T115" s="4">
        <v>35.4</v>
      </c>
      <c r="U115" s="9">
        <v>44637</v>
      </c>
      <c r="V115" s="4">
        <v>74</v>
      </c>
      <c r="W115" s="9">
        <v>44648</v>
      </c>
      <c r="X115" s="4">
        <v>45.5</v>
      </c>
      <c r="Y115" s="9">
        <v>44662</v>
      </c>
      <c r="Z115" s="4">
        <v>99.6</v>
      </c>
      <c r="AA115" s="9">
        <v>44665</v>
      </c>
      <c r="AB115" s="4">
        <v>67.099999999999994</v>
      </c>
      <c r="AC115" s="4"/>
      <c r="AD115" s="4"/>
      <c r="AE115" s="9">
        <v>44673</v>
      </c>
      <c r="AF115" s="4">
        <v>84.1</v>
      </c>
      <c r="AG115" s="9">
        <v>44673</v>
      </c>
      <c r="AH115" s="4">
        <v>95.9</v>
      </c>
      <c r="AI115" s="9">
        <v>44673</v>
      </c>
      <c r="AJ115" s="4">
        <v>106.8</v>
      </c>
      <c r="AK115" s="9">
        <v>44673</v>
      </c>
      <c r="AL115" s="4">
        <v>116.4</v>
      </c>
      <c r="AM115" s="9">
        <v>44673</v>
      </c>
      <c r="AN115" s="4">
        <v>124.9</v>
      </c>
      <c r="AO115" s="9">
        <v>44673</v>
      </c>
      <c r="AP115" s="4">
        <v>132.80000000000001</v>
      </c>
      <c r="AQ115" s="9">
        <v>44673</v>
      </c>
      <c r="AR115" s="4">
        <v>140.19999999999999</v>
      </c>
      <c r="AS115" s="9">
        <v>44673</v>
      </c>
      <c r="AT115" s="4">
        <v>147.30000000000001</v>
      </c>
      <c r="AW115" s="9">
        <v>44673</v>
      </c>
      <c r="AX115" s="4">
        <v>160.69999999999999</v>
      </c>
      <c r="BA115" s="9">
        <v>44673</v>
      </c>
      <c r="BB115" s="4">
        <v>173.2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9">
        <v>44537</v>
      </c>
      <c r="L116" s="4">
        <v>41.4</v>
      </c>
      <c r="M116" s="9">
        <v>44579</v>
      </c>
      <c r="N116" s="4">
        <v>0</v>
      </c>
      <c r="O116" s="4"/>
      <c r="P116" s="4"/>
      <c r="Q116" s="9">
        <v>44672</v>
      </c>
      <c r="R116" s="4">
        <v>105.3</v>
      </c>
      <c r="S116" s="9">
        <v>44614</v>
      </c>
      <c r="T116" s="4">
        <v>28.7</v>
      </c>
      <c r="U116" s="9">
        <v>44636</v>
      </c>
      <c r="V116" s="4">
        <v>64.400000000000006</v>
      </c>
      <c r="W116" s="9">
        <v>44645</v>
      </c>
      <c r="X116" s="4">
        <v>15</v>
      </c>
      <c r="Y116" s="9">
        <v>44659</v>
      </c>
      <c r="Z116" s="4">
        <v>19.2</v>
      </c>
      <c r="AA116" s="9">
        <v>44664</v>
      </c>
      <c r="AB116" s="4">
        <v>109.2</v>
      </c>
      <c r="AC116" s="4"/>
      <c r="AD116" s="4"/>
      <c r="AE116" s="9">
        <v>44672</v>
      </c>
      <c r="AF116" s="4">
        <v>105.6</v>
      </c>
      <c r="AG116" s="9">
        <v>44672</v>
      </c>
      <c r="AH116" s="4">
        <v>105.3</v>
      </c>
      <c r="AI116" s="9">
        <v>44672</v>
      </c>
      <c r="AJ116" s="4">
        <v>106.2</v>
      </c>
      <c r="AK116" s="9">
        <v>44672</v>
      </c>
      <c r="AL116" s="4">
        <v>108.4</v>
      </c>
      <c r="AM116" s="9">
        <v>44672</v>
      </c>
      <c r="AN116" s="4">
        <v>111.9</v>
      </c>
      <c r="AO116" s="9">
        <v>44672</v>
      </c>
      <c r="AP116" s="4">
        <v>116.9</v>
      </c>
      <c r="AQ116" s="9">
        <v>44672</v>
      </c>
      <c r="AR116" s="4">
        <v>123.5</v>
      </c>
      <c r="AS116" s="9">
        <v>44672</v>
      </c>
      <c r="AT116" s="4">
        <v>132.19999999999999</v>
      </c>
      <c r="AW116" s="9">
        <v>44672</v>
      </c>
      <c r="AX116" s="4">
        <v>156.5</v>
      </c>
      <c r="BA116" s="9">
        <v>44672</v>
      </c>
      <c r="BB116" s="4">
        <v>186.4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9">
        <v>44536</v>
      </c>
      <c r="L117" s="4">
        <v>28.9</v>
      </c>
      <c r="M117" s="9">
        <v>44578</v>
      </c>
      <c r="N117" s="4">
        <v>35.4</v>
      </c>
      <c r="O117" s="4"/>
      <c r="P117" s="4"/>
      <c r="Q117" s="9">
        <v>44671</v>
      </c>
      <c r="R117" s="4">
        <v>96</v>
      </c>
      <c r="S117" s="9">
        <v>44613</v>
      </c>
      <c r="T117" s="4">
        <v>55.3</v>
      </c>
      <c r="U117" s="9">
        <v>44635</v>
      </c>
      <c r="V117" s="4">
        <v>73.5</v>
      </c>
      <c r="W117" s="9">
        <v>44644</v>
      </c>
      <c r="X117" s="4">
        <v>65.900000000000006</v>
      </c>
      <c r="Y117" s="9">
        <v>44658</v>
      </c>
      <c r="Z117" s="4">
        <v>70</v>
      </c>
      <c r="AA117" s="9">
        <v>44663</v>
      </c>
      <c r="AB117" s="4">
        <v>111.7</v>
      </c>
      <c r="AC117" s="4"/>
      <c r="AD117" s="4"/>
      <c r="AE117" s="9">
        <v>44671</v>
      </c>
      <c r="AF117" s="4">
        <v>83.4</v>
      </c>
      <c r="AG117" s="9">
        <v>44671</v>
      </c>
      <c r="AH117" s="4">
        <v>96.9</v>
      </c>
      <c r="AI117" s="9">
        <v>44671</v>
      </c>
      <c r="AJ117" s="4">
        <v>108.7</v>
      </c>
      <c r="AK117" s="9">
        <v>44671</v>
      </c>
      <c r="AL117" s="4">
        <v>118.8</v>
      </c>
      <c r="AM117" s="9">
        <v>44671</v>
      </c>
      <c r="AN117" s="4">
        <v>127.9</v>
      </c>
      <c r="AO117" s="9">
        <v>44671</v>
      </c>
      <c r="AP117" s="4">
        <v>136.19999999999999</v>
      </c>
      <c r="AQ117" s="9">
        <v>44671</v>
      </c>
      <c r="AR117" s="4">
        <v>144</v>
      </c>
      <c r="AS117" s="9">
        <v>44671</v>
      </c>
      <c r="AT117" s="4">
        <v>151.5</v>
      </c>
      <c r="AW117" s="9">
        <v>44671</v>
      </c>
      <c r="AX117" s="4">
        <v>165.3</v>
      </c>
      <c r="BA117" s="9">
        <v>44671</v>
      </c>
      <c r="BB117" s="4">
        <v>178.1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9">
        <v>44533</v>
      </c>
      <c r="L118" s="4">
        <v>37.299999999999997</v>
      </c>
      <c r="M118" s="9">
        <v>44575</v>
      </c>
      <c r="N118" s="4">
        <v>35.4</v>
      </c>
      <c r="O118" s="4"/>
      <c r="P118" s="4"/>
      <c r="Q118" s="9">
        <v>44670</v>
      </c>
      <c r="R118" s="4">
        <v>88</v>
      </c>
      <c r="S118" s="9">
        <v>44610</v>
      </c>
      <c r="T118" s="4">
        <v>55</v>
      </c>
      <c r="U118" s="9">
        <v>44634</v>
      </c>
      <c r="V118" s="4">
        <v>69.3</v>
      </c>
      <c r="W118" s="9">
        <v>44643</v>
      </c>
      <c r="X118" s="4">
        <v>19.5</v>
      </c>
      <c r="Y118" s="9">
        <v>44657</v>
      </c>
      <c r="Z118" s="4">
        <v>110.8</v>
      </c>
      <c r="AA118" s="9">
        <v>44662</v>
      </c>
      <c r="AB118" s="4">
        <v>102.5</v>
      </c>
      <c r="AC118" s="4"/>
      <c r="AD118" s="4"/>
      <c r="AE118" s="9">
        <v>44670</v>
      </c>
      <c r="AF118" s="4">
        <v>72.3</v>
      </c>
      <c r="AG118" s="9">
        <v>44670</v>
      </c>
      <c r="AH118" s="4">
        <v>89.8</v>
      </c>
      <c r="AI118" s="9">
        <v>44670</v>
      </c>
      <c r="AJ118" s="4">
        <v>106.7</v>
      </c>
      <c r="AK118" s="9">
        <v>44670</v>
      </c>
      <c r="AL118" s="4">
        <v>120.1</v>
      </c>
      <c r="AM118" s="9">
        <v>44670</v>
      </c>
      <c r="AN118" s="4">
        <v>131.5</v>
      </c>
      <c r="AO118" s="9">
        <v>44670</v>
      </c>
      <c r="AP118" s="4">
        <v>142</v>
      </c>
      <c r="AQ118" s="9">
        <v>44670</v>
      </c>
      <c r="AR118" s="4">
        <v>151.69999999999999</v>
      </c>
      <c r="AS118" s="9">
        <v>44670</v>
      </c>
      <c r="AT118" s="4">
        <v>160.80000000000001</v>
      </c>
      <c r="AW118" s="9">
        <v>44670</v>
      </c>
      <c r="AX118" s="4">
        <v>177.2</v>
      </c>
      <c r="BA118" s="9">
        <v>44670</v>
      </c>
      <c r="BB118" s="4">
        <v>191.7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9">
        <v>44532</v>
      </c>
      <c r="L119" s="4">
        <v>39.799999999999997</v>
      </c>
      <c r="M119" s="9">
        <v>44574</v>
      </c>
      <c r="N119" s="4">
        <v>36.9</v>
      </c>
      <c r="O119" s="4"/>
      <c r="P119" s="4"/>
      <c r="Q119" s="9">
        <v>44669</v>
      </c>
      <c r="R119" s="4">
        <v>91.7</v>
      </c>
      <c r="S119" s="9">
        <v>44609</v>
      </c>
      <c r="T119" s="4">
        <v>50.2</v>
      </c>
      <c r="U119" s="9">
        <v>44631</v>
      </c>
      <c r="V119" s="4">
        <v>73.2</v>
      </c>
      <c r="W119" s="9">
        <v>44642</v>
      </c>
      <c r="X119" s="4">
        <v>12.8</v>
      </c>
      <c r="Y119" s="9">
        <v>44656</v>
      </c>
      <c r="Z119" s="4">
        <v>111.2</v>
      </c>
      <c r="AA119" s="9">
        <v>44659</v>
      </c>
      <c r="AB119" s="4">
        <v>54.4</v>
      </c>
      <c r="AC119" s="4"/>
      <c r="AD119" s="4"/>
      <c r="AE119" s="9">
        <v>44669</v>
      </c>
      <c r="AF119" s="4">
        <v>79.3</v>
      </c>
      <c r="AG119" s="9">
        <v>44669</v>
      </c>
      <c r="AH119" s="4">
        <v>96.8</v>
      </c>
      <c r="AI119" s="9">
        <v>44669</v>
      </c>
      <c r="AJ119" s="4">
        <v>112.7</v>
      </c>
      <c r="AK119" s="9">
        <v>44669</v>
      </c>
      <c r="AL119" s="4">
        <v>125.7</v>
      </c>
      <c r="AM119" s="9">
        <v>44669</v>
      </c>
      <c r="AN119" s="4">
        <v>137.19999999999999</v>
      </c>
      <c r="AO119" s="9">
        <v>44669</v>
      </c>
      <c r="AP119" s="4">
        <v>147.69999999999999</v>
      </c>
      <c r="AQ119" s="9">
        <v>44669</v>
      </c>
      <c r="AR119" s="4">
        <v>157.4</v>
      </c>
      <c r="AS119" s="9">
        <v>44669</v>
      </c>
      <c r="AT119" s="4">
        <v>166.6</v>
      </c>
      <c r="AW119" s="9">
        <v>44669</v>
      </c>
      <c r="AX119" s="4">
        <v>183.3</v>
      </c>
      <c r="BA119" s="9">
        <v>44669</v>
      </c>
      <c r="BB119" s="4">
        <v>198.3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4"/>
      <c r="J120" s="4"/>
      <c r="K120" s="9">
        <v>44531</v>
      </c>
      <c r="L120" s="4">
        <v>27.6</v>
      </c>
      <c r="M120" s="9">
        <v>44573</v>
      </c>
      <c r="N120" s="4">
        <v>29.7</v>
      </c>
      <c r="O120" s="4"/>
      <c r="P120" s="4"/>
      <c r="Q120" s="9">
        <v>44666</v>
      </c>
      <c r="R120" s="4">
        <v>94.7</v>
      </c>
      <c r="S120" s="9">
        <v>44608</v>
      </c>
      <c r="T120" s="4">
        <v>56.4</v>
      </c>
      <c r="U120" s="9">
        <v>44630</v>
      </c>
      <c r="V120" s="4">
        <v>84.2</v>
      </c>
      <c r="W120" s="9">
        <v>44641</v>
      </c>
      <c r="X120" s="4">
        <v>69.8</v>
      </c>
      <c r="Y120" s="9">
        <v>44655</v>
      </c>
      <c r="Z120" s="4">
        <v>116.8</v>
      </c>
      <c r="AA120" s="9">
        <v>44658</v>
      </c>
      <c r="AB120" s="4">
        <v>79.900000000000006</v>
      </c>
      <c r="AC120" s="4"/>
      <c r="AD120" s="4"/>
      <c r="AE120" s="9">
        <v>44666</v>
      </c>
      <c r="AF120" s="4">
        <v>85.7</v>
      </c>
      <c r="AG120" s="9">
        <v>44666</v>
      </c>
      <c r="AH120" s="4">
        <v>98</v>
      </c>
      <c r="AI120" s="9">
        <v>44666</v>
      </c>
      <c r="AJ120" s="4">
        <v>108.5</v>
      </c>
      <c r="AK120" s="9">
        <v>44666</v>
      </c>
      <c r="AL120" s="4">
        <v>117.5</v>
      </c>
      <c r="AM120" s="9">
        <v>44666</v>
      </c>
      <c r="AN120" s="4">
        <v>125.7</v>
      </c>
      <c r="AO120" s="9">
        <v>44666</v>
      </c>
      <c r="AP120" s="4">
        <v>133.30000000000001</v>
      </c>
      <c r="AQ120" s="9">
        <v>44666</v>
      </c>
      <c r="AR120" s="4">
        <v>140.5</v>
      </c>
      <c r="AS120" s="9">
        <v>44666</v>
      </c>
      <c r="AT120" s="4">
        <v>147.5</v>
      </c>
      <c r="AW120" s="9">
        <v>44666</v>
      </c>
      <c r="AX120" s="4">
        <v>160.69999999999999</v>
      </c>
      <c r="BA120" s="9">
        <v>44666</v>
      </c>
      <c r="BB120" s="4">
        <v>173.4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4"/>
      <c r="J121" s="4"/>
      <c r="K121" s="9">
        <v>44530</v>
      </c>
      <c r="L121" s="4">
        <v>32.1</v>
      </c>
      <c r="M121" s="9">
        <v>44572</v>
      </c>
      <c r="N121" s="4">
        <v>34</v>
      </c>
      <c r="O121" s="4"/>
      <c r="P121" s="4"/>
      <c r="Q121" s="9">
        <v>44665</v>
      </c>
      <c r="R121" s="4">
        <v>94.5</v>
      </c>
      <c r="S121" s="9">
        <v>44607</v>
      </c>
      <c r="T121" s="4">
        <v>31.2</v>
      </c>
      <c r="U121" s="9">
        <v>44629</v>
      </c>
      <c r="V121" s="4">
        <v>76.8</v>
      </c>
      <c r="W121" s="9">
        <v>44638</v>
      </c>
      <c r="X121" s="4">
        <v>10.3</v>
      </c>
      <c r="Y121" s="9">
        <v>44652</v>
      </c>
      <c r="Z121" s="4">
        <v>47</v>
      </c>
      <c r="AA121" s="9">
        <v>44657</v>
      </c>
      <c r="AB121" s="4">
        <v>112.5</v>
      </c>
      <c r="AC121" s="4"/>
      <c r="AD121" s="4"/>
      <c r="AE121" s="9">
        <v>44665</v>
      </c>
      <c r="AF121" s="4">
        <v>85.6</v>
      </c>
      <c r="AG121" s="9">
        <v>44665</v>
      </c>
      <c r="AH121" s="4">
        <v>97.9</v>
      </c>
      <c r="AI121" s="9">
        <v>44665</v>
      </c>
      <c r="AJ121" s="4">
        <v>108.3</v>
      </c>
      <c r="AK121" s="9">
        <v>44665</v>
      </c>
      <c r="AL121" s="4">
        <v>117.3</v>
      </c>
      <c r="AM121" s="9">
        <v>44665</v>
      </c>
      <c r="AN121" s="4">
        <v>125.5</v>
      </c>
      <c r="AO121" s="9">
        <v>44665</v>
      </c>
      <c r="AP121" s="4">
        <v>133.19999999999999</v>
      </c>
      <c r="AQ121" s="9">
        <v>44665</v>
      </c>
      <c r="AR121" s="4">
        <v>140.4</v>
      </c>
      <c r="AS121" s="9">
        <v>44665</v>
      </c>
      <c r="AT121" s="4">
        <v>147.4</v>
      </c>
      <c r="AW121" s="9">
        <v>44665</v>
      </c>
      <c r="AX121" s="4">
        <v>160.6</v>
      </c>
      <c r="BA121" s="9">
        <v>44665</v>
      </c>
      <c r="BB121" s="4">
        <v>173.3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4"/>
      <c r="J122" s="4"/>
      <c r="K122" s="9">
        <v>44529</v>
      </c>
      <c r="L122" s="4">
        <v>25.2</v>
      </c>
      <c r="M122" s="9">
        <v>44571</v>
      </c>
      <c r="N122" s="4">
        <v>37.299999999999997</v>
      </c>
      <c r="O122" s="4"/>
      <c r="P122" s="4"/>
      <c r="Q122" s="9">
        <v>44664</v>
      </c>
      <c r="R122" s="4">
        <v>92.6</v>
      </c>
      <c r="S122" s="9">
        <v>44606</v>
      </c>
      <c r="T122" s="4">
        <v>61.1</v>
      </c>
      <c r="U122" s="9">
        <v>44628</v>
      </c>
      <c r="V122" s="4">
        <v>81.2</v>
      </c>
      <c r="W122" s="9">
        <v>44637</v>
      </c>
      <c r="X122" s="4">
        <v>80</v>
      </c>
      <c r="Y122" s="9">
        <v>44651</v>
      </c>
      <c r="Z122" s="4">
        <v>92.7</v>
      </c>
      <c r="AA122" s="9">
        <v>44656</v>
      </c>
      <c r="AB122" s="4">
        <v>111.9</v>
      </c>
      <c r="AC122" s="4"/>
      <c r="AD122" s="4"/>
      <c r="AE122" s="9">
        <v>44664</v>
      </c>
      <c r="AF122" s="4">
        <v>101.2</v>
      </c>
      <c r="AG122" s="9">
        <v>44664</v>
      </c>
      <c r="AH122" s="4">
        <v>86</v>
      </c>
      <c r="AI122" s="9">
        <v>44664</v>
      </c>
      <c r="AJ122" s="4">
        <v>63.6</v>
      </c>
      <c r="AK122" s="9">
        <v>44664</v>
      </c>
      <c r="AL122" s="4">
        <v>75.2</v>
      </c>
      <c r="AM122" s="9">
        <v>44664</v>
      </c>
      <c r="AN122" s="4">
        <v>97.3</v>
      </c>
      <c r="AO122" s="9">
        <v>44664</v>
      </c>
      <c r="AP122" s="4">
        <v>119.3</v>
      </c>
      <c r="AQ122" s="9">
        <v>44664</v>
      </c>
      <c r="AR122" s="4">
        <v>140.69999999999999</v>
      </c>
      <c r="AS122" s="9">
        <v>44664</v>
      </c>
      <c r="AT122" s="4">
        <v>161.5</v>
      </c>
      <c r="AW122" s="9">
        <v>44664</v>
      </c>
      <c r="AX122" s="4">
        <v>201.6</v>
      </c>
      <c r="BA122" s="9">
        <v>44664</v>
      </c>
      <c r="BB122" s="4">
        <v>240.3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4"/>
      <c r="J123" s="4"/>
      <c r="K123" s="9">
        <v>44526</v>
      </c>
      <c r="L123" s="4">
        <v>28.5</v>
      </c>
      <c r="M123" s="9">
        <v>44568</v>
      </c>
      <c r="N123" s="4">
        <v>31</v>
      </c>
      <c r="O123" s="4"/>
      <c r="P123" s="4"/>
      <c r="Q123" s="9">
        <v>44663</v>
      </c>
      <c r="R123" s="4">
        <v>95.4</v>
      </c>
      <c r="S123" s="9">
        <v>44603</v>
      </c>
      <c r="T123" s="4">
        <v>21.8</v>
      </c>
      <c r="U123" s="9">
        <v>44627</v>
      </c>
      <c r="V123" s="4">
        <v>86.6</v>
      </c>
      <c r="W123" s="9">
        <v>44636</v>
      </c>
      <c r="X123" s="4">
        <v>74.099999999999994</v>
      </c>
      <c r="Y123" s="9">
        <v>44650</v>
      </c>
      <c r="Z123" s="4">
        <v>51.1</v>
      </c>
      <c r="AA123" s="9">
        <v>44655</v>
      </c>
      <c r="AB123" s="4">
        <v>117.2</v>
      </c>
      <c r="AC123" s="4"/>
      <c r="AD123" s="4"/>
      <c r="AE123" s="9">
        <v>44663</v>
      </c>
      <c r="AF123" s="4">
        <v>103.6</v>
      </c>
      <c r="AG123" s="9">
        <v>44663</v>
      </c>
      <c r="AH123" s="4">
        <v>88.6</v>
      </c>
      <c r="AI123" s="9">
        <v>44663</v>
      </c>
      <c r="AJ123" s="4">
        <v>66.5</v>
      </c>
      <c r="AK123" s="9">
        <v>44663</v>
      </c>
      <c r="AL123" s="4">
        <v>75.7</v>
      </c>
      <c r="AM123" s="9">
        <v>44663</v>
      </c>
      <c r="AN123" s="4">
        <v>98.2</v>
      </c>
      <c r="AO123" s="9">
        <v>44663</v>
      </c>
      <c r="AP123" s="4">
        <v>120.7</v>
      </c>
      <c r="AQ123" s="9">
        <v>44663</v>
      </c>
      <c r="AR123" s="4">
        <v>142.6</v>
      </c>
      <c r="AS123" s="9">
        <v>44663</v>
      </c>
      <c r="AT123" s="4">
        <v>163.9</v>
      </c>
      <c r="AW123" s="9">
        <v>44663</v>
      </c>
      <c r="AX123" s="4">
        <v>204.9</v>
      </c>
      <c r="BA123" s="9">
        <v>44663</v>
      </c>
      <c r="BB123" s="4">
        <v>244.4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4"/>
      <c r="J124" s="4"/>
      <c r="K124" s="9">
        <v>44525</v>
      </c>
      <c r="L124" s="4">
        <v>26.6</v>
      </c>
      <c r="M124" s="9">
        <v>44567</v>
      </c>
      <c r="N124" s="4">
        <v>30.7</v>
      </c>
      <c r="O124" s="4"/>
      <c r="P124" s="4"/>
      <c r="Q124" s="9">
        <v>44662</v>
      </c>
      <c r="R124" s="4">
        <v>95.9</v>
      </c>
      <c r="S124" s="9">
        <v>44602</v>
      </c>
      <c r="T124" s="4">
        <v>54.4</v>
      </c>
      <c r="U124" s="9">
        <v>44624</v>
      </c>
      <c r="V124" s="4">
        <v>41</v>
      </c>
      <c r="W124" s="9">
        <v>44635</v>
      </c>
      <c r="X124" s="4">
        <v>79.8</v>
      </c>
      <c r="Y124" s="9">
        <v>44649</v>
      </c>
      <c r="Z124" s="4">
        <v>81.3</v>
      </c>
      <c r="AA124" s="9">
        <v>44652</v>
      </c>
      <c r="AB124" s="4">
        <v>70.599999999999994</v>
      </c>
      <c r="AC124" s="4"/>
      <c r="AD124" s="4"/>
      <c r="AE124" s="9">
        <v>44662</v>
      </c>
      <c r="AF124" s="4">
        <v>100</v>
      </c>
      <c r="AG124" s="9">
        <v>44662</v>
      </c>
      <c r="AH124" s="4">
        <v>94.2</v>
      </c>
      <c r="AI124" s="9">
        <v>44662</v>
      </c>
      <c r="AJ124" s="4">
        <v>90.2</v>
      </c>
      <c r="AK124" s="9">
        <v>44662</v>
      </c>
      <c r="AL124" s="4">
        <v>90.5</v>
      </c>
      <c r="AM124" s="9">
        <v>44662</v>
      </c>
      <c r="AN124" s="4">
        <v>96</v>
      </c>
      <c r="AO124" s="9">
        <v>44662</v>
      </c>
      <c r="AP124" s="4">
        <v>106.9</v>
      </c>
      <c r="AQ124" s="9">
        <v>44662</v>
      </c>
      <c r="AR124" s="4">
        <v>122.3</v>
      </c>
      <c r="AS124" s="9">
        <v>44662</v>
      </c>
      <c r="AT124" s="4">
        <v>139.80000000000001</v>
      </c>
      <c r="AW124" s="9">
        <v>44662</v>
      </c>
      <c r="AX124" s="4">
        <v>176.4</v>
      </c>
      <c r="BA124" s="9">
        <v>44662</v>
      </c>
      <c r="BB124" s="4">
        <v>212.4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4"/>
      <c r="J125" s="4"/>
      <c r="K125" s="9">
        <v>44524</v>
      </c>
      <c r="L125" s="4">
        <v>25.4</v>
      </c>
      <c r="M125" s="9">
        <v>44566</v>
      </c>
      <c r="N125" s="4">
        <v>26</v>
      </c>
      <c r="O125" s="4"/>
      <c r="P125" s="4"/>
      <c r="Q125" s="9">
        <v>44659</v>
      </c>
      <c r="R125" s="4">
        <v>94.4</v>
      </c>
      <c r="S125" s="9">
        <v>44601</v>
      </c>
      <c r="T125" s="4">
        <v>16</v>
      </c>
      <c r="U125" s="9">
        <v>44623</v>
      </c>
      <c r="V125" s="4">
        <v>79.599999999999994</v>
      </c>
      <c r="W125" s="9">
        <v>44634</v>
      </c>
      <c r="X125" s="4">
        <v>75.7</v>
      </c>
      <c r="Y125" s="9">
        <v>44648</v>
      </c>
      <c r="Z125" s="4">
        <v>61.2</v>
      </c>
      <c r="AA125" s="9">
        <v>44651</v>
      </c>
      <c r="AB125" s="4">
        <v>93.1</v>
      </c>
      <c r="AC125" s="4"/>
      <c r="AD125" s="4"/>
      <c r="AE125" s="9">
        <v>44659</v>
      </c>
      <c r="AF125" s="4">
        <v>81.7</v>
      </c>
      <c r="AG125" s="9">
        <v>44659</v>
      </c>
      <c r="AH125" s="4">
        <v>99.9</v>
      </c>
      <c r="AI125" s="9">
        <v>44659</v>
      </c>
      <c r="AJ125" s="4">
        <v>115.2</v>
      </c>
      <c r="AK125" s="9">
        <v>44659</v>
      </c>
      <c r="AL125" s="4">
        <v>127.8</v>
      </c>
      <c r="AM125" s="9">
        <v>44659</v>
      </c>
      <c r="AN125" s="4">
        <v>138.9</v>
      </c>
      <c r="AO125" s="9">
        <v>44659</v>
      </c>
      <c r="AP125" s="4">
        <v>149.1</v>
      </c>
      <c r="AQ125" s="9">
        <v>44659</v>
      </c>
      <c r="AR125" s="4">
        <v>158.6</v>
      </c>
      <c r="AS125" s="9">
        <v>44659</v>
      </c>
      <c r="AT125" s="4">
        <v>167.5</v>
      </c>
      <c r="AW125" s="9">
        <v>44659</v>
      </c>
      <c r="AX125" s="4">
        <v>184</v>
      </c>
      <c r="BA125" s="9">
        <v>44659</v>
      </c>
      <c r="BB125" s="4">
        <v>198.9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4"/>
      <c r="J126" s="4"/>
      <c r="K126" s="9">
        <v>44523</v>
      </c>
      <c r="L126" s="4">
        <v>25.9</v>
      </c>
      <c r="M126" s="9">
        <v>44565</v>
      </c>
      <c r="N126" s="4">
        <v>38.700000000000003</v>
      </c>
      <c r="O126" s="4"/>
      <c r="P126" s="4"/>
      <c r="Q126" s="9">
        <v>44658</v>
      </c>
      <c r="R126" s="4">
        <v>95</v>
      </c>
      <c r="S126" s="9">
        <v>44599</v>
      </c>
      <c r="T126" s="4">
        <v>0</v>
      </c>
      <c r="U126" s="9">
        <v>44622</v>
      </c>
      <c r="V126" s="4">
        <v>54</v>
      </c>
      <c r="W126" s="9">
        <v>44631</v>
      </c>
      <c r="X126" s="4">
        <v>80.2</v>
      </c>
      <c r="Y126" s="9">
        <v>44645</v>
      </c>
      <c r="Z126" s="4">
        <v>25.1</v>
      </c>
      <c r="AA126" s="9">
        <v>44650</v>
      </c>
      <c r="AB126" s="4">
        <v>70.8</v>
      </c>
      <c r="AC126" s="4"/>
      <c r="AD126" s="4"/>
      <c r="AE126" s="9">
        <v>44658</v>
      </c>
      <c r="AF126" s="4">
        <v>89.7</v>
      </c>
      <c r="AG126" s="9">
        <v>44658</v>
      </c>
      <c r="AH126" s="4">
        <v>98.1</v>
      </c>
      <c r="AI126" s="9">
        <v>44658</v>
      </c>
      <c r="AJ126" s="4">
        <v>105.6</v>
      </c>
      <c r="AK126" s="9">
        <v>44658</v>
      </c>
      <c r="AL126" s="4">
        <v>112.3</v>
      </c>
      <c r="AM126" s="9">
        <v>44658</v>
      </c>
      <c r="AN126" s="4">
        <v>118.8</v>
      </c>
      <c r="AO126" s="9">
        <v>44658</v>
      </c>
      <c r="AP126" s="4">
        <v>125.2</v>
      </c>
      <c r="AQ126" s="9">
        <v>44658</v>
      </c>
      <c r="AR126" s="4">
        <v>131.80000000000001</v>
      </c>
      <c r="AS126" s="9">
        <v>44658</v>
      </c>
      <c r="AT126" s="4">
        <v>138.6</v>
      </c>
      <c r="AW126" s="9">
        <v>44658</v>
      </c>
      <c r="AX126" s="4">
        <v>154.4</v>
      </c>
      <c r="BA126" s="9">
        <v>44658</v>
      </c>
      <c r="BB126" s="4">
        <v>174.5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4"/>
      <c r="J127" s="4"/>
      <c r="K127" s="9">
        <v>44522</v>
      </c>
      <c r="L127" s="4">
        <v>27</v>
      </c>
      <c r="M127" s="9">
        <v>44564</v>
      </c>
      <c r="N127" s="4">
        <v>46.8</v>
      </c>
      <c r="O127" s="4"/>
      <c r="P127" s="4"/>
      <c r="Q127" s="9">
        <v>44657</v>
      </c>
      <c r="R127" s="4">
        <v>103.2</v>
      </c>
      <c r="S127" s="9">
        <v>44596</v>
      </c>
      <c r="T127" s="4">
        <v>17.3</v>
      </c>
      <c r="U127" s="9">
        <v>44621</v>
      </c>
      <c r="V127" s="4">
        <v>68.400000000000006</v>
      </c>
      <c r="W127" s="9">
        <v>44630</v>
      </c>
      <c r="X127" s="4">
        <v>88.2</v>
      </c>
      <c r="Y127" s="9">
        <v>44644</v>
      </c>
      <c r="Z127" s="4">
        <v>75.5</v>
      </c>
      <c r="AA127" s="9">
        <v>44649</v>
      </c>
      <c r="AB127" s="4">
        <v>80.3</v>
      </c>
      <c r="AC127" s="4"/>
      <c r="AD127" s="4"/>
      <c r="AE127" s="9">
        <v>44657</v>
      </c>
      <c r="AF127" s="4">
        <v>108.5</v>
      </c>
      <c r="AG127" s="9">
        <v>44657</v>
      </c>
      <c r="AH127" s="4">
        <v>99.4</v>
      </c>
      <c r="AI127" s="9">
        <v>44657</v>
      </c>
      <c r="AJ127" s="4">
        <v>91.4</v>
      </c>
      <c r="AK127" s="9">
        <v>44657</v>
      </c>
      <c r="AL127" s="4">
        <v>91.5</v>
      </c>
      <c r="AM127" s="9">
        <v>44657</v>
      </c>
      <c r="AN127" s="4">
        <v>101.8</v>
      </c>
      <c r="AO127" s="9">
        <v>44657</v>
      </c>
      <c r="AP127" s="4">
        <v>119</v>
      </c>
      <c r="AQ127" s="9">
        <v>44657</v>
      </c>
      <c r="AR127" s="4">
        <v>139</v>
      </c>
      <c r="AS127" s="9">
        <v>44657</v>
      </c>
      <c r="AT127" s="4">
        <v>159.5</v>
      </c>
      <c r="AW127" s="9">
        <v>44657</v>
      </c>
      <c r="AX127" s="4">
        <v>200.1</v>
      </c>
      <c r="BA127" s="9">
        <v>44657</v>
      </c>
      <c r="BB127" s="4">
        <v>239.6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4"/>
      <c r="J128" s="4"/>
      <c r="K128" s="9">
        <v>44519</v>
      </c>
      <c r="L128" s="4">
        <v>25.2</v>
      </c>
      <c r="M128" s="9">
        <v>44561</v>
      </c>
      <c r="N128" s="4">
        <v>34.9</v>
      </c>
      <c r="O128" s="4"/>
      <c r="P128" s="4"/>
      <c r="Q128" s="9">
        <v>44656</v>
      </c>
      <c r="R128" s="4">
        <v>97.2</v>
      </c>
      <c r="S128" s="9">
        <v>44595</v>
      </c>
      <c r="T128" s="4">
        <v>0</v>
      </c>
      <c r="U128" s="9">
        <v>44620</v>
      </c>
      <c r="V128" s="4">
        <v>63.6</v>
      </c>
      <c r="W128" s="9">
        <v>44629</v>
      </c>
      <c r="X128" s="4">
        <v>80.3</v>
      </c>
      <c r="Y128" s="9">
        <v>44643</v>
      </c>
      <c r="Z128" s="4">
        <v>41.1</v>
      </c>
      <c r="AA128" s="9">
        <v>44648</v>
      </c>
      <c r="AB128" s="4">
        <v>65.400000000000006</v>
      </c>
      <c r="AC128" s="4"/>
      <c r="AD128" s="4"/>
      <c r="AE128" s="9">
        <v>44656</v>
      </c>
      <c r="AF128" s="4">
        <v>104.8</v>
      </c>
      <c r="AG128" s="9">
        <v>44656</v>
      </c>
      <c r="AH128" s="4">
        <v>91.6</v>
      </c>
      <c r="AI128" s="9">
        <v>44656</v>
      </c>
      <c r="AJ128" s="4">
        <v>74.099999999999994</v>
      </c>
      <c r="AK128" s="9">
        <v>44656</v>
      </c>
      <c r="AL128" s="4">
        <v>72.7</v>
      </c>
      <c r="AM128" s="9">
        <v>44656</v>
      </c>
      <c r="AN128" s="4">
        <v>92.2</v>
      </c>
      <c r="AO128" s="9">
        <v>44656</v>
      </c>
      <c r="AP128" s="4">
        <v>114.7</v>
      </c>
      <c r="AQ128" s="9">
        <v>44656</v>
      </c>
      <c r="AR128" s="4">
        <v>137</v>
      </c>
      <c r="AS128" s="9">
        <v>44656</v>
      </c>
      <c r="AT128" s="4">
        <v>158.69999999999999</v>
      </c>
      <c r="AW128" s="9">
        <v>44656</v>
      </c>
      <c r="AX128" s="4">
        <v>200.6</v>
      </c>
      <c r="BA128" s="9">
        <v>44656</v>
      </c>
      <c r="BB128" s="4">
        <v>241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9">
        <v>44518</v>
      </c>
      <c r="L129" s="4">
        <v>28.8</v>
      </c>
      <c r="M129" s="9">
        <v>44560</v>
      </c>
      <c r="N129" s="4">
        <v>54.1</v>
      </c>
      <c r="O129" s="4"/>
      <c r="P129" s="4"/>
      <c r="Q129" s="9">
        <v>44655</v>
      </c>
      <c r="R129" s="4">
        <v>102.9</v>
      </c>
      <c r="S129" s="9">
        <v>44594</v>
      </c>
      <c r="T129" s="4">
        <v>0</v>
      </c>
      <c r="U129" s="9">
        <v>44617</v>
      </c>
      <c r="V129" s="4">
        <v>33.299999999999997</v>
      </c>
      <c r="W129" s="9">
        <v>44628</v>
      </c>
      <c r="X129" s="4">
        <v>83.6</v>
      </c>
      <c r="Y129" s="9">
        <v>44642</v>
      </c>
      <c r="Z129" s="4">
        <v>31.9</v>
      </c>
      <c r="AA129" s="9">
        <v>44645</v>
      </c>
      <c r="AB129" s="4">
        <v>48.5</v>
      </c>
      <c r="AC129" s="4"/>
      <c r="AD129" s="4"/>
      <c r="AE129" s="9">
        <v>44655</v>
      </c>
      <c r="AF129" s="4">
        <v>109.4</v>
      </c>
      <c r="AG129" s="9">
        <v>44655</v>
      </c>
      <c r="AH129" s="4">
        <v>95</v>
      </c>
      <c r="AI129" s="9">
        <v>44655</v>
      </c>
      <c r="AJ129" s="4">
        <v>74.900000000000006</v>
      </c>
      <c r="AK129" s="9">
        <v>44655</v>
      </c>
      <c r="AL129" s="4">
        <v>82.8</v>
      </c>
      <c r="AM129" s="9">
        <v>44655</v>
      </c>
      <c r="AN129" s="4">
        <v>106.1</v>
      </c>
      <c r="AO129" s="9">
        <v>44655</v>
      </c>
      <c r="AP129" s="4">
        <v>129.6</v>
      </c>
      <c r="AQ129" s="9">
        <v>44655</v>
      </c>
      <c r="AR129" s="4">
        <v>152.69999999999999</v>
      </c>
      <c r="AS129" s="9">
        <v>44655</v>
      </c>
      <c r="AT129" s="4">
        <v>175.2</v>
      </c>
      <c r="AW129" s="9">
        <v>44655</v>
      </c>
      <c r="AX129" s="4">
        <v>218.6</v>
      </c>
      <c r="BA129" s="9">
        <v>44655</v>
      </c>
      <c r="BB129" s="4">
        <v>250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9">
        <v>44517</v>
      </c>
      <c r="L130" s="4">
        <v>24.4</v>
      </c>
      <c r="M130" s="9">
        <v>44559</v>
      </c>
      <c r="N130" s="4">
        <v>43.7</v>
      </c>
      <c r="O130" s="4"/>
      <c r="P130" s="4"/>
      <c r="Q130" s="9">
        <v>44652</v>
      </c>
      <c r="R130" s="4">
        <v>101.2</v>
      </c>
      <c r="S130" s="9">
        <v>44593</v>
      </c>
      <c r="T130" s="4">
        <v>20.7</v>
      </c>
      <c r="U130" s="9">
        <v>44616</v>
      </c>
      <c r="V130" s="4">
        <v>37.299999999999997</v>
      </c>
      <c r="W130" s="9">
        <v>44627</v>
      </c>
      <c r="X130" s="4">
        <v>87.1</v>
      </c>
      <c r="Y130" s="9">
        <v>44641</v>
      </c>
      <c r="Z130" s="4">
        <v>73.5</v>
      </c>
      <c r="AA130" s="9">
        <v>44644</v>
      </c>
      <c r="AB130" s="4">
        <v>78.400000000000006</v>
      </c>
      <c r="AC130" s="4"/>
      <c r="AD130" s="4"/>
      <c r="AE130" s="9">
        <v>44652</v>
      </c>
      <c r="AF130" s="4">
        <v>92.5</v>
      </c>
      <c r="AG130" s="9">
        <v>44652</v>
      </c>
      <c r="AH130" s="4">
        <v>108.7</v>
      </c>
      <c r="AI130" s="9">
        <v>44652</v>
      </c>
      <c r="AJ130" s="4">
        <v>122</v>
      </c>
      <c r="AK130" s="9">
        <v>44652</v>
      </c>
      <c r="AL130" s="4">
        <v>133.4</v>
      </c>
      <c r="AM130" s="9">
        <v>44652</v>
      </c>
      <c r="AN130" s="4">
        <v>143.69999999999999</v>
      </c>
      <c r="AO130" s="9">
        <v>44652</v>
      </c>
      <c r="AP130" s="4">
        <v>153.30000000000001</v>
      </c>
      <c r="AQ130" s="9">
        <v>44652</v>
      </c>
      <c r="AR130" s="4">
        <v>162.4</v>
      </c>
      <c r="AS130" s="9">
        <v>44652</v>
      </c>
      <c r="AT130" s="4">
        <v>171</v>
      </c>
      <c r="AW130" s="9">
        <v>44652</v>
      </c>
      <c r="AX130" s="4">
        <v>187.2</v>
      </c>
      <c r="BA130" s="9">
        <v>44652</v>
      </c>
      <c r="BB130" s="4">
        <v>202.1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9">
        <v>44516</v>
      </c>
      <c r="L131" s="4">
        <v>29.7</v>
      </c>
      <c r="M131" s="9">
        <v>44558</v>
      </c>
      <c r="N131" s="4">
        <v>51.6</v>
      </c>
      <c r="O131" s="4"/>
      <c r="P131" s="4"/>
      <c r="Q131" s="9">
        <v>44651</v>
      </c>
      <c r="R131" s="4">
        <v>83.5</v>
      </c>
      <c r="S131" s="9">
        <v>44592</v>
      </c>
      <c r="T131" s="4">
        <v>0</v>
      </c>
      <c r="U131" s="9">
        <v>44615</v>
      </c>
      <c r="V131" s="4">
        <v>32.299999999999997</v>
      </c>
      <c r="W131" s="9">
        <v>44624</v>
      </c>
      <c r="X131" s="4">
        <v>54.7</v>
      </c>
      <c r="Y131" s="9">
        <v>44638</v>
      </c>
      <c r="Z131" s="4">
        <v>41.3</v>
      </c>
      <c r="AA131" s="9">
        <v>44643</v>
      </c>
      <c r="AB131" s="4">
        <v>54</v>
      </c>
      <c r="AC131" s="4"/>
      <c r="AD131" s="4"/>
      <c r="AE131" s="9">
        <v>44651</v>
      </c>
      <c r="AF131" s="4">
        <v>86.7</v>
      </c>
      <c r="AG131" s="9">
        <v>44651</v>
      </c>
      <c r="AH131" s="4">
        <v>77.3</v>
      </c>
      <c r="AI131" s="9">
        <v>44651</v>
      </c>
      <c r="AJ131" s="4">
        <v>71.099999999999994</v>
      </c>
      <c r="AK131" s="9">
        <v>44651</v>
      </c>
      <c r="AL131" s="4">
        <v>74.3</v>
      </c>
      <c r="AM131" s="9">
        <v>44651</v>
      </c>
      <c r="AN131" s="4">
        <v>87.4</v>
      </c>
      <c r="AO131" s="9">
        <v>44651</v>
      </c>
      <c r="AP131" s="4">
        <v>106.1</v>
      </c>
      <c r="AQ131" s="9">
        <v>44651</v>
      </c>
      <c r="AR131" s="4">
        <v>126.1</v>
      </c>
      <c r="AS131" s="9">
        <v>44651</v>
      </c>
      <c r="AT131" s="4">
        <v>146</v>
      </c>
      <c r="AW131" s="9">
        <v>44651</v>
      </c>
      <c r="AX131" s="4">
        <v>184.5</v>
      </c>
      <c r="BA131" s="9">
        <v>44651</v>
      </c>
      <c r="BB131" s="4">
        <v>221.7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9">
        <v>44515</v>
      </c>
      <c r="L132" s="4">
        <v>35.4</v>
      </c>
      <c r="M132" s="9">
        <v>44557</v>
      </c>
      <c r="N132" s="4">
        <v>50.9</v>
      </c>
      <c r="O132" s="4"/>
      <c r="P132" s="4"/>
      <c r="Q132" s="9">
        <v>44650</v>
      </c>
      <c r="R132" s="4">
        <v>95.6</v>
      </c>
      <c r="S132" s="9">
        <v>44589</v>
      </c>
      <c r="T132" s="4">
        <v>19.8</v>
      </c>
      <c r="U132" s="9">
        <v>44614</v>
      </c>
      <c r="V132" s="4">
        <v>35.1</v>
      </c>
      <c r="W132" s="9">
        <v>44623</v>
      </c>
      <c r="X132" s="4">
        <v>81.7</v>
      </c>
      <c r="Y132" s="9">
        <v>44637</v>
      </c>
      <c r="Z132" s="4">
        <v>78</v>
      </c>
      <c r="AA132" s="9">
        <v>44642</v>
      </c>
      <c r="AB132" s="4">
        <v>50</v>
      </c>
      <c r="AC132" s="4"/>
      <c r="AD132" s="4"/>
      <c r="AE132" s="9">
        <v>44650</v>
      </c>
      <c r="AF132" s="4">
        <v>90.5</v>
      </c>
      <c r="AG132" s="9">
        <v>44650</v>
      </c>
      <c r="AH132" s="4">
        <v>106.3</v>
      </c>
      <c r="AI132" s="9">
        <v>44650</v>
      </c>
      <c r="AJ132" s="4">
        <v>119.1</v>
      </c>
      <c r="AK132" s="9">
        <v>44650</v>
      </c>
      <c r="AL132" s="4">
        <v>130.19999999999999</v>
      </c>
      <c r="AM132" s="9">
        <v>44650</v>
      </c>
      <c r="AN132" s="4">
        <v>140.4</v>
      </c>
      <c r="AO132" s="9">
        <v>44650</v>
      </c>
      <c r="AP132" s="4">
        <v>149.80000000000001</v>
      </c>
      <c r="AQ132" s="9">
        <v>44650</v>
      </c>
      <c r="AR132" s="4">
        <v>158.80000000000001</v>
      </c>
      <c r="AS132" s="9">
        <v>44650</v>
      </c>
      <c r="AT132" s="4">
        <v>167.3</v>
      </c>
      <c r="AW132" s="9">
        <v>44650</v>
      </c>
      <c r="AX132" s="4">
        <v>183.2</v>
      </c>
      <c r="BA132" s="9">
        <v>44650</v>
      </c>
      <c r="BB132" s="4">
        <v>197.8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9">
        <v>44512</v>
      </c>
      <c r="L133" s="4">
        <v>24.6</v>
      </c>
      <c r="M133" s="9">
        <v>44554</v>
      </c>
      <c r="N133" s="4">
        <v>44.7</v>
      </c>
      <c r="O133" s="4"/>
      <c r="P133" s="4"/>
      <c r="Q133" s="9">
        <v>44649</v>
      </c>
      <c r="R133" s="4">
        <v>68.2</v>
      </c>
      <c r="S133" s="9">
        <v>44588</v>
      </c>
      <c r="T133" s="4">
        <v>0</v>
      </c>
      <c r="U133" s="9">
        <v>44613</v>
      </c>
      <c r="V133" s="4">
        <v>62.1</v>
      </c>
      <c r="W133" s="9">
        <v>44622</v>
      </c>
      <c r="X133" s="4">
        <v>60.5</v>
      </c>
      <c r="Y133" s="9">
        <v>44636</v>
      </c>
      <c r="Z133" s="4">
        <v>75.599999999999994</v>
      </c>
      <c r="AA133" s="9">
        <v>44641</v>
      </c>
      <c r="AB133" s="4">
        <v>70.400000000000006</v>
      </c>
      <c r="AC133" s="4"/>
      <c r="AD133" s="4"/>
      <c r="AE133" s="9">
        <v>44649</v>
      </c>
      <c r="AF133" s="4">
        <v>71.7</v>
      </c>
      <c r="AG133" s="9">
        <v>44649</v>
      </c>
      <c r="AH133" s="4">
        <v>60.8</v>
      </c>
      <c r="AI133" s="9">
        <v>44649</v>
      </c>
      <c r="AJ133" s="4">
        <v>50.9</v>
      </c>
      <c r="AK133" s="9">
        <v>44649</v>
      </c>
      <c r="AL133" s="4">
        <v>53.4</v>
      </c>
      <c r="AM133" s="9">
        <v>44649</v>
      </c>
      <c r="AN133" s="4">
        <v>68.8</v>
      </c>
      <c r="AO133" s="9">
        <v>44649</v>
      </c>
      <c r="AP133" s="4">
        <v>88.7</v>
      </c>
      <c r="AQ133" s="9">
        <v>44649</v>
      </c>
      <c r="AR133" s="4">
        <v>108.3</v>
      </c>
      <c r="AS133" s="9">
        <v>44649</v>
      </c>
      <c r="AT133" s="4">
        <v>127.3</v>
      </c>
      <c r="AW133" s="9">
        <v>44649</v>
      </c>
      <c r="AX133" s="4">
        <v>163.69999999999999</v>
      </c>
      <c r="BA133" s="9">
        <v>44649</v>
      </c>
      <c r="BB133" s="4">
        <v>198.6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9">
        <v>44511</v>
      </c>
      <c r="L134" s="4">
        <v>31.9</v>
      </c>
      <c r="M134" s="9">
        <v>44553</v>
      </c>
      <c r="N134" s="4">
        <v>45</v>
      </c>
      <c r="O134" s="4"/>
      <c r="P134" s="4"/>
      <c r="Q134" s="9">
        <v>44648</v>
      </c>
      <c r="R134" s="4">
        <v>70.5</v>
      </c>
      <c r="S134" s="9">
        <v>44587</v>
      </c>
      <c r="T134" s="4">
        <v>13.2</v>
      </c>
      <c r="U134" s="9">
        <v>44610</v>
      </c>
      <c r="V134" s="4">
        <v>61.9</v>
      </c>
      <c r="W134" s="9">
        <v>44621</v>
      </c>
      <c r="X134" s="4">
        <v>73.5</v>
      </c>
      <c r="Y134" s="9">
        <v>44635</v>
      </c>
      <c r="Z134" s="4">
        <v>80.3</v>
      </c>
      <c r="AA134" s="9">
        <v>44638</v>
      </c>
      <c r="AB134" s="4">
        <v>52.7</v>
      </c>
      <c r="AC134" s="4"/>
      <c r="AD134" s="4"/>
      <c r="AE134" s="9">
        <v>44648</v>
      </c>
      <c r="AF134" s="4">
        <v>68</v>
      </c>
      <c r="AG134" s="9">
        <v>44648</v>
      </c>
      <c r="AH134" s="4">
        <v>73.900000000000006</v>
      </c>
      <c r="AI134" s="9">
        <v>44648</v>
      </c>
      <c r="AJ134" s="4">
        <v>78.7</v>
      </c>
      <c r="AK134" s="9">
        <v>44648</v>
      </c>
      <c r="AL134" s="4">
        <v>83.6</v>
      </c>
      <c r="AM134" s="9">
        <v>44648</v>
      </c>
      <c r="AN134" s="4">
        <v>88.9</v>
      </c>
      <c r="AO134" s="9">
        <v>44648</v>
      </c>
      <c r="AP134" s="4">
        <v>94.6</v>
      </c>
      <c r="AQ134" s="9">
        <v>44648</v>
      </c>
      <c r="AR134" s="4">
        <v>101.4</v>
      </c>
      <c r="AS134" s="9">
        <v>44648</v>
      </c>
      <c r="AT134" s="4">
        <v>110.1</v>
      </c>
      <c r="AW134" s="9">
        <v>44648</v>
      </c>
      <c r="AX134" s="4">
        <v>134.1</v>
      </c>
      <c r="BA134" s="9">
        <v>44648</v>
      </c>
      <c r="BB134" s="4">
        <v>162.6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9">
        <v>44510</v>
      </c>
      <c r="L135" s="4">
        <v>31.9</v>
      </c>
      <c r="M135" s="9">
        <v>44552</v>
      </c>
      <c r="N135" s="4">
        <v>57.3</v>
      </c>
      <c r="O135" s="4"/>
      <c r="P135" s="4"/>
      <c r="Q135" s="9">
        <v>44645</v>
      </c>
      <c r="R135" s="4">
        <v>72.8</v>
      </c>
      <c r="S135" s="9">
        <v>44586</v>
      </c>
      <c r="T135" s="4">
        <v>19.5</v>
      </c>
      <c r="U135" s="9">
        <v>44609</v>
      </c>
      <c r="V135" s="4">
        <v>58.5</v>
      </c>
      <c r="W135" s="9">
        <v>44620</v>
      </c>
      <c r="X135" s="4">
        <v>68.599999999999994</v>
      </c>
      <c r="Y135" s="9">
        <v>44634</v>
      </c>
      <c r="Z135" s="4">
        <v>78.2</v>
      </c>
      <c r="AA135" s="9">
        <v>44637</v>
      </c>
      <c r="AB135" s="4">
        <v>74.400000000000006</v>
      </c>
      <c r="AC135" s="4"/>
      <c r="AD135" s="4"/>
      <c r="AE135" s="9">
        <v>44645</v>
      </c>
      <c r="AF135" s="4">
        <v>66.2</v>
      </c>
      <c r="AG135" s="9">
        <v>44645</v>
      </c>
      <c r="AH135" s="4">
        <v>83.1</v>
      </c>
      <c r="AI135" s="9">
        <v>44645</v>
      </c>
      <c r="AJ135" s="4">
        <v>95.1</v>
      </c>
      <c r="AK135" s="9">
        <v>44645</v>
      </c>
      <c r="AL135" s="4">
        <v>104.9</v>
      </c>
      <c r="AM135" s="9">
        <v>44645</v>
      </c>
      <c r="AN135" s="4">
        <v>113.9</v>
      </c>
      <c r="AO135" s="9">
        <v>44645</v>
      </c>
      <c r="AP135" s="4">
        <v>122.1</v>
      </c>
      <c r="AQ135" s="9">
        <v>44645</v>
      </c>
      <c r="AR135" s="4">
        <v>129.80000000000001</v>
      </c>
      <c r="AS135" s="9">
        <v>44645</v>
      </c>
      <c r="AT135" s="4">
        <v>136.9</v>
      </c>
      <c r="AW135" s="9">
        <v>44645</v>
      </c>
      <c r="AX135" s="4">
        <v>149.80000000000001</v>
      </c>
      <c r="BA135" s="9">
        <v>44645</v>
      </c>
      <c r="BB135" s="4">
        <v>161.4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9">
        <v>44509</v>
      </c>
      <c r="L136" s="4">
        <v>31.8</v>
      </c>
      <c r="M136" s="9">
        <v>44551</v>
      </c>
      <c r="N136" s="4">
        <v>49.5</v>
      </c>
      <c r="O136" s="4"/>
      <c r="P136" s="4"/>
      <c r="Q136" s="9">
        <v>44644</v>
      </c>
      <c r="R136" s="4">
        <v>81.8</v>
      </c>
      <c r="S136" s="9">
        <v>44585</v>
      </c>
      <c r="T136" s="4">
        <v>28.3</v>
      </c>
      <c r="U136" s="9">
        <v>44608</v>
      </c>
      <c r="V136" s="4">
        <v>63.5</v>
      </c>
      <c r="W136" s="9">
        <v>44617</v>
      </c>
      <c r="X136" s="4">
        <v>47.7</v>
      </c>
      <c r="Y136" s="9">
        <v>44631</v>
      </c>
      <c r="Z136" s="4">
        <v>84.7</v>
      </c>
      <c r="AA136" s="9">
        <v>44636</v>
      </c>
      <c r="AB136" s="4">
        <v>75.900000000000006</v>
      </c>
      <c r="AC136" s="4"/>
      <c r="AD136" s="4"/>
      <c r="AE136" s="9">
        <v>44644</v>
      </c>
      <c r="AF136" s="4">
        <v>81.3</v>
      </c>
      <c r="AG136" s="9">
        <v>44644</v>
      </c>
      <c r="AH136" s="4">
        <v>85.2</v>
      </c>
      <c r="AI136" s="9">
        <v>44644</v>
      </c>
      <c r="AJ136" s="4">
        <v>89.7</v>
      </c>
      <c r="AK136" s="9">
        <v>44644</v>
      </c>
      <c r="AL136" s="4">
        <v>94.9</v>
      </c>
      <c r="AM136" s="9">
        <v>44644</v>
      </c>
      <c r="AN136" s="4">
        <v>101.4</v>
      </c>
      <c r="AO136" s="9">
        <v>44644</v>
      </c>
      <c r="AP136" s="4">
        <v>109.9</v>
      </c>
      <c r="AQ136" s="9">
        <v>44644</v>
      </c>
      <c r="AR136" s="4">
        <v>120.9</v>
      </c>
      <c r="AS136" s="9">
        <v>44644</v>
      </c>
      <c r="AT136" s="4">
        <v>134.4</v>
      </c>
      <c r="AW136" s="9">
        <v>44644</v>
      </c>
      <c r="AX136" s="4">
        <v>166.1</v>
      </c>
      <c r="BA136" s="9">
        <v>44644</v>
      </c>
      <c r="BB136" s="4">
        <v>199.2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4"/>
      <c r="J137" s="4"/>
      <c r="L137" s="4"/>
      <c r="M137" s="9">
        <v>44550</v>
      </c>
      <c r="N137" s="4">
        <v>43</v>
      </c>
      <c r="O137" s="4"/>
      <c r="P137" s="4"/>
      <c r="Q137" s="9">
        <v>44643</v>
      </c>
      <c r="R137" s="4">
        <v>78.099999999999994</v>
      </c>
      <c r="S137" s="9">
        <v>44582</v>
      </c>
      <c r="T137" s="4">
        <v>0</v>
      </c>
      <c r="U137" s="9">
        <v>44607</v>
      </c>
      <c r="V137" s="4">
        <v>37.700000000000003</v>
      </c>
      <c r="W137" s="9">
        <v>44616</v>
      </c>
      <c r="X137" s="4">
        <v>52.2</v>
      </c>
      <c r="Y137" s="9">
        <v>44630</v>
      </c>
      <c r="Z137" s="4">
        <v>89.6</v>
      </c>
      <c r="AA137" s="9">
        <v>44635</v>
      </c>
      <c r="AB137" s="4">
        <v>80.099999999999994</v>
      </c>
      <c r="AC137" s="4"/>
      <c r="AD137" s="4"/>
      <c r="AE137" s="9">
        <v>44643</v>
      </c>
      <c r="AF137" s="4">
        <v>77.5</v>
      </c>
      <c r="AG137" s="9">
        <v>44643</v>
      </c>
      <c r="AH137" s="4">
        <v>98.8</v>
      </c>
      <c r="AI137" s="9">
        <v>44643</v>
      </c>
      <c r="AJ137" s="4">
        <v>117.6</v>
      </c>
      <c r="AK137" s="9">
        <v>44643</v>
      </c>
      <c r="AL137" s="4">
        <v>135.30000000000001</v>
      </c>
      <c r="AM137" s="9">
        <v>44643</v>
      </c>
      <c r="AN137" s="4">
        <v>152.5</v>
      </c>
      <c r="AO137" s="9">
        <v>44643</v>
      </c>
      <c r="AP137" s="4">
        <v>169.1</v>
      </c>
      <c r="AQ137" s="9">
        <v>44643</v>
      </c>
      <c r="AR137" s="4">
        <v>185.4</v>
      </c>
      <c r="AS137" s="9">
        <v>44643</v>
      </c>
      <c r="AT137" s="4">
        <v>201.4</v>
      </c>
      <c r="AW137" s="9">
        <v>44643</v>
      </c>
      <c r="AX137" s="4">
        <v>232.5</v>
      </c>
      <c r="BA137" s="9">
        <v>44643</v>
      </c>
      <c r="BB137" s="4">
        <v>250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4"/>
      <c r="J138" s="4"/>
      <c r="L138" s="4"/>
      <c r="M138" s="9">
        <v>44547</v>
      </c>
      <c r="N138" s="4">
        <v>48.6</v>
      </c>
      <c r="O138" s="4"/>
      <c r="P138" s="4"/>
      <c r="Q138" s="9">
        <v>44642</v>
      </c>
      <c r="R138" s="4">
        <v>76.099999999999994</v>
      </c>
      <c r="S138" s="9">
        <v>44581</v>
      </c>
      <c r="T138" s="4">
        <v>15.4</v>
      </c>
      <c r="U138" s="9">
        <v>44606</v>
      </c>
      <c r="V138" s="4">
        <v>69.3</v>
      </c>
      <c r="W138" s="9">
        <v>44615</v>
      </c>
      <c r="X138" s="4">
        <v>47.5</v>
      </c>
      <c r="Y138" s="9">
        <v>44629</v>
      </c>
      <c r="Z138" s="4">
        <v>80.5</v>
      </c>
      <c r="AA138" s="9">
        <v>44634</v>
      </c>
      <c r="AB138" s="4">
        <v>79.099999999999994</v>
      </c>
      <c r="AC138" s="4"/>
      <c r="AD138" s="4"/>
      <c r="AE138" s="9">
        <v>44642</v>
      </c>
      <c r="AF138" s="4">
        <v>74</v>
      </c>
      <c r="AG138" s="9">
        <v>44642</v>
      </c>
      <c r="AH138" s="4">
        <v>97</v>
      </c>
      <c r="AI138" s="9">
        <v>44642</v>
      </c>
      <c r="AJ138" s="4">
        <v>116.6</v>
      </c>
      <c r="AK138" s="9">
        <v>44642</v>
      </c>
      <c r="AL138" s="4">
        <v>134.9</v>
      </c>
      <c r="AM138" s="9">
        <v>44642</v>
      </c>
      <c r="AN138" s="4">
        <v>152.30000000000001</v>
      </c>
      <c r="AO138" s="9">
        <v>44642</v>
      </c>
      <c r="AP138" s="4">
        <v>169.3</v>
      </c>
      <c r="AQ138" s="9">
        <v>44642</v>
      </c>
      <c r="AR138" s="4">
        <v>185.8</v>
      </c>
      <c r="AS138" s="9">
        <v>44642</v>
      </c>
      <c r="AT138" s="4">
        <v>201.9</v>
      </c>
      <c r="AW138" s="9">
        <v>44642</v>
      </c>
      <c r="AX138" s="4">
        <v>233.4</v>
      </c>
      <c r="BA138" s="9">
        <v>44642</v>
      </c>
      <c r="BB138" s="4">
        <v>250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4"/>
      <c r="J139" s="4"/>
      <c r="L139" s="4"/>
      <c r="M139" s="9">
        <v>44546</v>
      </c>
      <c r="N139" s="4">
        <v>38.799999999999997</v>
      </c>
      <c r="O139" s="4"/>
      <c r="P139" s="4"/>
      <c r="Q139" s="9">
        <v>44641</v>
      </c>
      <c r="R139" s="4">
        <v>70.8</v>
      </c>
      <c r="S139" s="9">
        <v>44580</v>
      </c>
      <c r="T139" s="4">
        <v>43.1</v>
      </c>
      <c r="U139" s="9">
        <v>44603</v>
      </c>
      <c r="V139" s="4">
        <v>27.8</v>
      </c>
      <c r="W139" s="9">
        <v>44614</v>
      </c>
      <c r="X139" s="4">
        <v>46</v>
      </c>
      <c r="Y139" s="9">
        <v>44628</v>
      </c>
      <c r="Z139" s="4">
        <v>82.9</v>
      </c>
      <c r="AA139" s="9">
        <v>44631</v>
      </c>
      <c r="AB139" s="4">
        <v>88.6</v>
      </c>
      <c r="AC139" s="4"/>
      <c r="AD139" s="4"/>
      <c r="AE139" s="9">
        <v>44641</v>
      </c>
      <c r="AF139" s="4">
        <v>70.900000000000006</v>
      </c>
      <c r="AG139" s="9">
        <v>44641</v>
      </c>
      <c r="AH139" s="4">
        <v>74.7</v>
      </c>
      <c r="AI139" s="9">
        <v>44641</v>
      </c>
      <c r="AJ139" s="4">
        <v>84.6</v>
      </c>
      <c r="AK139" s="9">
        <v>44641</v>
      </c>
      <c r="AL139" s="4">
        <v>99.6</v>
      </c>
      <c r="AM139" s="9">
        <v>44641</v>
      </c>
      <c r="AN139" s="4">
        <v>116.7</v>
      </c>
      <c r="AO139" s="9">
        <v>44641</v>
      </c>
      <c r="AP139" s="4">
        <v>134.69999999999999</v>
      </c>
      <c r="AQ139" s="9">
        <v>44641</v>
      </c>
      <c r="AR139" s="4">
        <v>153.1</v>
      </c>
      <c r="AS139" s="9">
        <v>44641</v>
      </c>
      <c r="AT139" s="4">
        <v>171.7</v>
      </c>
      <c r="AW139" s="9">
        <v>44641</v>
      </c>
      <c r="AX139" s="4">
        <v>208.6</v>
      </c>
      <c r="BA139" s="9">
        <v>44641</v>
      </c>
      <c r="BB139" s="4">
        <v>245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4"/>
      <c r="J140" s="4"/>
      <c r="L140" s="4"/>
      <c r="M140" s="9">
        <v>44545</v>
      </c>
      <c r="N140" s="4">
        <v>58.9</v>
      </c>
      <c r="O140" s="4"/>
      <c r="P140" s="4"/>
      <c r="Q140" s="9">
        <v>44638</v>
      </c>
      <c r="R140" s="4">
        <v>72.599999999999994</v>
      </c>
      <c r="S140" s="9">
        <v>44579</v>
      </c>
      <c r="T140" s="4">
        <v>19.600000000000001</v>
      </c>
      <c r="U140" s="9">
        <v>44602</v>
      </c>
      <c r="V140" s="4">
        <v>26.7</v>
      </c>
      <c r="W140" s="9">
        <v>44613</v>
      </c>
      <c r="X140" s="4">
        <v>63.2</v>
      </c>
      <c r="Y140" s="9">
        <v>44627</v>
      </c>
      <c r="Z140" s="4">
        <v>84.2</v>
      </c>
      <c r="AA140" s="9">
        <v>44630</v>
      </c>
      <c r="AB140" s="4">
        <v>89.7</v>
      </c>
      <c r="AC140" s="4"/>
      <c r="AD140" s="4"/>
      <c r="AE140" s="9">
        <v>44638</v>
      </c>
      <c r="AF140" s="4">
        <v>79.3</v>
      </c>
      <c r="AG140" s="9">
        <v>44638</v>
      </c>
      <c r="AH140" s="4">
        <v>100.7</v>
      </c>
      <c r="AI140" s="9">
        <v>44638</v>
      </c>
      <c r="AJ140" s="4">
        <v>119.8</v>
      </c>
      <c r="AK140" s="9">
        <v>44638</v>
      </c>
      <c r="AL140" s="4">
        <v>137.69999999999999</v>
      </c>
      <c r="AM140" s="9">
        <v>44638</v>
      </c>
      <c r="AN140" s="4">
        <v>155</v>
      </c>
      <c r="AO140" s="9">
        <v>44638</v>
      </c>
      <c r="AP140" s="4">
        <v>171.7</v>
      </c>
      <c r="AQ140" s="9">
        <v>44638</v>
      </c>
      <c r="AR140" s="4">
        <v>188</v>
      </c>
      <c r="AS140" s="9">
        <v>44638</v>
      </c>
      <c r="AT140" s="4">
        <v>204</v>
      </c>
      <c r="AW140" s="9">
        <v>44638</v>
      </c>
      <c r="AX140" s="4">
        <v>235.1</v>
      </c>
      <c r="BA140" s="9">
        <v>44638</v>
      </c>
      <c r="BB140" s="4">
        <v>250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4"/>
      <c r="J141" s="4"/>
      <c r="L141" s="4"/>
      <c r="M141" s="9">
        <v>44544</v>
      </c>
      <c r="N141" s="4">
        <v>62.2</v>
      </c>
      <c r="O141" s="4"/>
      <c r="P141" s="4"/>
      <c r="Q141" s="9">
        <v>44637</v>
      </c>
      <c r="R141" s="4">
        <v>68.2</v>
      </c>
      <c r="S141" s="9">
        <v>44578</v>
      </c>
      <c r="T141" s="4">
        <v>39.4</v>
      </c>
      <c r="U141" s="9">
        <v>44601</v>
      </c>
      <c r="V141" s="4">
        <v>6.4</v>
      </c>
      <c r="W141" s="9">
        <v>44610</v>
      </c>
      <c r="X141" s="4">
        <v>63.2</v>
      </c>
      <c r="Y141" s="9">
        <v>44624</v>
      </c>
      <c r="Z141" s="4">
        <v>67.900000000000006</v>
      </c>
      <c r="AA141" s="9">
        <v>44629</v>
      </c>
      <c r="AB141" s="4">
        <v>79.2</v>
      </c>
      <c r="AC141" s="4"/>
      <c r="AD141" s="4"/>
      <c r="AE141" s="9">
        <v>44637</v>
      </c>
      <c r="AF141" s="4">
        <v>64.3</v>
      </c>
      <c r="AG141" s="9">
        <v>44637</v>
      </c>
      <c r="AH141" s="4">
        <v>48.6</v>
      </c>
      <c r="AI141" s="9">
        <v>44637</v>
      </c>
      <c r="AJ141" s="4">
        <v>74.3</v>
      </c>
      <c r="AK141" s="9">
        <v>44637</v>
      </c>
      <c r="AL141" s="4">
        <v>100.7</v>
      </c>
      <c r="AM141" s="9">
        <v>44637</v>
      </c>
      <c r="AN141" s="4">
        <v>125.2</v>
      </c>
      <c r="AO141" s="9">
        <v>44637</v>
      </c>
      <c r="AP141" s="4">
        <v>148.5</v>
      </c>
      <c r="AQ141" s="9">
        <v>44637</v>
      </c>
      <c r="AR141" s="4">
        <v>171</v>
      </c>
      <c r="AS141" s="9">
        <v>44637</v>
      </c>
      <c r="AT141" s="4">
        <v>192.8</v>
      </c>
      <c r="AW141" s="9">
        <v>44637</v>
      </c>
      <c r="AX141" s="4">
        <v>234.9</v>
      </c>
      <c r="BA141" s="9">
        <v>44637</v>
      </c>
      <c r="BB141" s="4">
        <v>250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4"/>
      <c r="J142" s="4"/>
      <c r="L142" s="4"/>
      <c r="M142" s="9">
        <v>44543</v>
      </c>
      <c r="N142" s="4">
        <v>32.700000000000003</v>
      </c>
      <c r="O142" s="4"/>
      <c r="P142" s="4"/>
      <c r="Q142" s="9">
        <v>44636</v>
      </c>
      <c r="R142" s="4">
        <v>77.7</v>
      </c>
      <c r="S142" s="9">
        <v>44575</v>
      </c>
      <c r="T142" s="4">
        <v>39.4</v>
      </c>
      <c r="U142" s="9">
        <v>44600</v>
      </c>
      <c r="V142" s="4">
        <v>7.7</v>
      </c>
      <c r="W142" s="9">
        <v>44609</v>
      </c>
      <c r="X142" s="4">
        <v>61.2</v>
      </c>
      <c r="Y142" s="9">
        <v>44623</v>
      </c>
      <c r="Z142" s="4">
        <v>81</v>
      </c>
      <c r="AA142" s="9">
        <v>44628</v>
      </c>
      <c r="AB142" s="4">
        <v>80.400000000000006</v>
      </c>
      <c r="AC142" s="4"/>
      <c r="AD142" s="4"/>
      <c r="AE142" s="9">
        <v>44636</v>
      </c>
      <c r="AF142" s="4">
        <v>79.400000000000006</v>
      </c>
      <c r="AG142" s="9">
        <v>44636</v>
      </c>
      <c r="AH142" s="4">
        <v>88.2</v>
      </c>
      <c r="AI142" s="9">
        <v>44636</v>
      </c>
      <c r="AJ142" s="4">
        <v>102.8</v>
      </c>
      <c r="AK142" s="9">
        <v>44636</v>
      </c>
      <c r="AL142" s="4">
        <v>120.3</v>
      </c>
      <c r="AM142" s="9">
        <v>44636</v>
      </c>
      <c r="AN142" s="4">
        <v>139.1</v>
      </c>
      <c r="AO142" s="9">
        <v>44636</v>
      </c>
      <c r="AP142" s="4">
        <v>158.30000000000001</v>
      </c>
      <c r="AQ142" s="9">
        <v>44636</v>
      </c>
      <c r="AR142" s="4">
        <v>177.8</v>
      </c>
      <c r="AS142" s="9">
        <v>44636</v>
      </c>
      <c r="AT142" s="4">
        <v>197.4</v>
      </c>
      <c r="AW142" s="9">
        <v>44636</v>
      </c>
      <c r="AX142" s="4">
        <v>236.3</v>
      </c>
      <c r="BA142" s="9">
        <v>44636</v>
      </c>
      <c r="BB142" s="4">
        <v>250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4"/>
      <c r="J143" s="4"/>
      <c r="L143" s="4"/>
      <c r="M143" s="9">
        <v>44540</v>
      </c>
      <c r="N143" s="4">
        <v>34.1</v>
      </c>
      <c r="O143" s="4"/>
      <c r="P143" s="4"/>
      <c r="Q143" s="9">
        <v>44635</v>
      </c>
      <c r="R143" s="4">
        <v>80.3</v>
      </c>
      <c r="S143" s="9">
        <v>44574</v>
      </c>
      <c r="T143" s="4">
        <v>41.3</v>
      </c>
      <c r="U143" s="9">
        <v>44599</v>
      </c>
      <c r="V143" s="4">
        <v>7.2</v>
      </c>
      <c r="W143" s="9">
        <v>44608</v>
      </c>
      <c r="X143" s="4">
        <v>64.900000000000006</v>
      </c>
      <c r="Y143" s="9">
        <v>44622</v>
      </c>
      <c r="Z143" s="4">
        <v>64.2</v>
      </c>
      <c r="AA143" s="9">
        <v>44627</v>
      </c>
      <c r="AB143" s="4">
        <v>79.2</v>
      </c>
      <c r="AC143" s="4"/>
      <c r="AD143" s="4"/>
      <c r="AE143" s="9">
        <v>44635</v>
      </c>
      <c r="AF143" s="4">
        <v>81.099999999999994</v>
      </c>
      <c r="AG143" s="9">
        <v>44635</v>
      </c>
      <c r="AH143" s="4">
        <v>90.2</v>
      </c>
      <c r="AI143" s="9">
        <v>44635</v>
      </c>
      <c r="AJ143" s="4">
        <v>107.9</v>
      </c>
      <c r="AK143" s="9">
        <v>44635</v>
      </c>
      <c r="AL143" s="4">
        <v>128.9</v>
      </c>
      <c r="AM143" s="9">
        <v>44635</v>
      </c>
      <c r="AN143" s="4">
        <v>150.69999999999999</v>
      </c>
      <c r="AO143" s="9">
        <v>44635</v>
      </c>
      <c r="AP143" s="4">
        <v>172.7</v>
      </c>
      <c r="AQ143" s="9">
        <v>44635</v>
      </c>
      <c r="AR143" s="4">
        <v>194.6</v>
      </c>
      <c r="AS143" s="9">
        <v>44635</v>
      </c>
      <c r="AT143" s="4">
        <v>216.2</v>
      </c>
      <c r="AW143" s="9">
        <v>44635</v>
      </c>
      <c r="AX143" s="4">
        <v>250</v>
      </c>
      <c r="BA143" s="9">
        <v>44635</v>
      </c>
      <c r="BB143" s="4">
        <v>250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4"/>
      <c r="J144" s="4"/>
      <c r="L144" s="4"/>
      <c r="M144" s="9">
        <v>44539</v>
      </c>
      <c r="N144" s="4">
        <v>22.1</v>
      </c>
      <c r="O144" s="4"/>
      <c r="P144" s="4"/>
      <c r="Q144" s="9">
        <v>44634</v>
      </c>
      <c r="R144" s="4">
        <v>80.5</v>
      </c>
      <c r="S144" s="9">
        <v>44573</v>
      </c>
      <c r="T144" s="4">
        <v>28.4</v>
      </c>
      <c r="U144" s="9">
        <v>44596</v>
      </c>
      <c r="V144" s="4">
        <v>25.7</v>
      </c>
      <c r="W144" s="9">
        <v>44607</v>
      </c>
      <c r="X144" s="4">
        <v>49.9</v>
      </c>
      <c r="Y144" s="9">
        <v>44621</v>
      </c>
      <c r="Z144" s="4">
        <v>77.599999999999994</v>
      </c>
      <c r="AA144" s="9">
        <v>44624</v>
      </c>
      <c r="AB144" s="4">
        <v>78.900000000000006</v>
      </c>
      <c r="AC144" s="4"/>
      <c r="AD144" s="4"/>
      <c r="AE144" s="9">
        <v>44634</v>
      </c>
      <c r="AF144" s="4">
        <v>82.9</v>
      </c>
      <c r="AG144" s="9">
        <v>44634</v>
      </c>
      <c r="AH144" s="4">
        <v>91.4</v>
      </c>
      <c r="AI144" s="9">
        <v>44634</v>
      </c>
      <c r="AJ144" s="4">
        <v>103</v>
      </c>
      <c r="AK144" s="9">
        <v>44634</v>
      </c>
      <c r="AL144" s="4">
        <v>116</v>
      </c>
      <c r="AM144" s="9">
        <v>44634</v>
      </c>
      <c r="AN144" s="4">
        <v>129.5</v>
      </c>
      <c r="AO144" s="9">
        <v>44634</v>
      </c>
      <c r="AP144" s="4">
        <v>143.19999999999999</v>
      </c>
      <c r="AQ144" s="9">
        <v>44634</v>
      </c>
      <c r="AR144" s="4">
        <v>157</v>
      </c>
      <c r="AS144" s="9">
        <v>44634</v>
      </c>
      <c r="AT144" s="4">
        <v>170.8</v>
      </c>
      <c r="AW144" s="9">
        <v>44634</v>
      </c>
      <c r="AX144" s="4">
        <v>198.4</v>
      </c>
      <c r="BA144" s="9">
        <v>44634</v>
      </c>
      <c r="BB144" s="4">
        <v>225.8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4"/>
      <c r="J145" s="4"/>
      <c r="L145" s="4"/>
      <c r="M145" s="9">
        <v>44538</v>
      </c>
      <c r="N145" s="4">
        <v>40.299999999999997</v>
      </c>
      <c r="O145" s="4"/>
      <c r="P145" s="4"/>
      <c r="Q145" s="9">
        <v>44631</v>
      </c>
      <c r="R145" s="4">
        <v>91.8</v>
      </c>
      <c r="S145" s="9">
        <v>44572</v>
      </c>
      <c r="T145" s="4">
        <v>38.1</v>
      </c>
      <c r="U145" s="9">
        <v>44595</v>
      </c>
      <c r="V145" s="4">
        <v>8.9</v>
      </c>
      <c r="W145" s="9">
        <v>44606</v>
      </c>
      <c r="X145" s="4">
        <v>73.099999999999994</v>
      </c>
      <c r="Y145" s="9">
        <v>44620</v>
      </c>
      <c r="Z145" s="4">
        <v>72.099999999999994</v>
      </c>
      <c r="AA145" s="9">
        <v>44623</v>
      </c>
      <c r="AB145" s="4">
        <v>78.7</v>
      </c>
      <c r="AC145" s="4"/>
      <c r="AD145" s="4"/>
      <c r="AE145" s="9">
        <v>44631</v>
      </c>
      <c r="AF145" s="4">
        <v>98</v>
      </c>
      <c r="AG145" s="9">
        <v>44631</v>
      </c>
      <c r="AH145" s="4">
        <v>110</v>
      </c>
      <c r="AI145" s="9">
        <v>44631</v>
      </c>
      <c r="AJ145" s="4">
        <v>123.5</v>
      </c>
      <c r="AK145" s="9">
        <v>44631</v>
      </c>
      <c r="AL145" s="4">
        <v>137.69999999999999</v>
      </c>
      <c r="AM145" s="9">
        <v>44631</v>
      </c>
      <c r="AN145" s="4">
        <v>152.19999999999999</v>
      </c>
      <c r="AO145" s="9">
        <v>44631</v>
      </c>
      <c r="AP145" s="4">
        <v>166.7</v>
      </c>
      <c r="AQ145" s="9">
        <v>44631</v>
      </c>
      <c r="AR145" s="4">
        <v>181.1</v>
      </c>
      <c r="AS145" s="9">
        <v>44631</v>
      </c>
      <c r="AT145" s="4">
        <v>195.5</v>
      </c>
      <c r="AW145" s="9">
        <v>44631</v>
      </c>
      <c r="AX145" s="4">
        <v>224</v>
      </c>
      <c r="BA145" s="9">
        <v>44631</v>
      </c>
      <c r="BB145" s="4">
        <v>250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4"/>
      <c r="J146" s="4"/>
      <c r="L146" s="4"/>
      <c r="M146" s="9">
        <v>44537</v>
      </c>
      <c r="N146" s="4">
        <v>43.3</v>
      </c>
      <c r="O146" s="4"/>
      <c r="P146" s="4"/>
      <c r="Q146" s="9">
        <v>44630</v>
      </c>
      <c r="R146" s="4">
        <v>89.7</v>
      </c>
      <c r="S146" s="9">
        <v>44571</v>
      </c>
      <c r="T146" s="4">
        <v>41.9</v>
      </c>
      <c r="U146" s="9">
        <v>44594</v>
      </c>
      <c r="V146" s="4">
        <v>13.1</v>
      </c>
      <c r="W146" s="9">
        <v>44603</v>
      </c>
      <c r="X146" s="4">
        <v>38.1</v>
      </c>
      <c r="Y146" s="9">
        <v>44617</v>
      </c>
      <c r="Z146" s="4">
        <v>57.3</v>
      </c>
      <c r="AA146" s="9">
        <v>44622</v>
      </c>
      <c r="AB146" s="4">
        <v>68.3</v>
      </c>
      <c r="AC146" s="4"/>
      <c r="AD146" s="4"/>
      <c r="AE146" s="9">
        <v>44630</v>
      </c>
      <c r="AF146" s="4">
        <v>91.4</v>
      </c>
      <c r="AG146" s="9">
        <v>44630</v>
      </c>
      <c r="AH146" s="4">
        <v>100.3</v>
      </c>
      <c r="AI146" s="9">
        <v>44630</v>
      </c>
      <c r="AJ146" s="4">
        <v>114</v>
      </c>
      <c r="AK146" s="9">
        <v>44630</v>
      </c>
      <c r="AL146" s="4">
        <v>129.6</v>
      </c>
      <c r="AM146" s="9">
        <v>44630</v>
      </c>
      <c r="AN146" s="4">
        <v>145.9</v>
      </c>
      <c r="AO146" s="9">
        <v>44630</v>
      </c>
      <c r="AP146" s="4">
        <v>162.5</v>
      </c>
      <c r="AQ146" s="9">
        <v>44630</v>
      </c>
      <c r="AR146" s="4">
        <v>179.1</v>
      </c>
      <c r="AS146" s="9">
        <v>44630</v>
      </c>
      <c r="AT146" s="4">
        <v>195.7</v>
      </c>
      <c r="AW146" s="9">
        <v>44630</v>
      </c>
      <c r="AX146" s="4">
        <v>228.7</v>
      </c>
      <c r="BA146" s="9">
        <v>44630</v>
      </c>
      <c r="BB146" s="4">
        <v>250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4"/>
      <c r="J147" s="4"/>
      <c r="L147" s="4"/>
      <c r="M147" s="9">
        <v>44536</v>
      </c>
      <c r="N147" s="4">
        <v>28.6</v>
      </c>
      <c r="O147" s="4"/>
      <c r="P147" s="4"/>
      <c r="Q147" s="9">
        <v>44629</v>
      </c>
      <c r="R147" s="4">
        <v>78.5</v>
      </c>
      <c r="S147" s="9">
        <v>44568</v>
      </c>
      <c r="T147" s="4">
        <v>34.799999999999997</v>
      </c>
      <c r="U147" s="9">
        <v>44593</v>
      </c>
      <c r="V147" s="4">
        <v>30</v>
      </c>
      <c r="W147" s="9">
        <v>44602</v>
      </c>
      <c r="X147" s="4">
        <v>37.200000000000003</v>
      </c>
      <c r="Y147" s="9">
        <v>44616</v>
      </c>
      <c r="Z147" s="4">
        <v>62.2</v>
      </c>
      <c r="AA147" s="9">
        <v>44621</v>
      </c>
      <c r="AB147" s="4">
        <v>82</v>
      </c>
      <c r="AC147" s="4"/>
      <c r="AD147" s="4"/>
      <c r="AE147" s="9">
        <v>44629</v>
      </c>
      <c r="AF147" s="4">
        <v>78.5</v>
      </c>
      <c r="AG147" s="9">
        <v>44629</v>
      </c>
      <c r="AH147" s="4">
        <v>86.4</v>
      </c>
      <c r="AI147" s="9">
        <v>44629</v>
      </c>
      <c r="AJ147" s="4">
        <v>100</v>
      </c>
      <c r="AK147" s="9">
        <v>44629</v>
      </c>
      <c r="AL147" s="4">
        <v>115.5</v>
      </c>
      <c r="AM147" s="9">
        <v>44629</v>
      </c>
      <c r="AN147" s="4">
        <v>131.5</v>
      </c>
      <c r="AO147" s="9">
        <v>44629</v>
      </c>
      <c r="AP147" s="4">
        <v>147.69999999999999</v>
      </c>
      <c r="AQ147" s="9">
        <v>44629</v>
      </c>
      <c r="AR147" s="4">
        <v>164</v>
      </c>
      <c r="AS147" s="9">
        <v>44629</v>
      </c>
      <c r="AT147" s="4">
        <v>180.2</v>
      </c>
      <c r="AW147" s="9">
        <v>44629</v>
      </c>
      <c r="AX147" s="4">
        <v>212.3</v>
      </c>
      <c r="BA147" s="9">
        <v>44629</v>
      </c>
      <c r="BB147" s="4">
        <v>244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4"/>
      <c r="J148" s="4"/>
      <c r="L148" s="4"/>
      <c r="M148" s="9">
        <v>44533</v>
      </c>
      <c r="N148" s="4">
        <v>39.4</v>
      </c>
      <c r="O148" s="4"/>
      <c r="P148" s="4"/>
      <c r="Q148" s="9">
        <v>44628</v>
      </c>
      <c r="R148" s="4">
        <v>79.5</v>
      </c>
      <c r="S148" s="9">
        <v>44567</v>
      </c>
      <c r="T148" s="4">
        <v>34.200000000000003</v>
      </c>
      <c r="U148" s="9">
        <v>44592</v>
      </c>
      <c r="V148" s="4">
        <v>6.4</v>
      </c>
      <c r="W148" s="9">
        <v>44601</v>
      </c>
      <c r="X148" s="4">
        <v>14.2</v>
      </c>
      <c r="Y148" s="9">
        <v>44615</v>
      </c>
      <c r="Z148" s="4">
        <v>56.5</v>
      </c>
      <c r="AA148" s="9">
        <v>44620</v>
      </c>
      <c r="AB148" s="4">
        <v>75.900000000000006</v>
      </c>
      <c r="AC148" s="4"/>
      <c r="AD148" s="4"/>
      <c r="AE148" s="9">
        <v>44628</v>
      </c>
      <c r="AF148" s="4">
        <v>76.2</v>
      </c>
      <c r="AG148" s="9">
        <v>44628</v>
      </c>
      <c r="AH148" s="4">
        <v>85.3</v>
      </c>
      <c r="AI148" s="9">
        <v>44628</v>
      </c>
      <c r="AJ148" s="4">
        <v>101.8</v>
      </c>
      <c r="AK148" s="9">
        <v>44628</v>
      </c>
      <c r="AL148" s="4">
        <v>119.8</v>
      </c>
      <c r="AM148" s="9">
        <v>44628</v>
      </c>
      <c r="AN148" s="4">
        <v>137.9</v>
      </c>
      <c r="AO148" s="9">
        <v>44628</v>
      </c>
      <c r="AP148" s="4">
        <v>155.9</v>
      </c>
      <c r="AQ148" s="9">
        <v>44628</v>
      </c>
      <c r="AR148" s="4">
        <v>173.7</v>
      </c>
      <c r="AS148" s="9">
        <v>44628</v>
      </c>
      <c r="AT148" s="4">
        <v>191.3</v>
      </c>
      <c r="AW148" s="9">
        <v>44628</v>
      </c>
      <c r="AX148" s="4">
        <v>225.9</v>
      </c>
      <c r="BA148" s="9">
        <v>44628</v>
      </c>
      <c r="BB148" s="4">
        <v>250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4"/>
      <c r="J149" s="4"/>
      <c r="L149" s="4"/>
      <c r="M149" s="9">
        <v>44532</v>
      </c>
      <c r="N149" s="4">
        <v>41.3</v>
      </c>
      <c r="O149" s="4"/>
      <c r="P149" s="4"/>
      <c r="Q149" s="9">
        <v>44627</v>
      </c>
      <c r="R149" s="4">
        <v>78.400000000000006</v>
      </c>
      <c r="S149" s="9">
        <v>44566</v>
      </c>
      <c r="T149" s="4">
        <v>27.2</v>
      </c>
      <c r="U149" s="9">
        <v>44589</v>
      </c>
      <c r="V149" s="4">
        <v>20.2</v>
      </c>
      <c r="W149" s="9">
        <v>44600</v>
      </c>
      <c r="X149" s="4">
        <v>14.6</v>
      </c>
      <c r="Y149" s="9">
        <v>44614</v>
      </c>
      <c r="Z149" s="4">
        <v>51.8</v>
      </c>
      <c r="AA149" s="9">
        <v>44617</v>
      </c>
      <c r="AB149" s="4">
        <v>65.7</v>
      </c>
      <c r="AC149" s="4"/>
      <c r="AD149" s="4"/>
      <c r="AE149" s="9">
        <v>44627</v>
      </c>
      <c r="AF149" s="4">
        <v>63.6</v>
      </c>
      <c r="AG149" s="9">
        <v>44627</v>
      </c>
      <c r="AH149" s="4">
        <v>83.7</v>
      </c>
      <c r="AI149" s="9">
        <v>44627</v>
      </c>
      <c r="AJ149" s="4">
        <v>106.2</v>
      </c>
      <c r="AK149" s="9">
        <v>44627</v>
      </c>
      <c r="AL149" s="4">
        <v>127.7</v>
      </c>
      <c r="AM149" s="9">
        <v>44627</v>
      </c>
      <c r="AN149" s="4">
        <v>148.30000000000001</v>
      </c>
      <c r="AO149" s="9">
        <v>44627</v>
      </c>
      <c r="AP149" s="4">
        <v>168.5</v>
      </c>
      <c r="AQ149" s="9">
        <v>44627</v>
      </c>
      <c r="AR149" s="4">
        <v>188.1</v>
      </c>
      <c r="AS149" s="9">
        <v>44627</v>
      </c>
      <c r="AT149" s="4">
        <v>207.4</v>
      </c>
      <c r="AW149" s="9">
        <v>44627</v>
      </c>
      <c r="AX149" s="4">
        <v>245.2</v>
      </c>
      <c r="BA149" s="9">
        <v>44627</v>
      </c>
      <c r="BB149" s="4">
        <v>250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4"/>
      <c r="J150" s="4"/>
      <c r="L150" s="4"/>
      <c r="M150" s="9">
        <v>44531</v>
      </c>
      <c r="N150" s="4">
        <v>29.2</v>
      </c>
      <c r="O150" s="4"/>
      <c r="P150" s="4"/>
      <c r="Q150" s="9">
        <v>44624</v>
      </c>
      <c r="R150" s="4">
        <v>79.099999999999994</v>
      </c>
      <c r="S150" s="9">
        <v>44565</v>
      </c>
      <c r="T150" s="4">
        <v>43.7</v>
      </c>
      <c r="U150" s="9">
        <v>44588</v>
      </c>
      <c r="V150" s="4">
        <v>6.3</v>
      </c>
      <c r="W150" s="9">
        <v>44599</v>
      </c>
      <c r="X150" s="4">
        <v>13.6</v>
      </c>
      <c r="Y150" s="9">
        <v>44613</v>
      </c>
      <c r="Z150" s="4">
        <v>62.2</v>
      </c>
      <c r="AA150" s="9">
        <v>44616</v>
      </c>
      <c r="AB150" s="4">
        <v>71.3</v>
      </c>
      <c r="AC150" s="4"/>
      <c r="AD150" s="4"/>
      <c r="AE150" s="9">
        <v>44624</v>
      </c>
      <c r="AF150" s="4">
        <v>98.9</v>
      </c>
      <c r="AG150" s="9">
        <v>44624</v>
      </c>
      <c r="AH150" s="4">
        <v>117.6</v>
      </c>
      <c r="AI150" s="9">
        <v>44624</v>
      </c>
      <c r="AJ150" s="4">
        <v>135.30000000000001</v>
      </c>
      <c r="AK150" s="9">
        <v>44624</v>
      </c>
      <c r="AL150" s="4">
        <v>152.4</v>
      </c>
      <c r="AM150" s="9">
        <v>44624</v>
      </c>
      <c r="AN150" s="4">
        <v>168.9</v>
      </c>
      <c r="AO150" s="9">
        <v>44624</v>
      </c>
      <c r="AP150" s="4">
        <v>185</v>
      </c>
      <c r="AQ150" s="9">
        <v>44624</v>
      </c>
      <c r="AR150" s="4">
        <v>200.8</v>
      </c>
      <c r="AS150" s="9">
        <v>44624</v>
      </c>
      <c r="AT150" s="4">
        <v>216.2</v>
      </c>
      <c r="AW150" s="9">
        <v>44624</v>
      </c>
      <c r="AX150" s="4">
        <v>246.3</v>
      </c>
      <c r="BA150" s="9">
        <v>44624</v>
      </c>
      <c r="BB150" s="4">
        <v>250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4"/>
      <c r="J151" s="4"/>
      <c r="L151" s="4"/>
      <c r="M151" s="9">
        <v>44530</v>
      </c>
      <c r="N151" s="4">
        <v>31.9</v>
      </c>
      <c r="O151" s="4"/>
      <c r="P151" s="4"/>
      <c r="Q151" s="9">
        <v>44623</v>
      </c>
      <c r="R151" s="4">
        <v>78.400000000000006</v>
      </c>
      <c r="S151" s="9">
        <v>44564</v>
      </c>
      <c r="T151" s="4">
        <v>43.5</v>
      </c>
      <c r="U151" s="9">
        <v>44587</v>
      </c>
      <c r="V151" s="4">
        <v>21.8</v>
      </c>
      <c r="W151" s="9">
        <v>44596</v>
      </c>
      <c r="X151" s="4">
        <v>27.8</v>
      </c>
      <c r="Y151" s="9">
        <v>44610</v>
      </c>
      <c r="Z151" s="4">
        <v>62.3</v>
      </c>
      <c r="AA151" s="9">
        <v>44615</v>
      </c>
      <c r="AB151" s="4">
        <v>64.8</v>
      </c>
      <c r="AC151" s="4"/>
      <c r="AD151" s="4"/>
      <c r="AE151" s="9">
        <v>44623</v>
      </c>
      <c r="AF151" s="4">
        <v>76.599999999999994</v>
      </c>
      <c r="AG151" s="9">
        <v>44623</v>
      </c>
      <c r="AH151" s="4">
        <v>88.4</v>
      </c>
      <c r="AI151" s="9">
        <v>44623</v>
      </c>
      <c r="AJ151" s="4">
        <v>105.8</v>
      </c>
      <c r="AK151" s="9">
        <v>44623</v>
      </c>
      <c r="AL151" s="4">
        <v>124.3</v>
      </c>
      <c r="AM151" s="9">
        <v>44623</v>
      </c>
      <c r="AN151" s="4">
        <v>142.80000000000001</v>
      </c>
      <c r="AO151" s="9">
        <v>44623</v>
      </c>
      <c r="AP151" s="4">
        <v>161</v>
      </c>
      <c r="AQ151" s="9">
        <v>44623</v>
      </c>
      <c r="AR151" s="4">
        <v>179.1</v>
      </c>
      <c r="AS151" s="9">
        <v>44623</v>
      </c>
      <c r="AT151" s="4">
        <v>196.9</v>
      </c>
      <c r="AW151" s="9">
        <v>44623</v>
      </c>
      <c r="AX151" s="4">
        <v>231.9</v>
      </c>
      <c r="BA151" s="9">
        <v>44623</v>
      </c>
      <c r="BB151" s="4">
        <v>250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4"/>
      <c r="J152" s="4"/>
      <c r="L152" s="4"/>
      <c r="M152" s="9">
        <v>44529</v>
      </c>
      <c r="N152" s="4">
        <v>25.1</v>
      </c>
      <c r="O152" s="4"/>
      <c r="P152" s="4"/>
      <c r="Q152" s="9">
        <v>44622</v>
      </c>
      <c r="R152" s="4">
        <v>68.5</v>
      </c>
      <c r="S152" s="9">
        <v>44561</v>
      </c>
      <c r="T152" s="4">
        <v>33.9</v>
      </c>
      <c r="U152" s="9">
        <v>44586</v>
      </c>
      <c r="V152" s="4">
        <v>26.5</v>
      </c>
      <c r="W152" s="9">
        <v>44595</v>
      </c>
      <c r="X152" s="4">
        <v>13.3</v>
      </c>
      <c r="Y152" s="9">
        <v>44609</v>
      </c>
      <c r="Z152" s="4">
        <v>61.6</v>
      </c>
      <c r="AA152" s="9">
        <v>44614</v>
      </c>
      <c r="AB152" s="4">
        <v>58</v>
      </c>
      <c r="AC152" s="4"/>
      <c r="AD152" s="4"/>
      <c r="AE152" s="9">
        <v>44622</v>
      </c>
      <c r="AF152" s="4">
        <v>79.3</v>
      </c>
      <c r="AG152" s="9">
        <v>44622</v>
      </c>
      <c r="AH152" s="4">
        <v>92.2</v>
      </c>
      <c r="AI152" s="9">
        <v>44622</v>
      </c>
      <c r="AJ152" s="4">
        <v>105.8</v>
      </c>
      <c r="AK152" s="9">
        <v>44622</v>
      </c>
      <c r="AL152" s="4">
        <v>119.6</v>
      </c>
      <c r="AM152" s="9">
        <v>44622</v>
      </c>
      <c r="AN152" s="4">
        <v>133.30000000000001</v>
      </c>
      <c r="AO152" s="9">
        <v>44622</v>
      </c>
      <c r="AP152" s="4">
        <v>146.9</v>
      </c>
      <c r="AQ152" s="9">
        <v>44622</v>
      </c>
      <c r="AR152" s="4">
        <v>160.30000000000001</v>
      </c>
      <c r="AS152" s="9">
        <v>44622</v>
      </c>
      <c r="AT152" s="4">
        <v>173.6</v>
      </c>
      <c r="AW152" s="9">
        <v>44622</v>
      </c>
      <c r="AX152" s="4">
        <v>199.8</v>
      </c>
      <c r="BA152" s="9">
        <v>44622</v>
      </c>
      <c r="BB152" s="4">
        <v>225.6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4"/>
      <c r="J153" s="4"/>
      <c r="L153" s="4"/>
      <c r="M153" s="9">
        <v>44526</v>
      </c>
      <c r="N153" s="4">
        <v>30.1</v>
      </c>
      <c r="O153" s="4"/>
      <c r="P153" s="4"/>
      <c r="Q153" s="9">
        <v>44621</v>
      </c>
      <c r="R153" s="4">
        <v>79.099999999999994</v>
      </c>
      <c r="S153" s="9">
        <v>44560</v>
      </c>
      <c r="T153" s="4">
        <v>51</v>
      </c>
      <c r="U153" s="9">
        <v>44585</v>
      </c>
      <c r="V153" s="4">
        <v>31.4</v>
      </c>
      <c r="W153" s="9">
        <v>44594</v>
      </c>
      <c r="X153" s="4">
        <v>19.399999999999999</v>
      </c>
      <c r="Y153" s="9">
        <v>44608</v>
      </c>
      <c r="Z153" s="4">
        <v>63.8</v>
      </c>
      <c r="AA153" s="9">
        <v>44613</v>
      </c>
      <c r="AB153" s="4">
        <v>61.7</v>
      </c>
      <c r="AC153" s="4"/>
      <c r="AD153" s="4"/>
      <c r="AE153" s="9">
        <v>44621</v>
      </c>
      <c r="AF153" s="4">
        <v>93.7</v>
      </c>
      <c r="AG153" s="9">
        <v>44621</v>
      </c>
      <c r="AH153" s="4">
        <v>108.1</v>
      </c>
      <c r="AI153" s="9">
        <v>44621</v>
      </c>
      <c r="AJ153" s="4">
        <v>123.4</v>
      </c>
      <c r="AK153" s="9">
        <v>44621</v>
      </c>
      <c r="AL153" s="4">
        <v>139.1</v>
      </c>
      <c r="AM153" s="9">
        <v>44621</v>
      </c>
      <c r="AN153" s="4">
        <v>154.80000000000001</v>
      </c>
      <c r="AO153" s="9">
        <v>44621</v>
      </c>
      <c r="AP153" s="4">
        <v>170.5</v>
      </c>
      <c r="AQ153" s="9">
        <v>44621</v>
      </c>
      <c r="AR153" s="4">
        <v>186.1</v>
      </c>
      <c r="AS153" s="9">
        <v>44621</v>
      </c>
      <c r="AT153" s="4">
        <v>201.7</v>
      </c>
      <c r="AW153" s="9">
        <v>44621</v>
      </c>
      <c r="AX153" s="4">
        <v>232.5</v>
      </c>
      <c r="BA153" s="9">
        <v>44621</v>
      </c>
      <c r="BB153" s="4">
        <v>250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4"/>
      <c r="J154" s="4"/>
      <c r="L154" s="4"/>
      <c r="M154" s="9">
        <v>44525</v>
      </c>
      <c r="N154" s="4">
        <v>26</v>
      </c>
      <c r="O154" s="4"/>
      <c r="P154" s="4"/>
      <c r="Q154" s="9">
        <v>44620</v>
      </c>
      <c r="R154" s="4">
        <v>74.599999999999994</v>
      </c>
      <c r="S154" s="9">
        <v>44559</v>
      </c>
      <c r="T154" s="4">
        <v>38.6</v>
      </c>
      <c r="U154" s="9">
        <v>44582</v>
      </c>
      <c r="V154" s="4">
        <v>11.1</v>
      </c>
      <c r="W154" s="9">
        <v>44593</v>
      </c>
      <c r="X154" s="4">
        <v>23.9</v>
      </c>
      <c r="Y154" s="9">
        <v>44607</v>
      </c>
      <c r="Z154" s="4">
        <v>58</v>
      </c>
      <c r="AA154" s="9">
        <v>44610</v>
      </c>
      <c r="AB154" s="4">
        <v>61.8</v>
      </c>
      <c r="AC154" s="4"/>
      <c r="AD154" s="4"/>
      <c r="AE154" s="9">
        <v>44620</v>
      </c>
      <c r="AF154" s="4">
        <v>86.4</v>
      </c>
      <c r="AG154" s="9">
        <v>44620</v>
      </c>
      <c r="AH154" s="4">
        <v>99.6</v>
      </c>
      <c r="AI154" s="9">
        <v>44620</v>
      </c>
      <c r="AJ154" s="4">
        <v>113.9</v>
      </c>
      <c r="AK154" s="9">
        <v>44620</v>
      </c>
      <c r="AL154" s="4">
        <v>128.6</v>
      </c>
      <c r="AM154" s="9">
        <v>44620</v>
      </c>
      <c r="AN154" s="4">
        <v>143.4</v>
      </c>
      <c r="AO154" s="9">
        <v>44620</v>
      </c>
      <c r="AP154" s="4">
        <v>158.1</v>
      </c>
      <c r="AQ154" s="9">
        <v>44620</v>
      </c>
      <c r="AR154" s="4">
        <v>172.7</v>
      </c>
      <c r="AS154" s="9">
        <v>44620</v>
      </c>
      <c r="AT154" s="4">
        <v>187.3</v>
      </c>
      <c r="AW154" s="9">
        <v>44620</v>
      </c>
      <c r="AX154" s="4">
        <v>216.2</v>
      </c>
      <c r="BA154" s="9">
        <v>44620</v>
      </c>
      <c r="BB154" s="4">
        <v>244.9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4"/>
      <c r="J155" s="4"/>
      <c r="L155" s="4"/>
      <c r="M155" s="9">
        <v>44524</v>
      </c>
      <c r="N155" s="4">
        <v>24.9</v>
      </c>
      <c r="O155" s="4"/>
      <c r="P155" s="4"/>
      <c r="Q155" s="9">
        <v>44617</v>
      </c>
      <c r="R155" s="4">
        <v>67.099999999999994</v>
      </c>
      <c r="S155" s="9">
        <v>44558</v>
      </c>
      <c r="T155" s="4">
        <v>46.7</v>
      </c>
      <c r="U155" s="9">
        <v>44581</v>
      </c>
      <c r="V155" s="4">
        <v>23.6</v>
      </c>
      <c r="W155" s="9">
        <v>44592</v>
      </c>
      <c r="X155" s="4">
        <v>10.8</v>
      </c>
      <c r="Y155" s="9">
        <v>44606</v>
      </c>
      <c r="Z155" s="4">
        <v>75.2</v>
      </c>
      <c r="AA155" s="9">
        <v>44609</v>
      </c>
      <c r="AB155" s="4">
        <v>62.8</v>
      </c>
      <c r="AC155" s="4"/>
      <c r="AD155" s="4"/>
      <c r="AE155" s="9">
        <v>44617</v>
      </c>
      <c r="AF155" s="4">
        <v>82.1</v>
      </c>
      <c r="AG155" s="9">
        <v>44617</v>
      </c>
      <c r="AH155" s="4">
        <v>97.7</v>
      </c>
      <c r="AI155" s="9">
        <v>44617</v>
      </c>
      <c r="AJ155" s="4">
        <v>113</v>
      </c>
      <c r="AK155" s="9">
        <v>44617</v>
      </c>
      <c r="AL155" s="4">
        <v>127.9</v>
      </c>
      <c r="AM155" s="9">
        <v>44617</v>
      </c>
      <c r="AN155" s="4">
        <v>142.5</v>
      </c>
      <c r="AO155" s="9">
        <v>44617</v>
      </c>
      <c r="AP155" s="4">
        <v>156.80000000000001</v>
      </c>
      <c r="AQ155" s="9">
        <v>44617</v>
      </c>
      <c r="AR155" s="4">
        <v>170.8</v>
      </c>
      <c r="AS155" s="9">
        <v>44617</v>
      </c>
      <c r="AT155" s="4">
        <v>184.6</v>
      </c>
      <c r="AW155" s="9">
        <v>44617</v>
      </c>
      <c r="AX155" s="4">
        <v>211.6</v>
      </c>
      <c r="BA155" s="9">
        <v>44617</v>
      </c>
      <c r="BB155" s="4">
        <v>237.9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4"/>
      <c r="J156" s="4"/>
      <c r="L156" s="4"/>
      <c r="M156" s="9">
        <v>44523</v>
      </c>
      <c r="N156" s="4">
        <v>25.8</v>
      </c>
      <c r="O156" s="4"/>
      <c r="P156" s="4"/>
      <c r="Q156" s="9">
        <v>44616</v>
      </c>
      <c r="R156" s="4">
        <v>72.2</v>
      </c>
      <c r="S156" s="9">
        <v>44557</v>
      </c>
      <c r="T156" s="4">
        <v>46</v>
      </c>
      <c r="U156" s="9">
        <v>44580</v>
      </c>
      <c r="V156" s="4">
        <v>44.2</v>
      </c>
      <c r="W156" s="9">
        <v>44589</v>
      </c>
      <c r="X156" s="4">
        <v>37.1</v>
      </c>
      <c r="Y156" s="9">
        <v>44603</v>
      </c>
      <c r="Z156" s="4">
        <v>32.1</v>
      </c>
      <c r="AA156" s="9">
        <v>44608</v>
      </c>
      <c r="AB156" s="4">
        <v>62.8</v>
      </c>
      <c r="AC156" s="4"/>
      <c r="AD156" s="4"/>
      <c r="AE156" s="9">
        <v>44616</v>
      </c>
      <c r="AF156" s="4">
        <v>88.4</v>
      </c>
      <c r="AG156" s="9">
        <v>44616</v>
      </c>
      <c r="AH156" s="4">
        <v>104.6</v>
      </c>
      <c r="AI156" s="9">
        <v>44616</v>
      </c>
      <c r="AJ156" s="4">
        <v>120.1</v>
      </c>
      <c r="AK156" s="9">
        <v>44616</v>
      </c>
      <c r="AL156" s="4">
        <v>135.1</v>
      </c>
      <c r="AM156" s="9">
        <v>44616</v>
      </c>
      <c r="AN156" s="4">
        <v>149.80000000000001</v>
      </c>
      <c r="AO156" s="9">
        <v>44616</v>
      </c>
      <c r="AP156" s="4">
        <v>164.1</v>
      </c>
      <c r="AQ156" s="9">
        <v>44616</v>
      </c>
      <c r="AR156" s="4">
        <v>178.1</v>
      </c>
      <c r="AS156" s="9">
        <v>44616</v>
      </c>
      <c r="AT156" s="4">
        <v>191.9</v>
      </c>
      <c r="AW156" s="9">
        <v>44616</v>
      </c>
      <c r="AX156" s="4">
        <v>218.8</v>
      </c>
      <c r="BA156" s="9">
        <v>44616</v>
      </c>
      <c r="BB156" s="4">
        <v>244.9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4"/>
      <c r="J157" s="4"/>
      <c r="L157" s="4"/>
      <c r="M157" s="9">
        <v>44522</v>
      </c>
      <c r="N157" s="4">
        <v>27.9</v>
      </c>
      <c r="O157" s="4"/>
      <c r="P157" s="4"/>
      <c r="Q157" s="9">
        <v>44615</v>
      </c>
      <c r="R157" s="4">
        <v>68.3</v>
      </c>
      <c r="S157" s="9">
        <v>44554</v>
      </c>
      <c r="T157" s="4">
        <v>39.6</v>
      </c>
      <c r="U157" s="9">
        <v>44579</v>
      </c>
      <c r="V157" s="4">
        <v>29.2</v>
      </c>
      <c r="W157" s="9">
        <v>44588</v>
      </c>
      <c r="X157" s="4">
        <v>11.3</v>
      </c>
      <c r="Y157" s="9">
        <v>44602</v>
      </c>
      <c r="Z157" s="4">
        <v>33.1</v>
      </c>
      <c r="AA157" s="9">
        <v>44607</v>
      </c>
      <c r="AB157" s="4">
        <v>65.7</v>
      </c>
      <c r="AC157" s="4"/>
      <c r="AD157" s="4"/>
      <c r="AE157" s="9">
        <v>44615</v>
      </c>
      <c r="AF157" s="4">
        <v>81.5</v>
      </c>
      <c r="AG157" s="9">
        <v>44615</v>
      </c>
      <c r="AH157" s="4">
        <v>97.2</v>
      </c>
      <c r="AI157" s="9">
        <v>44615</v>
      </c>
      <c r="AJ157" s="4">
        <v>112.2</v>
      </c>
      <c r="AK157" s="9">
        <v>44615</v>
      </c>
      <c r="AL157" s="4">
        <v>126.8</v>
      </c>
      <c r="AM157" s="9">
        <v>44615</v>
      </c>
      <c r="AN157" s="4">
        <v>141</v>
      </c>
      <c r="AO157" s="9">
        <v>44615</v>
      </c>
      <c r="AP157" s="4">
        <v>155</v>
      </c>
      <c r="AQ157" s="9">
        <v>44615</v>
      </c>
      <c r="AR157" s="4">
        <v>168.6</v>
      </c>
      <c r="AS157" s="9">
        <v>44615</v>
      </c>
      <c r="AT157" s="4">
        <v>182</v>
      </c>
      <c r="AW157" s="9">
        <v>44615</v>
      </c>
      <c r="AX157" s="4">
        <v>208.1</v>
      </c>
      <c r="BA157" s="9">
        <v>44615</v>
      </c>
      <c r="BB157" s="4">
        <v>233.6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4"/>
      <c r="J158" s="4"/>
      <c r="L158" s="4"/>
      <c r="M158" s="9">
        <v>44519</v>
      </c>
      <c r="N158" s="4">
        <v>26</v>
      </c>
      <c r="O158" s="4"/>
      <c r="P158" s="4"/>
      <c r="Q158" s="9">
        <v>44614</v>
      </c>
      <c r="R158" s="4">
        <v>60.2</v>
      </c>
      <c r="S158" s="9">
        <v>44553</v>
      </c>
      <c r="T158" s="4">
        <v>40</v>
      </c>
      <c r="U158" s="9">
        <v>44578</v>
      </c>
      <c r="V158" s="4">
        <v>43.1</v>
      </c>
      <c r="W158" s="9">
        <v>44587</v>
      </c>
      <c r="X158" s="4">
        <v>12.8</v>
      </c>
      <c r="Y158" s="9">
        <v>44601</v>
      </c>
      <c r="Z158" s="4">
        <v>6.4</v>
      </c>
      <c r="AA158" s="9">
        <v>44606</v>
      </c>
      <c r="AB158" s="4">
        <v>77.599999999999994</v>
      </c>
      <c r="AC158" s="4"/>
      <c r="AD158" s="4"/>
      <c r="AE158" s="9">
        <v>44614</v>
      </c>
      <c r="AF158" s="4">
        <v>70.599999999999994</v>
      </c>
      <c r="AG158" s="9">
        <v>44614</v>
      </c>
      <c r="AH158" s="4">
        <v>82.1</v>
      </c>
      <c r="AI158" s="9">
        <v>44614</v>
      </c>
      <c r="AJ158" s="4">
        <v>93.1</v>
      </c>
      <c r="AK158" s="9">
        <v>44614</v>
      </c>
      <c r="AL158" s="4">
        <v>103.8</v>
      </c>
      <c r="AM158" s="9">
        <v>44614</v>
      </c>
      <c r="AN158" s="4">
        <v>114.2</v>
      </c>
      <c r="AO158" s="9">
        <v>44614</v>
      </c>
      <c r="AP158" s="4">
        <v>124.4</v>
      </c>
      <c r="AQ158" s="9">
        <v>44614</v>
      </c>
      <c r="AR158" s="4">
        <v>134.4</v>
      </c>
      <c r="AS158" s="9">
        <v>44614</v>
      </c>
      <c r="AT158" s="4">
        <v>144.19999999999999</v>
      </c>
      <c r="AW158" s="9">
        <v>44614</v>
      </c>
      <c r="AX158" s="4">
        <v>163.4</v>
      </c>
      <c r="BA158" s="9">
        <v>44614</v>
      </c>
      <c r="BB158" s="4">
        <v>182.2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4"/>
      <c r="J159" s="4"/>
      <c r="L159" s="4"/>
      <c r="M159" s="9">
        <v>44518</v>
      </c>
      <c r="N159" s="4">
        <v>27</v>
      </c>
      <c r="O159" s="4"/>
      <c r="P159" s="4"/>
      <c r="Q159" s="9">
        <v>44613</v>
      </c>
      <c r="R159" s="4">
        <v>61.7</v>
      </c>
      <c r="S159" s="9">
        <v>44552</v>
      </c>
      <c r="T159" s="4">
        <v>53.1</v>
      </c>
      <c r="U159" s="9">
        <v>44575</v>
      </c>
      <c r="V159" s="4">
        <v>43.1</v>
      </c>
      <c r="W159" s="9">
        <v>44586</v>
      </c>
      <c r="X159" s="4">
        <v>23</v>
      </c>
      <c r="Y159" s="9">
        <v>44600</v>
      </c>
      <c r="Z159" s="4">
        <v>13.4</v>
      </c>
      <c r="AA159" s="9">
        <v>44603</v>
      </c>
      <c r="AB159" s="4">
        <v>31.5</v>
      </c>
      <c r="AC159" s="4"/>
      <c r="AD159" s="4"/>
      <c r="AE159" s="9">
        <v>44613</v>
      </c>
      <c r="AF159" s="4">
        <v>64.7</v>
      </c>
      <c r="AG159" s="9">
        <v>44613</v>
      </c>
      <c r="AH159" s="4">
        <v>71.900000000000006</v>
      </c>
      <c r="AI159" s="9">
        <v>44613</v>
      </c>
      <c r="AJ159" s="4">
        <v>81.400000000000006</v>
      </c>
      <c r="AK159" s="9">
        <v>44613</v>
      </c>
      <c r="AL159" s="4">
        <v>92.1</v>
      </c>
      <c r="AM159" s="9">
        <v>44613</v>
      </c>
      <c r="AN159" s="4">
        <v>103.5</v>
      </c>
      <c r="AO159" s="9">
        <v>44613</v>
      </c>
      <c r="AP159" s="4">
        <v>115.2</v>
      </c>
      <c r="AQ159" s="9">
        <v>44613</v>
      </c>
      <c r="AR159" s="4">
        <v>127.2</v>
      </c>
      <c r="AS159" s="9">
        <v>44613</v>
      </c>
      <c r="AT159" s="4">
        <v>139.30000000000001</v>
      </c>
      <c r="AW159" s="9">
        <v>44613</v>
      </c>
      <c r="AX159" s="4">
        <v>163.5</v>
      </c>
      <c r="BA159" s="9">
        <v>44613</v>
      </c>
      <c r="BB159" s="4">
        <v>187.6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4"/>
      <c r="J160" s="4"/>
      <c r="L160" s="4"/>
      <c r="M160" s="9">
        <v>44517</v>
      </c>
      <c r="N160" s="4">
        <v>24.4</v>
      </c>
      <c r="O160" s="4"/>
      <c r="P160" s="4"/>
      <c r="Q160" s="9">
        <v>44610</v>
      </c>
      <c r="R160" s="4">
        <v>61.8</v>
      </c>
      <c r="S160" s="9">
        <v>44551</v>
      </c>
      <c r="T160" s="4">
        <v>43.7</v>
      </c>
      <c r="U160" s="9">
        <v>44574</v>
      </c>
      <c r="V160" s="4">
        <v>44.5</v>
      </c>
      <c r="W160" s="9">
        <v>44585</v>
      </c>
      <c r="X160" s="4">
        <v>26.2</v>
      </c>
      <c r="Y160" s="9">
        <v>44599</v>
      </c>
      <c r="Z160" s="4">
        <v>17.899999999999999</v>
      </c>
      <c r="AA160" s="9">
        <v>44602</v>
      </c>
      <c r="AB160" s="4">
        <v>31.7</v>
      </c>
      <c r="AC160" s="4"/>
      <c r="AD160" s="4"/>
      <c r="AE160" s="9">
        <v>44610</v>
      </c>
      <c r="AF160" s="4">
        <v>64.599999999999994</v>
      </c>
      <c r="AG160" s="9">
        <v>44610</v>
      </c>
      <c r="AH160" s="4">
        <v>71.7</v>
      </c>
      <c r="AI160" s="9">
        <v>44610</v>
      </c>
      <c r="AJ160" s="4">
        <v>81.2</v>
      </c>
      <c r="AK160" s="9">
        <v>44610</v>
      </c>
      <c r="AL160" s="4">
        <v>91.9</v>
      </c>
      <c r="AM160" s="9">
        <v>44610</v>
      </c>
      <c r="AN160" s="4">
        <v>103.2</v>
      </c>
      <c r="AO160" s="9">
        <v>44610</v>
      </c>
      <c r="AP160" s="4">
        <v>115</v>
      </c>
      <c r="AQ160" s="9">
        <v>44610</v>
      </c>
      <c r="AR160" s="4">
        <v>126.9</v>
      </c>
      <c r="AS160" s="9">
        <v>44610</v>
      </c>
      <c r="AT160" s="4">
        <v>139</v>
      </c>
      <c r="AW160" s="9">
        <v>44610</v>
      </c>
      <c r="AX160" s="4">
        <v>163.30000000000001</v>
      </c>
      <c r="BA160" s="9">
        <v>44610</v>
      </c>
      <c r="BB160" s="4">
        <v>187.3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4"/>
      <c r="J161" s="4"/>
      <c r="L161" s="4"/>
      <c r="M161" s="9">
        <v>44516</v>
      </c>
      <c r="N161" s="4">
        <v>27.6</v>
      </c>
      <c r="O161" s="4"/>
      <c r="P161" s="4"/>
      <c r="Q161" s="9">
        <v>44609</v>
      </c>
      <c r="R161" s="4">
        <v>62.9</v>
      </c>
      <c r="S161" s="9">
        <v>44550</v>
      </c>
      <c r="T161" s="4">
        <v>36.9</v>
      </c>
      <c r="U161" s="9">
        <v>44573</v>
      </c>
      <c r="V161" s="4">
        <v>28.7</v>
      </c>
      <c r="W161" s="9">
        <v>44582</v>
      </c>
      <c r="X161" s="4">
        <v>17.399999999999999</v>
      </c>
      <c r="Y161" s="9">
        <v>44596</v>
      </c>
      <c r="Z161" s="4">
        <v>23.8</v>
      </c>
      <c r="AA161" s="9">
        <v>44601</v>
      </c>
      <c r="AB161" s="4">
        <v>7.8</v>
      </c>
      <c r="AC161" s="4"/>
      <c r="AD161" s="4"/>
      <c r="AE161" s="9">
        <v>44609</v>
      </c>
      <c r="AF161" s="4">
        <v>68.3</v>
      </c>
      <c r="AG161" s="9">
        <v>44609</v>
      </c>
      <c r="AH161" s="4">
        <v>76.2</v>
      </c>
      <c r="AI161" s="9">
        <v>44609</v>
      </c>
      <c r="AJ161" s="4">
        <v>85.5</v>
      </c>
      <c r="AK161" s="9">
        <v>44609</v>
      </c>
      <c r="AL161" s="4">
        <v>95.5</v>
      </c>
      <c r="AM161" s="9">
        <v>44609</v>
      </c>
      <c r="AN161" s="4">
        <v>105.8</v>
      </c>
      <c r="AO161" s="9">
        <v>44609</v>
      </c>
      <c r="AP161" s="4">
        <v>116.3</v>
      </c>
      <c r="AQ161" s="9">
        <v>44609</v>
      </c>
      <c r="AR161" s="4">
        <v>127.1</v>
      </c>
      <c r="AS161" s="9">
        <v>44609</v>
      </c>
      <c r="AT161" s="4">
        <v>138</v>
      </c>
      <c r="AW161" s="9">
        <v>44609</v>
      </c>
      <c r="AX161" s="4">
        <v>160.1</v>
      </c>
      <c r="BA161" s="9">
        <v>44609</v>
      </c>
      <c r="BB161" s="4">
        <v>182.4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4"/>
      <c r="J162" s="4"/>
      <c r="L162" s="4"/>
      <c r="M162" s="9">
        <v>44515</v>
      </c>
      <c r="N162" s="4">
        <v>34.5</v>
      </c>
      <c r="O162" s="4"/>
      <c r="P162" s="4"/>
      <c r="Q162" s="9">
        <v>44608</v>
      </c>
      <c r="R162" s="4">
        <v>62.7</v>
      </c>
      <c r="S162" s="9">
        <v>44547</v>
      </c>
      <c r="T162" s="4">
        <v>42.3</v>
      </c>
      <c r="U162" s="9">
        <v>44572</v>
      </c>
      <c r="V162" s="4">
        <v>42.2</v>
      </c>
      <c r="W162" s="9">
        <v>44581</v>
      </c>
      <c r="X162" s="4">
        <v>16.399999999999999</v>
      </c>
      <c r="Y162" s="9">
        <v>44595</v>
      </c>
      <c r="Z162" s="4">
        <v>21</v>
      </c>
      <c r="AA162" s="9">
        <v>44600</v>
      </c>
      <c r="AB162" s="4">
        <v>18.600000000000001</v>
      </c>
      <c r="AC162" s="4"/>
      <c r="AD162" s="4"/>
      <c r="AE162" s="9">
        <v>44608</v>
      </c>
      <c r="AF162" s="4">
        <v>64.5</v>
      </c>
      <c r="AG162" s="9">
        <v>44608</v>
      </c>
      <c r="AH162" s="4">
        <v>71</v>
      </c>
      <c r="AI162" s="9">
        <v>44608</v>
      </c>
      <c r="AJ162" s="4">
        <v>80.3</v>
      </c>
      <c r="AK162" s="9">
        <v>44608</v>
      </c>
      <c r="AL162" s="4">
        <v>91</v>
      </c>
      <c r="AM162" s="9">
        <v>44608</v>
      </c>
      <c r="AN162" s="4">
        <v>102.5</v>
      </c>
      <c r="AO162" s="9">
        <v>44608</v>
      </c>
      <c r="AP162" s="4">
        <v>114.4</v>
      </c>
      <c r="AQ162" s="9">
        <v>44608</v>
      </c>
      <c r="AR162" s="4">
        <v>126.5</v>
      </c>
      <c r="AS162" s="9">
        <v>44608</v>
      </c>
      <c r="AT162" s="4">
        <v>138.80000000000001</v>
      </c>
      <c r="AW162" s="9">
        <v>44608</v>
      </c>
      <c r="AX162" s="4">
        <v>163.4</v>
      </c>
      <c r="BA162" s="9">
        <v>44608</v>
      </c>
      <c r="BB162" s="4">
        <v>187.8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4"/>
      <c r="J163" s="4"/>
      <c r="L163" s="4"/>
      <c r="M163" s="9">
        <v>44512</v>
      </c>
      <c r="N163" s="4">
        <v>23.7</v>
      </c>
      <c r="O163" s="4"/>
      <c r="P163" s="4"/>
      <c r="Q163" s="9">
        <v>44607</v>
      </c>
      <c r="R163" s="4">
        <v>68.099999999999994</v>
      </c>
      <c r="S163" s="9">
        <v>44546</v>
      </c>
      <c r="T163" s="4">
        <v>32.700000000000003</v>
      </c>
      <c r="U163" s="9">
        <v>44571</v>
      </c>
      <c r="V163" s="4">
        <v>44.9</v>
      </c>
      <c r="W163" s="9">
        <v>44580</v>
      </c>
      <c r="X163" s="4">
        <v>41</v>
      </c>
      <c r="Y163" s="9">
        <v>44594</v>
      </c>
      <c r="Z163" s="4">
        <v>28.5</v>
      </c>
      <c r="AA163" s="9">
        <v>44599</v>
      </c>
      <c r="AB163" s="4">
        <v>25.5</v>
      </c>
      <c r="AC163" s="4"/>
      <c r="AD163" s="4"/>
      <c r="AE163" s="9">
        <v>44607</v>
      </c>
      <c r="AF163" s="4">
        <v>80</v>
      </c>
      <c r="AG163" s="9">
        <v>44607</v>
      </c>
      <c r="AH163" s="4">
        <v>92.9</v>
      </c>
      <c r="AI163" s="9">
        <v>44607</v>
      </c>
      <c r="AJ163" s="4">
        <v>105</v>
      </c>
      <c r="AK163" s="9">
        <v>44607</v>
      </c>
      <c r="AL163" s="4">
        <v>116.7</v>
      </c>
      <c r="AM163" s="9">
        <v>44607</v>
      </c>
      <c r="AN163" s="4">
        <v>128</v>
      </c>
      <c r="AO163" s="9">
        <v>44607</v>
      </c>
      <c r="AP163" s="4">
        <v>139</v>
      </c>
      <c r="AQ163" s="9">
        <v>44607</v>
      </c>
      <c r="AR163" s="4">
        <v>149.80000000000001</v>
      </c>
      <c r="AS163" s="9">
        <v>44607</v>
      </c>
      <c r="AT163" s="4">
        <v>160.4</v>
      </c>
      <c r="AW163" s="9">
        <v>44607</v>
      </c>
      <c r="AX163" s="4">
        <v>181.1</v>
      </c>
      <c r="BA163" s="9">
        <v>44607</v>
      </c>
      <c r="BB163" s="4">
        <v>201.3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4"/>
      <c r="J164" s="4"/>
      <c r="L164" s="4"/>
      <c r="M164" s="9">
        <v>44511</v>
      </c>
      <c r="N164" s="4">
        <v>30.1</v>
      </c>
      <c r="O164" s="4"/>
      <c r="P164" s="4"/>
      <c r="Q164" s="9">
        <v>44606</v>
      </c>
      <c r="R164" s="4">
        <v>78.7</v>
      </c>
      <c r="S164" s="9">
        <v>44545</v>
      </c>
      <c r="T164" s="4">
        <v>42.5</v>
      </c>
      <c r="U164" s="9">
        <v>44568</v>
      </c>
      <c r="V164" s="4">
        <v>39.799999999999997</v>
      </c>
      <c r="W164" s="9">
        <v>44579</v>
      </c>
      <c r="X164" s="4">
        <v>35.6</v>
      </c>
      <c r="Y164" s="9">
        <v>44593</v>
      </c>
      <c r="Z164" s="4">
        <v>22.5</v>
      </c>
      <c r="AA164" s="9">
        <v>44596</v>
      </c>
      <c r="AB164" s="4">
        <v>24.7</v>
      </c>
      <c r="AC164" s="4"/>
      <c r="AD164" s="4"/>
      <c r="AE164" s="9">
        <v>44606</v>
      </c>
      <c r="AF164" s="4">
        <v>84.6</v>
      </c>
      <c r="AG164" s="9">
        <v>44606</v>
      </c>
      <c r="AH164" s="4">
        <v>93.6</v>
      </c>
      <c r="AI164" s="9">
        <v>44606</v>
      </c>
      <c r="AJ164" s="4">
        <v>103.7</v>
      </c>
      <c r="AK164" s="9">
        <v>44606</v>
      </c>
      <c r="AL164" s="4">
        <v>114.3</v>
      </c>
      <c r="AM164" s="9">
        <v>44606</v>
      </c>
      <c r="AN164" s="4">
        <v>125.2</v>
      </c>
      <c r="AO164" s="9">
        <v>44606</v>
      </c>
      <c r="AP164" s="4">
        <v>136.30000000000001</v>
      </c>
      <c r="AQ164" s="9">
        <v>44606</v>
      </c>
      <c r="AR164" s="4">
        <v>147.6</v>
      </c>
      <c r="AS164" s="9">
        <v>44606</v>
      </c>
      <c r="AT164" s="4">
        <v>159</v>
      </c>
      <c r="AW164" s="9">
        <v>44606</v>
      </c>
      <c r="AX164" s="4">
        <v>182</v>
      </c>
      <c r="BA164" s="9">
        <v>44606</v>
      </c>
      <c r="BB164" s="4">
        <v>205.2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4"/>
      <c r="J165" s="4"/>
      <c r="L165" s="4"/>
      <c r="M165" s="9">
        <v>44510</v>
      </c>
      <c r="N165" s="4">
        <v>30</v>
      </c>
      <c r="O165" s="4"/>
      <c r="P165" s="4"/>
      <c r="Q165" s="9">
        <v>44603</v>
      </c>
      <c r="R165" s="4">
        <v>32.299999999999997</v>
      </c>
      <c r="S165" s="9">
        <v>44544</v>
      </c>
      <c r="T165" s="4">
        <v>46</v>
      </c>
      <c r="U165" s="9">
        <v>44567</v>
      </c>
      <c r="V165" s="4">
        <v>39.299999999999997</v>
      </c>
      <c r="W165" s="9">
        <v>44578</v>
      </c>
      <c r="X165" s="4">
        <v>44</v>
      </c>
      <c r="Y165" s="9">
        <v>44592</v>
      </c>
      <c r="Z165" s="4">
        <v>18.899999999999999</v>
      </c>
      <c r="AA165" s="9">
        <v>44595</v>
      </c>
      <c r="AB165" s="4">
        <v>27.8</v>
      </c>
      <c r="AC165" s="4"/>
      <c r="AD165" s="4"/>
      <c r="AE165" s="9">
        <v>44603</v>
      </c>
      <c r="AF165" s="4">
        <v>33.9</v>
      </c>
      <c r="AG165" s="9">
        <v>44603</v>
      </c>
      <c r="AH165" s="4">
        <v>39.6</v>
      </c>
      <c r="AI165" s="9">
        <v>44603</v>
      </c>
      <c r="AJ165" s="4">
        <v>47.1</v>
      </c>
      <c r="AK165" s="9">
        <v>44603</v>
      </c>
      <c r="AL165" s="4">
        <v>55</v>
      </c>
      <c r="AM165" s="9">
        <v>44603</v>
      </c>
      <c r="AN165" s="4">
        <v>63.1</v>
      </c>
      <c r="AO165" s="9">
        <v>44603</v>
      </c>
      <c r="AP165" s="4">
        <v>71.3</v>
      </c>
      <c r="AQ165" s="9">
        <v>44603</v>
      </c>
      <c r="AR165" s="4">
        <v>79.599999999999994</v>
      </c>
      <c r="AS165" s="9">
        <v>44603</v>
      </c>
      <c r="AT165" s="4">
        <v>88</v>
      </c>
      <c r="AW165" s="9">
        <v>44603</v>
      </c>
      <c r="AX165" s="4">
        <v>105.2</v>
      </c>
      <c r="BA165" s="9">
        <v>44603</v>
      </c>
      <c r="BB165" s="4">
        <v>122.5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4"/>
      <c r="J166" s="4"/>
      <c r="L166" s="4"/>
      <c r="M166" s="9">
        <v>44509</v>
      </c>
      <c r="N166" s="4">
        <v>30.6</v>
      </c>
      <c r="O166" s="4"/>
      <c r="P166" s="4"/>
      <c r="Q166" s="9">
        <v>44602</v>
      </c>
      <c r="R166" s="4">
        <v>32.4</v>
      </c>
      <c r="S166" s="9">
        <v>44543</v>
      </c>
      <c r="T166" s="4">
        <v>37.1</v>
      </c>
      <c r="U166" s="9">
        <v>44566</v>
      </c>
      <c r="V166" s="4">
        <v>34.1</v>
      </c>
      <c r="W166" s="9">
        <v>44575</v>
      </c>
      <c r="X166" s="4">
        <v>44</v>
      </c>
      <c r="Y166" s="9">
        <v>44589</v>
      </c>
      <c r="Z166" s="4">
        <v>47.2</v>
      </c>
      <c r="AA166" s="9">
        <v>44594</v>
      </c>
      <c r="AB166" s="4">
        <v>35</v>
      </c>
      <c r="AC166" s="4"/>
      <c r="AD166" s="4"/>
      <c r="AE166" s="9">
        <v>44602</v>
      </c>
      <c r="AF166" s="4">
        <v>32.799999999999997</v>
      </c>
      <c r="AG166" s="9">
        <v>44602</v>
      </c>
      <c r="AH166" s="4">
        <v>37.5</v>
      </c>
      <c r="AI166" s="9">
        <v>44602</v>
      </c>
      <c r="AJ166" s="4">
        <v>44.8</v>
      </c>
      <c r="AK166" s="9">
        <v>44602</v>
      </c>
      <c r="AL166" s="4">
        <v>52.7</v>
      </c>
      <c r="AM166" s="9">
        <v>44602</v>
      </c>
      <c r="AN166" s="4">
        <v>60.8</v>
      </c>
      <c r="AO166" s="9">
        <v>44602</v>
      </c>
      <c r="AP166" s="4">
        <v>69.2</v>
      </c>
      <c r="AQ166" s="9">
        <v>44602</v>
      </c>
      <c r="AR166" s="4">
        <v>77.7</v>
      </c>
      <c r="AS166" s="9">
        <v>44602</v>
      </c>
      <c r="AT166" s="4">
        <v>86.5</v>
      </c>
      <c r="AW166" s="9">
        <v>44602</v>
      </c>
      <c r="AX166" s="4">
        <v>104.2</v>
      </c>
      <c r="BA166" s="9">
        <v>44602</v>
      </c>
      <c r="BB166" s="4">
        <v>121.9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4"/>
      <c r="J167" s="4"/>
      <c r="L167" s="4"/>
      <c r="N167" s="4"/>
      <c r="O167" s="4"/>
      <c r="P167" s="4"/>
      <c r="Q167" s="9">
        <v>44601</v>
      </c>
      <c r="R167" s="4">
        <v>10</v>
      </c>
      <c r="S167" s="9">
        <v>44540</v>
      </c>
      <c r="T167" s="4">
        <v>32</v>
      </c>
      <c r="U167" s="9">
        <v>44565</v>
      </c>
      <c r="V167" s="4">
        <v>46.6</v>
      </c>
      <c r="W167" s="9">
        <v>44574</v>
      </c>
      <c r="X167" s="4">
        <v>44.7</v>
      </c>
      <c r="Y167" s="9">
        <v>44588</v>
      </c>
      <c r="Z167" s="4">
        <v>21</v>
      </c>
      <c r="AA167" s="9">
        <v>44593</v>
      </c>
      <c r="AB167" s="4">
        <v>18.100000000000001</v>
      </c>
      <c r="AC167" s="4"/>
      <c r="AD167" s="4"/>
      <c r="AE167" s="9">
        <v>44601</v>
      </c>
      <c r="AF167" s="4">
        <v>10.3</v>
      </c>
      <c r="AG167" s="9">
        <v>44601</v>
      </c>
      <c r="AH167" s="4">
        <v>16.7</v>
      </c>
      <c r="AI167" s="9">
        <v>44601</v>
      </c>
      <c r="AJ167" s="4">
        <v>22.8</v>
      </c>
      <c r="AK167" s="9">
        <v>44601</v>
      </c>
      <c r="AL167" s="4">
        <v>28.6</v>
      </c>
      <c r="AM167" s="9">
        <v>44601</v>
      </c>
      <c r="AN167" s="4">
        <v>34.4</v>
      </c>
      <c r="AO167" s="9">
        <v>44601</v>
      </c>
      <c r="AP167" s="4">
        <v>40.4</v>
      </c>
      <c r="AQ167" s="9">
        <v>44601</v>
      </c>
      <c r="AR167" s="4">
        <v>46.5</v>
      </c>
      <c r="AS167" s="9">
        <v>44601</v>
      </c>
      <c r="AT167" s="4">
        <v>52.6</v>
      </c>
      <c r="AW167" s="9">
        <v>44601</v>
      </c>
      <c r="AX167" s="4">
        <v>64.5</v>
      </c>
      <c r="BA167" s="9">
        <v>44601</v>
      </c>
      <c r="BB167" s="4">
        <v>75.5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4"/>
      <c r="J168" s="4"/>
      <c r="L168" s="4"/>
      <c r="N168" s="4"/>
      <c r="O168" s="4"/>
      <c r="P168" s="4"/>
      <c r="Q168" s="9">
        <v>44600</v>
      </c>
      <c r="R168" s="4">
        <v>16.8</v>
      </c>
      <c r="S168" s="9">
        <v>44539</v>
      </c>
      <c r="T168" s="4">
        <v>22.1</v>
      </c>
      <c r="U168" s="9">
        <v>44564</v>
      </c>
      <c r="V168" s="4">
        <v>43.4</v>
      </c>
      <c r="W168" s="9">
        <v>44573</v>
      </c>
      <c r="X168" s="4">
        <v>38.1</v>
      </c>
      <c r="Y168" s="9">
        <v>44587</v>
      </c>
      <c r="Z168" s="4">
        <v>8.5</v>
      </c>
      <c r="AA168" s="9">
        <v>44592</v>
      </c>
      <c r="AB168" s="4">
        <v>25.5</v>
      </c>
      <c r="AC168" s="4"/>
      <c r="AD168" s="4"/>
      <c r="AE168" s="9">
        <v>44600</v>
      </c>
      <c r="AF168" s="4">
        <v>25.9</v>
      </c>
      <c r="AG168" s="9">
        <v>44600</v>
      </c>
      <c r="AH168" s="4">
        <v>33.4</v>
      </c>
      <c r="AI168" s="9">
        <v>44600</v>
      </c>
      <c r="AJ168" s="4">
        <v>41</v>
      </c>
      <c r="AK168" s="9">
        <v>44600</v>
      </c>
      <c r="AL168" s="4">
        <v>48.3</v>
      </c>
      <c r="AM168" s="9">
        <v>44600</v>
      </c>
      <c r="AN168" s="4">
        <v>55.5</v>
      </c>
      <c r="AO168" s="9">
        <v>44600</v>
      </c>
      <c r="AP168" s="4">
        <v>62.5</v>
      </c>
      <c r="AQ168" s="9">
        <v>44600</v>
      </c>
      <c r="AR168" s="4">
        <v>69.3</v>
      </c>
      <c r="AS168" s="9">
        <v>44600</v>
      </c>
      <c r="AT168" s="4">
        <v>76.099999999999994</v>
      </c>
      <c r="AW168" s="9">
        <v>44600</v>
      </c>
      <c r="AX168" s="4">
        <v>89.2</v>
      </c>
      <c r="BA168" s="9">
        <v>44600</v>
      </c>
      <c r="BB168" s="4">
        <v>102.1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4"/>
      <c r="J169" s="4"/>
      <c r="L169" s="4"/>
      <c r="N169" s="4"/>
      <c r="O169" s="4"/>
      <c r="P169" s="4"/>
      <c r="Q169" s="9">
        <v>44599</v>
      </c>
      <c r="R169" s="4">
        <v>21.4</v>
      </c>
      <c r="S169" s="9">
        <v>44538</v>
      </c>
      <c r="T169" s="4">
        <v>42.9</v>
      </c>
      <c r="U169" s="9">
        <v>44561</v>
      </c>
      <c r="V169" s="4">
        <v>35</v>
      </c>
      <c r="W169" s="9">
        <v>44572</v>
      </c>
      <c r="X169" s="4">
        <v>43.4</v>
      </c>
      <c r="Y169" s="9">
        <v>44586</v>
      </c>
      <c r="Z169" s="4">
        <v>21.1</v>
      </c>
      <c r="AA169" s="9">
        <v>44589</v>
      </c>
      <c r="AB169" s="4">
        <v>55.8</v>
      </c>
      <c r="AC169" s="4"/>
      <c r="AD169" s="4"/>
      <c r="AE169" s="9">
        <v>44599</v>
      </c>
      <c r="AF169" s="4">
        <v>35.1</v>
      </c>
      <c r="AG169" s="9">
        <v>44599</v>
      </c>
      <c r="AH169" s="4">
        <v>43.7</v>
      </c>
      <c r="AI169" s="9">
        <v>44599</v>
      </c>
      <c r="AJ169" s="4">
        <v>52</v>
      </c>
      <c r="AK169" s="9">
        <v>44599</v>
      </c>
      <c r="AL169" s="4">
        <v>60.2</v>
      </c>
      <c r="AM169" s="9">
        <v>44599</v>
      </c>
      <c r="AN169" s="4">
        <v>68.099999999999994</v>
      </c>
      <c r="AO169" s="9">
        <v>44599</v>
      </c>
      <c r="AP169" s="4">
        <v>75.8</v>
      </c>
      <c r="AQ169" s="9">
        <v>44599</v>
      </c>
      <c r="AR169" s="4">
        <v>83.4</v>
      </c>
      <c r="AS169" s="9">
        <v>44599</v>
      </c>
      <c r="AT169" s="4">
        <v>90.9</v>
      </c>
      <c r="AW169" s="9">
        <v>44599</v>
      </c>
      <c r="AX169" s="4">
        <v>105.5</v>
      </c>
      <c r="BA169" s="9">
        <v>44599</v>
      </c>
      <c r="BB169" s="4">
        <v>119.8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4"/>
      <c r="J170" s="4"/>
      <c r="L170" s="4"/>
      <c r="N170" s="4"/>
      <c r="O170" s="4"/>
      <c r="P170" s="4"/>
      <c r="Q170" s="9">
        <v>44596</v>
      </c>
      <c r="R170" s="4">
        <v>24.7</v>
      </c>
      <c r="S170" s="9">
        <v>44537</v>
      </c>
      <c r="T170" s="4">
        <v>45.6</v>
      </c>
      <c r="U170" s="9">
        <v>44560</v>
      </c>
      <c r="V170" s="4">
        <v>48.9</v>
      </c>
      <c r="W170" s="9">
        <v>44571</v>
      </c>
      <c r="X170" s="4">
        <v>44.7</v>
      </c>
      <c r="Y170" s="9">
        <v>44585</v>
      </c>
      <c r="Z170" s="4">
        <v>20.8</v>
      </c>
      <c r="AA170" s="9">
        <v>44588</v>
      </c>
      <c r="AB170" s="4">
        <v>27.6</v>
      </c>
      <c r="AC170" s="4"/>
      <c r="AD170" s="4"/>
      <c r="AE170" s="9">
        <v>44596</v>
      </c>
      <c r="AF170" s="4">
        <v>27</v>
      </c>
      <c r="AG170" s="9">
        <v>44596</v>
      </c>
      <c r="AH170" s="4">
        <v>34</v>
      </c>
      <c r="AI170" s="9">
        <v>44596</v>
      </c>
      <c r="AJ170" s="4">
        <v>41.8</v>
      </c>
      <c r="AK170" s="9">
        <v>44596</v>
      </c>
      <c r="AL170" s="4">
        <v>50.1</v>
      </c>
      <c r="AM170" s="9">
        <v>44596</v>
      </c>
      <c r="AN170" s="4">
        <v>58.7</v>
      </c>
      <c r="AO170" s="9">
        <v>44596</v>
      </c>
      <c r="AP170" s="4">
        <v>67.599999999999994</v>
      </c>
      <c r="AQ170" s="9">
        <v>44596</v>
      </c>
      <c r="AR170" s="4">
        <v>76.400000000000006</v>
      </c>
      <c r="AS170" s="9">
        <v>44596</v>
      </c>
      <c r="AT170" s="4">
        <v>85.2</v>
      </c>
      <c r="AW170" s="9">
        <v>44596</v>
      </c>
      <c r="AX170" s="4">
        <v>102.5</v>
      </c>
      <c r="BA170" s="9">
        <v>44596</v>
      </c>
      <c r="BB170" s="4">
        <v>119.5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4"/>
      <c r="J171" s="4"/>
      <c r="L171" s="4"/>
      <c r="N171" s="4"/>
      <c r="O171" s="4"/>
      <c r="P171" s="4"/>
      <c r="Q171" s="9">
        <v>44595</v>
      </c>
      <c r="R171" s="4">
        <v>21.9</v>
      </c>
      <c r="S171" s="9">
        <v>44536</v>
      </c>
      <c r="T171" s="4">
        <v>32.700000000000003</v>
      </c>
      <c r="U171" s="9">
        <v>44559</v>
      </c>
      <c r="V171" s="4">
        <v>39.5</v>
      </c>
      <c r="W171" s="9">
        <v>44568</v>
      </c>
      <c r="X171" s="4">
        <v>42.7</v>
      </c>
      <c r="Y171" s="9">
        <v>44582</v>
      </c>
      <c r="Z171" s="4">
        <v>25.4</v>
      </c>
      <c r="AA171" s="9">
        <v>44587</v>
      </c>
      <c r="AB171" s="4">
        <v>3</v>
      </c>
      <c r="AC171" s="4"/>
      <c r="AD171" s="4"/>
      <c r="AE171" s="9">
        <v>44595</v>
      </c>
      <c r="AF171" s="4">
        <v>37.5</v>
      </c>
      <c r="AG171" s="9">
        <v>44595</v>
      </c>
      <c r="AH171" s="4">
        <v>46.4</v>
      </c>
      <c r="AI171" s="9">
        <v>44595</v>
      </c>
      <c r="AJ171" s="4">
        <v>54.9</v>
      </c>
      <c r="AK171" s="9">
        <v>44595</v>
      </c>
      <c r="AL171" s="4">
        <v>63.2</v>
      </c>
      <c r="AM171" s="9">
        <v>44595</v>
      </c>
      <c r="AN171" s="4">
        <v>71.2</v>
      </c>
      <c r="AO171" s="9">
        <v>44595</v>
      </c>
      <c r="AP171" s="4">
        <v>79.099999999999994</v>
      </c>
      <c r="AQ171" s="9">
        <v>44595</v>
      </c>
      <c r="AR171" s="4">
        <v>86.9</v>
      </c>
      <c r="AS171" s="9">
        <v>44595</v>
      </c>
      <c r="AT171" s="4">
        <v>94.5</v>
      </c>
      <c r="AW171" s="9">
        <v>44595</v>
      </c>
      <c r="AX171" s="4">
        <v>109.4</v>
      </c>
      <c r="BA171" s="9">
        <v>44595</v>
      </c>
      <c r="BB171" s="4">
        <v>123.9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4"/>
      <c r="J172" s="4"/>
      <c r="L172" s="4"/>
      <c r="N172" s="4"/>
      <c r="O172" s="4"/>
      <c r="P172" s="4"/>
      <c r="Q172" s="9">
        <v>44594</v>
      </c>
      <c r="R172" s="4">
        <v>27.8</v>
      </c>
      <c r="S172" s="9">
        <v>44533</v>
      </c>
      <c r="T172" s="4">
        <v>43.6</v>
      </c>
      <c r="U172" s="9">
        <v>44558</v>
      </c>
      <c r="V172" s="4">
        <v>45.1</v>
      </c>
      <c r="W172" s="9">
        <v>44567</v>
      </c>
      <c r="X172" s="4">
        <v>42.5</v>
      </c>
      <c r="Y172" s="9">
        <v>44581</v>
      </c>
      <c r="Z172" s="4">
        <v>12</v>
      </c>
      <c r="AA172" s="9">
        <v>44586</v>
      </c>
      <c r="AB172" s="4">
        <v>20.6</v>
      </c>
      <c r="AC172" s="4"/>
      <c r="AD172" s="4"/>
      <c r="AE172" s="9">
        <v>44594</v>
      </c>
      <c r="AF172" s="4">
        <v>45.3</v>
      </c>
      <c r="AG172" s="9">
        <v>44594</v>
      </c>
      <c r="AH172" s="4">
        <v>54.9</v>
      </c>
      <c r="AI172" s="9">
        <v>44594</v>
      </c>
      <c r="AJ172" s="4">
        <v>64</v>
      </c>
      <c r="AK172" s="9">
        <v>44594</v>
      </c>
      <c r="AL172" s="4">
        <v>72.900000000000006</v>
      </c>
      <c r="AM172" s="9">
        <v>44594</v>
      </c>
      <c r="AN172" s="4">
        <v>81.5</v>
      </c>
      <c r="AO172" s="9">
        <v>44594</v>
      </c>
      <c r="AP172" s="4">
        <v>90</v>
      </c>
      <c r="AQ172" s="9">
        <v>44594</v>
      </c>
      <c r="AR172" s="4">
        <v>98.3</v>
      </c>
      <c r="AS172" s="9">
        <v>44594</v>
      </c>
      <c r="AT172" s="4">
        <v>106.5</v>
      </c>
      <c r="AW172" s="9">
        <v>44594</v>
      </c>
      <c r="AX172" s="4">
        <v>122.5</v>
      </c>
      <c r="BA172" s="9">
        <v>44594</v>
      </c>
      <c r="BB172" s="4">
        <v>138.1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4"/>
      <c r="J173" s="4"/>
      <c r="L173" s="4"/>
      <c r="N173" s="4"/>
      <c r="O173" s="4"/>
      <c r="P173" s="4"/>
      <c r="Q173" s="9">
        <v>44593</v>
      </c>
      <c r="R173" s="4">
        <v>22.7</v>
      </c>
      <c r="S173" s="9">
        <v>44532</v>
      </c>
      <c r="T173" s="4">
        <v>43.6</v>
      </c>
      <c r="U173" s="9">
        <v>44557</v>
      </c>
      <c r="V173" s="4">
        <v>45</v>
      </c>
      <c r="W173" s="9">
        <v>44566</v>
      </c>
      <c r="X173" s="4">
        <v>41.6</v>
      </c>
      <c r="Y173" s="9">
        <v>44580</v>
      </c>
      <c r="Z173" s="4">
        <v>36.5</v>
      </c>
      <c r="AA173" s="9">
        <v>44585</v>
      </c>
      <c r="AB173" s="4">
        <v>15.6</v>
      </c>
      <c r="AC173" s="4"/>
      <c r="AD173" s="4"/>
      <c r="AE173" s="9">
        <v>44593</v>
      </c>
      <c r="AF173" s="4">
        <v>18.600000000000001</v>
      </c>
      <c r="AG173" s="9">
        <v>44593</v>
      </c>
      <c r="AH173" s="4">
        <v>29.9</v>
      </c>
      <c r="AI173" s="9">
        <v>44593</v>
      </c>
      <c r="AJ173" s="4">
        <v>41.3</v>
      </c>
      <c r="AK173" s="9">
        <v>44593</v>
      </c>
      <c r="AL173" s="4">
        <v>51.9</v>
      </c>
      <c r="AM173" s="9">
        <v>44593</v>
      </c>
      <c r="AN173" s="4">
        <v>62.1</v>
      </c>
      <c r="AO173" s="9">
        <v>44593</v>
      </c>
      <c r="AP173" s="4">
        <v>71.8</v>
      </c>
      <c r="AQ173" s="9">
        <v>44593</v>
      </c>
      <c r="AR173" s="4">
        <v>81.3</v>
      </c>
      <c r="AS173" s="9">
        <v>44593</v>
      </c>
      <c r="AT173" s="4">
        <v>90.6</v>
      </c>
      <c r="AW173" s="9">
        <v>44593</v>
      </c>
      <c r="AX173" s="4">
        <v>108.7</v>
      </c>
      <c r="BA173" s="9">
        <v>44593</v>
      </c>
      <c r="BB173" s="4">
        <v>126.3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4"/>
      <c r="J174" s="4"/>
      <c r="L174" s="4"/>
      <c r="N174" s="4"/>
      <c r="O174" s="4"/>
      <c r="P174" s="4"/>
      <c r="Q174" s="9">
        <v>44592</v>
      </c>
      <c r="R174" s="4">
        <v>19.399999999999999</v>
      </c>
      <c r="S174" s="9">
        <v>44531</v>
      </c>
      <c r="T174" s="4">
        <v>31</v>
      </c>
      <c r="U174" s="9">
        <v>44554</v>
      </c>
      <c r="V174" s="4">
        <v>41</v>
      </c>
      <c r="W174" s="9">
        <v>44565</v>
      </c>
      <c r="X174" s="4">
        <v>46.3</v>
      </c>
      <c r="Y174" s="9">
        <v>44579</v>
      </c>
      <c r="Z174" s="4">
        <v>42.1</v>
      </c>
      <c r="AA174" s="9">
        <v>44582</v>
      </c>
      <c r="AB174" s="4">
        <v>30.7</v>
      </c>
      <c r="AC174" s="4"/>
      <c r="AD174" s="4"/>
      <c r="AE174" s="9">
        <v>44592</v>
      </c>
      <c r="AF174" s="4">
        <v>35.200000000000003</v>
      </c>
      <c r="AG174" s="9">
        <v>44592</v>
      </c>
      <c r="AH174" s="4">
        <v>43.9</v>
      </c>
      <c r="AI174" s="9">
        <v>44592</v>
      </c>
      <c r="AJ174" s="4">
        <v>52.3</v>
      </c>
      <c r="AK174" s="9">
        <v>44592</v>
      </c>
      <c r="AL174" s="4">
        <v>60.4</v>
      </c>
      <c r="AM174" s="9">
        <v>44592</v>
      </c>
      <c r="AN174" s="4">
        <v>68.3</v>
      </c>
      <c r="AO174" s="9">
        <v>44592</v>
      </c>
      <c r="AP174" s="4">
        <v>76</v>
      </c>
      <c r="AQ174" s="9">
        <v>44592</v>
      </c>
      <c r="AR174" s="4">
        <v>83.6</v>
      </c>
      <c r="AS174" s="9">
        <v>44592</v>
      </c>
      <c r="AT174" s="4">
        <v>91</v>
      </c>
      <c r="AW174" s="9">
        <v>44592</v>
      </c>
      <c r="AX174" s="4">
        <v>105.6</v>
      </c>
      <c r="BA174" s="9">
        <v>44592</v>
      </c>
      <c r="BB174" s="4">
        <v>119.8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4"/>
      <c r="J175" s="4"/>
      <c r="L175" s="4"/>
      <c r="N175" s="4"/>
      <c r="O175" s="4"/>
      <c r="P175" s="4"/>
      <c r="Q175" s="9">
        <v>44589</v>
      </c>
      <c r="R175" s="4">
        <v>46.3</v>
      </c>
      <c r="S175" s="9">
        <v>44530</v>
      </c>
      <c r="T175" s="4">
        <v>35.4</v>
      </c>
      <c r="U175" s="9">
        <v>44553</v>
      </c>
      <c r="V175" s="4">
        <v>41.4</v>
      </c>
      <c r="W175" s="9">
        <v>44564</v>
      </c>
      <c r="X175" s="4">
        <v>46</v>
      </c>
      <c r="Y175" s="9">
        <v>44578</v>
      </c>
      <c r="Z175" s="4">
        <v>41.1</v>
      </c>
      <c r="AA175" s="9">
        <v>44581</v>
      </c>
      <c r="AB175" s="4">
        <v>5.2</v>
      </c>
      <c r="AC175" s="4"/>
      <c r="AD175" s="4"/>
      <c r="AE175" s="9">
        <v>44589</v>
      </c>
      <c r="AF175" s="4">
        <v>70</v>
      </c>
      <c r="AG175" s="9">
        <v>44589</v>
      </c>
      <c r="AH175" s="4">
        <v>82.7</v>
      </c>
      <c r="AI175" s="9">
        <v>44589</v>
      </c>
      <c r="AJ175" s="4">
        <v>94.5</v>
      </c>
      <c r="AK175" s="9">
        <v>44589</v>
      </c>
      <c r="AL175" s="4">
        <v>105.9</v>
      </c>
      <c r="AM175" s="9">
        <v>44589</v>
      </c>
      <c r="AN175" s="4">
        <v>116.8</v>
      </c>
      <c r="AO175" s="9">
        <v>44589</v>
      </c>
      <c r="AP175" s="4">
        <v>127.5</v>
      </c>
      <c r="AQ175" s="9">
        <v>44589</v>
      </c>
      <c r="AR175" s="4">
        <v>137.9</v>
      </c>
      <c r="AS175" s="9">
        <v>44589</v>
      </c>
      <c r="AT175" s="4">
        <v>148.1</v>
      </c>
      <c r="AW175" s="9">
        <v>44589</v>
      </c>
      <c r="AX175" s="4">
        <v>168</v>
      </c>
      <c r="BA175" s="9">
        <v>44589</v>
      </c>
      <c r="BB175" s="4">
        <v>187.3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4"/>
      <c r="J176" s="4"/>
      <c r="L176" s="4"/>
      <c r="N176" s="4"/>
      <c r="O176" s="4"/>
      <c r="P176" s="4"/>
      <c r="Q176" s="9">
        <v>44588</v>
      </c>
      <c r="R176" s="4">
        <v>20.3</v>
      </c>
      <c r="S176" s="9">
        <v>44529</v>
      </c>
      <c r="T176" s="4">
        <v>29.1</v>
      </c>
      <c r="U176" s="9">
        <v>44552</v>
      </c>
      <c r="V176" s="4">
        <v>51.9</v>
      </c>
      <c r="W176" s="9">
        <v>44561</v>
      </c>
      <c r="X176" s="4">
        <v>46.2</v>
      </c>
      <c r="Y176" s="9">
        <v>44575</v>
      </c>
      <c r="Z176" s="4">
        <v>41.1</v>
      </c>
      <c r="AA176" s="9">
        <v>44580</v>
      </c>
      <c r="AB176" s="4">
        <v>33.299999999999997</v>
      </c>
      <c r="AC176" s="4"/>
      <c r="AD176" s="4"/>
      <c r="AE176" s="9">
        <v>44588</v>
      </c>
      <c r="AF176" s="4">
        <v>37.799999999999997</v>
      </c>
      <c r="AG176" s="9">
        <v>44588</v>
      </c>
      <c r="AH176" s="4">
        <v>46.8</v>
      </c>
      <c r="AI176" s="9">
        <v>44588</v>
      </c>
      <c r="AJ176" s="4">
        <v>55.4</v>
      </c>
      <c r="AK176" s="9">
        <v>44588</v>
      </c>
      <c r="AL176" s="4">
        <v>63.7</v>
      </c>
      <c r="AM176" s="9">
        <v>44588</v>
      </c>
      <c r="AN176" s="4">
        <v>71.900000000000006</v>
      </c>
      <c r="AO176" s="9">
        <v>44588</v>
      </c>
      <c r="AP176" s="4">
        <v>79.8</v>
      </c>
      <c r="AQ176" s="9">
        <v>44588</v>
      </c>
      <c r="AR176" s="4">
        <v>87.6</v>
      </c>
      <c r="AS176" s="9">
        <v>44588</v>
      </c>
      <c r="AT176" s="4">
        <v>95.2</v>
      </c>
      <c r="AW176" s="9">
        <v>44588</v>
      </c>
      <c r="AX176" s="4">
        <v>110.2</v>
      </c>
      <c r="BA176" s="9">
        <v>44588</v>
      </c>
      <c r="BB176" s="4">
        <v>124.8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4"/>
      <c r="J177" s="4"/>
      <c r="L177" s="4"/>
      <c r="N177" s="4"/>
      <c r="O177" s="4"/>
      <c r="P177" s="4"/>
      <c r="Q177" s="9">
        <v>44587</v>
      </c>
      <c r="R177" s="4">
        <v>14.3</v>
      </c>
      <c r="S177" s="9">
        <v>44526</v>
      </c>
      <c r="T177" s="4">
        <v>30.9</v>
      </c>
      <c r="U177" s="9">
        <v>44551</v>
      </c>
      <c r="V177" s="4">
        <v>41.5</v>
      </c>
      <c r="W177" s="9">
        <v>44560</v>
      </c>
      <c r="X177" s="4">
        <v>46.3</v>
      </c>
      <c r="Y177" s="9">
        <v>44574</v>
      </c>
      <c r="Z177" s="4">
        <v>41.5</v>
      </c>
      <c r="AA177" s="9">
        <v>44579</v>
      </c>
      <c r="AB177" s="4">
        <v>47.7</v>
      </c>
      <c r="AC177" s="4"/>
      <c r="AD177" s="4"/>
      <c r="AE177" s="9">
        <v>44587</v>
      </c>
      <c r="AF177" s="4">
        <v>14.6</v>
      </c>
      <c r="AG177" s="9">
        <v>44587</v>
      </c>
      <c r="AH177" s="4">
        <v>25.7</v>
      </c>
      <c r="AI177" s="9">
        <v>44587</v>
      </c>
      <c r="AJ177" s="4">
        <v>35.5</v>
      </c>
      <c r="AK177" s="9">
        <v>44587</v>
      </c>
      <c r="AL177" s="4">
        <v>44.7</v>
      </c>
      <c r="AM177" s="9">
        <v>44587</v>
      </c>
      <c r="AN177" s="4">
        <v>53.5</v>
      </c>
      <c r="AO177" s="9">
        <v>44587</v>
      </c>
      <c r="AP177" s="4">
        <v>62.1</v>
      </c>
      <c r="AQ177" s="9">
        <v>44587</v>
      </c>
      <c r="AR177" s="4">
        <v>70.5</v>
      </c>
      <c r="AS177" s="9">
        <v>44587</v>
      </c>
      <c r="AT177" s="4">
        <v>78.7</v>
      </c>
      <c r="AW177" s="9">
        <v>44587</v>
      </c>
      <c r="AX177" s="4">
        <v>94.8</v>
      </c>
      <c r="BA177" s="9">
        <v>44587</v>
      </c>
      <c r="BB177" s="4">
        <v>110.5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4"/>
      <c r="J178" s="4"/>
      <c r="L178" s="4"/>
      <c r="N178" s="4"/>
      <c r="O178" s="4"/>
      <c r="P178" s="4"/>
      <c r="Q178" s="9">
        <v>44586</v>
      </c>
      <c r="R178" s="4">
        <v>22.4</v>
      </c>
      <c r="S178" s="9">
        <v>44525</v>
      </c>
      <c r="T178" s="4">
        <v>27.4</v>
      </c>
      <c r="U178" s="9">
        <v>44550</v>
      </c>
      <c r="V178" s="4">
        <v>37.5</v>
      </c>
      <c r="W178" s="9">
        <v>44559</v>
      </c>
      <c r="X178" s="4">
        <v>46.2</v>
      </c>
      <c r="Y178" s="9">
        <v>44573</v>
      </c>
      <c r="Z178" s="4">
        <v>46.8</v>
      </c>
      <c r="AA178" s="9">
        <v>44578</v>
      </c>
      <c r="AB178" s="4">
        <v>41.2</v>
      </c>
      <c r="AC178" s="4"/>
      <c r="AD178" s="4"/>
      <c r="AE178" s="9">
        <v>44586</v>
      </c>
      <c r="AF178" s="4">
        <v>27.6</v>
      </c>
      <c r="AG178" s="9">
        <v>44586</v>
      </c>
      <c r="AH178" s="4">
        <v>37.6</v>
      </c>
      <c r="AI178" s="9">
        <v>44586</v>
      </c>
      <c r="AJ178" s="4">
        <v>48.2</v>
      </c>
      <c r="AK178" s="9">
        <v>44586</v>
      </c>
      <c r="AL178" s="4">
        <v>58.7</v>
      </c>
      <c r="AM178" s="9">
        <v>44586</v>
      </c>
      <c r="AN178" s="4">
        <v>68.900000000000006</v>
      </c>
      <c r="AO178" s="9">
        <v>44586</v>
      </c>
      <c r="AP178" s="4">
        <v>78.7</v>
      </c>
      <c r="AQ178" s="9">
        <v>44586</v>
      </c>
      <c r="AR178" s="4">
        <v>88.4</v>
      </c>
      <c r="AS178" s="9">
        <v>44586</v>
      </c>
      <c r="AT178" s="4">
        <v>97.8</v>
      </c>
      <c r="AW178" s="9">
        <v>44586</v>
      </c>
      <c r="AX178" s="4">
        <v>116.3</v>
      </c>
      <c r="BA178" s="9">
        <v>44586</v>
      </c>
      <c r="BB178" s="4">
        <v>134.19999999999999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4"/>
      <c r="J179" s="4"/>
      <c r="L179" s="4"/>
      <c r="N179" s="4"/>
      <c r="O179" s="4"/>
      <c r="P179" s="4"/>
      <c r="Q179" s="9">
        <v>44585</v>
      </c>
      <c r="R179" s="4">
        <v>24.8</v>
      </c>
      <c r="S179" s="9">
        <v>44524</v>
      </c>
      <c r="T179" s="4">
        <v>24.7</v>
      </c>
      <c r="U179" s="9">
        <v>44547</v>
      </c>
      <c r="V179" s="4">
        <v>40</v>
      </c>
      <c r="W179" s="9">
        <v>44558</v>
      </c>
      <c r="X179" s="4">
        <v>46.3</v>
      </c>
      <c r="Y179" s="9">
        <v>44572</v>
      </c>
      <c r="Z179" s="4">
        <v>43.6</v>
      </c>
      <c r="AA179" s="9">
        <v>44575</v>
      </c>
      <c r="AB179" s="4">
        <v>41.2</v>
      </c>
      <c r="AC179" s="4"/>
      <c r="AD179" s="4"/>
      <c r="AE179" s="9">
        <v>44585</v>
      </c>
      <c r="AF179" s="4">
        <v>29.1</v>
      </c>
      <c r="AG179" s="9">
        <v>44585</v>
      </c>
      <c r="AH179" s="4">
        <v>42.6</v>
      </c>
      <c r="AI179" s="9">
        <v>44585</v>
      </c>
      <c r="AJ179" s="4">
        <v>55</v>
      </c>
      <c r="AK179" s="9">
        <v>44585</v>
      </c>
      <c r="AL179" s="4">
        <v>66.5</v>
      </c>
      <c r="AM179" s="9">
        <v>44585</v>
      </c>
      <c r="AN179" s="4">
        <v>77.599999999999994</v>
      </c>
      <c r="AO179" s="9">
        <v>44585</v>
      </c>
      <c r="AP179" s="4">
        <v>88.3</v>
      </c>
      <c r="AQ179" s="9">
        <v>44585</v>
      </c>
      <c r="AR179" s="4">
        <v>98.7</v>
      </c>
      <c r="AS179" s="9">
        <v>44585</v>
      </c>
      <c r="AT179" s="4">
        <v>109</v>
      </c>
      <c r="AW179" s="9">
        <v>44585</v>
      </c>
      <c r="AX179" s="4">
        <v>128.9</v>
      </c>
      <c r="BA179" s="9">
        <v>44585</v>
      </c>
      <c r="BB179" s="4">
        <v>148.4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4"/>
      <c r="J180" s="4"/>
      <c r="L180" s="4"/>
      <c r="N180" s="4"/>
      <c r="O180" s="4"/>
      <c r="P180" s="4"/>
      <c r="Q180" s="9">
        <v>44582</v>
      </c>
      <c r="R180" s="4">
        <v>21</v>
      </c>
      <c r="S180" s="9">
        <v>44523</v>
      </c>
      <c r="T180" s="4">
        <v>27.6</v>
      </c>
      <c r="U180" s="9">
        <v>44546</v>
      </c>
      <c r="V180" s="4">
        <v>34.700000000000003</v>
      </c>
      <c r="W180" s="9">
        <v>44557</v>
      </c>
      <c r="X180" s="4">
        <v>47.5</v>
      </c>
      <c r="Y180" s="9">
        <v>44571</v>
      </c>
      <c r="Z180" s="4">
        <v>40.200000000000003</v>
      </c>
      <c r="AA180" s="9">
        <v>44574</v>
      </c>
      <c r="AB180" s="4">
        <v>44.3</v>
      </c>
      <c r="AC180" s="4"/>
      <c r="AD180" s="4"/>
      <c r="AE180" s="9">
        <v>44582</v>
      </c>
      <c r="AF180" s="4">
        <v>40.200000000000003</v>
      </c>
      <c r="AG180" s="9">
        <v>44582</v>
      </c>
      <c r="AH180" s="4">
        <v>49</v>
      </c>
      <c r="AI180" s="9">
        <v>44582</v>
      </c>
      <c r="AJ180" s="4">
        <v>57.6</v>
      </c>
      <c r="AK180" s="9">
        <v>44582</v>
      </c>
      <c r="AL180" s="4">
        <v>65.900000000000006</v>
      </c>
      <c r="AM180" s="9">
        <v>44582</v>
      </c>
      <c r="AN180" s="4">
        <v>74</v>
      </c>
      <c r="AO180" s="9">
        <v>44582</v>
      </c>
      <c r="AP180" s="4">
        <v>82</v>
      </c>
      <c r="AQ180" s="9">
        <v>44582</v>
      </c>
      <c r="AR180" s="4">
        <v>89.8</v>
      </c>
      <c r="AS180" s="9">
        <v>44582</v>
      </c>
      <c r="AT180" s="4">
        <v>97.5</v>
      </c>
      <c r="AW180" s="9">
        <v>44582</v>
      </c>
      <c r="AX180" s="4">
        <v>112.6</v>
      </c>
      <c r="BA180" s="9">
        <v>44582</v>
      </c>
      <c r="BB180" s="4">
        <v>127.3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4"/>
      <c r="J181" s="4"/>
      <c r="L181" s="4"/>
      <c r="N181" s="4"/>
      <c r="O181" s="4"/>
      <c r="P181" s="4"/>
      <c r="Q181" s="9">
        <v>44581</v>
      </c>
      <c r="R181" s="4">
        <v>16.2</v>
      </c>
      <c r="S181" s="9">
        <v>44522</v>
      </c>
      <c r="T181" s="4">
        <v>25.8</v>
      </c>
      <c r="U181" s="9">
        <v>44545</v>
      </c>
      <c r="V181" s="4">
        <v>36.700000000000003</v>
      </c>
      <c r="W181" s="9">
        <v>44554</v>
      </c>
      <c r="X181" s="4">
        <v>47.9</v>
      </c>
      <c r="Y181" s="9">
        <v>44568</v>
      </c>
      <c r="Z181" s="4">
        <v>45.5</v>
      </c>
      <c r="AA181" s="9">
        <v>44573</v>
      </c>
      <c r="AB181" s="4">
        <v>54.1</v>
      </c>
      <c r="AC181" s="4"/>
      <c r="AD181" s="4"/>
      <c r="AE181" s="9">
        <v>44581</v>
      </c>
      <c r="AF181" s="4">
        <v>17.8</v>
      </c>
      <c r="AG181" s="9">
        <v>44581</v>
      </c>
      <c r="AH181" s="4">
        <v>29.6</v>
      </c>
      <c r="AI181" s="9">
        <v>44581</v>
      </c>
      <c r="AJ181" s="4">
        <v>40.200000000000003</v>
      </c>
      <c r="AK181" s="9">
        <v>44581</v>
      </c>
      <c r="AL181" s="4">
        <v>50</v>
      </c>
      <c r="AM181" s="9">
        <v>44581</v>
      </c>
      <c r="AN181" s="4">
        <v>59.4</v>
      </c>
      <c r="AO181" s="9">
        <v>44581</v>
      </c>
      <c r="AP181" s="4">
        <v>68.5</v>
      </c>
      <c r="AQ181" s="9">
        <v>44581</v>
      </c>
      <c r="AR181" s="4">
        <v>77.400000000000006</v>
      </c>
      <c r="AS181" s="9">
        <v>44581</v>
      </c>
      <c r="AT181" s="4">
        <v>86.2</v>
      </c>
      <c r="AW181" s="9">
        <v>44581</v>
      </c>
      <c r="AX181" s="4">
        <v>103.2</v>
      </c>
      <c r="BA181" s="9">
        <v>44581</v>
      </c>
      <c r="BB181" s="4">
        <v>119.9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4"/>
      <c r="J182" s="4"/>
      <c r="L182" s="4"/>
      <c r="N182" s="4"/>
      <c r="O182" s="4"/>
      <c r="P182" s="4"/>
      <c r="Q182" s="9">
        <v>44580</v>
      </c>
      <c r="R182" s="4">
        <v>39.200000000000003</v>
      </c>
      <c r="S182" s="9">
        <v>44519</v>
      </c>
      <c r="T182" s="4">
        <v>25.1</v>
      </c>
      <c r="U182" s="9">
        <v>44544</v>
      </c>
      <c r="V182" s="4">
        <v>41.7</v>
      </c>
      <c r="W182" s="9">
        <v>44553</v>
      </c>
      <c r="X182" s="4">
        <v>48.1</v>
      </c>
      <c r="Y182" s="9">
        <v>44567</v>
      </c>
      <c r="Z182" s="4">
        <v>45.5</v>
      </c>
      <c r="AA182" s="9">
        <v>44572</v>
      </c>
      <c r="AB182" s="4">
        <v>46.9</v>
      </c>
      <c r="AC182" s="4"/>
      <c r="AD182" s="4"/>
      <c r="AE182" s="9">
        <v>44580</v>
      </c>
      <c r="AF182" s="4">
        <v>42.7</v>
      </c>
      <c r="AG182" s="9">
        <v>44580</v>
      </c>
      <c r="AH182" s="4">
        <v>57.8</v>
      </c>
      <c r="AI182" s="9">
        <v>44580</v>
      </c>
      <c r="AJ182" s="4">
        <v>72.599999999999994</v>
      </c>
      <c r="AK182" s="9">
        <v>44580</v>
      </c>
      <c r="AL182" s="4">
        <v>86.8</v>
      </c>
      <c r="AM182" s="9">
        <v>44580</v>
      </c>
      <c r="AN182" s="4">
        <v>100.4</v>
      </c>
      <c r="AO182" s="9">
        <v>44580</v>
      </c>
      <c r="AP182" s="4">
        <v>113.6</v>
      </c>
      <c r="AQ182" s="9">
        <v>44580</v>
      </c>
      <c r="AR182" s="4">
        <v>126.5</v>
      </c>
      <c r="AS182" s="9">
        <v>44580</v>
      </c>
      <c r="AT182" s="4">
        <v>139.1</v>
      </c>
      <c r="AW182" s="9">
        <v>44580</v>
      </c>
      <c r="AX182" s="4">
        <v>163.6</v>
      </c>
      <c r="BA182" s="9">
        <v>44580</v>
      </c>
      <c r="BB182" s="4">
        <v>187.4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4"/>
      <c r="J183" s="4"/>
      <c r="L183" s="4"/>
      <c r="N183" s="4"/>
      <c r="O183" s="4"/>
      <c r="P183" s="4"/>
      <c r="Q183" s="9">
        <v>44579</v>
      </c>
      <c r="R183" s="4">
        <v>38.6</v>
      </c>
      <c r="S183" s="9">
        <v>44518</v>
      </c>
      <c r="T183" s="4">
        <v>29.7</v>
      </c>
      <c r="U183" s="9">
        <v>44543</v>
      </c>
      <c r="V183" s="4">
        <v>42.3</v>
      </c>
      <c r="W183" s="9">
        <v>44552</v>
      </c>
      <c r="X183" s="4">
        <v>50.6</v>
      </c>
      <c r="Y183" s="9">
        <v>44566</v>
      </c>
      <c r="Z183" s="4">
        <v>47.9</v>
      </c>
      <c r="AA183" s="9">
        <v>44571</v>
      </c>
      <c r="AB183" s="4">
        <v>43.7</v>
      </c>
      <c r="AC183" s="4"/>
      <c r="AD183" s="4"/>
      <c r="AE183" s="9">
        <v>44579</v>
      </c>
      <c r="AF183" s="4">
        <v>58.3</v>
      </c>
      <c r="AG183" s="9">
        <v>44579</v>
      </c>
      <c r="AH183" s="4">
        <v>68.5</v>
      </c>
      <c r="AI183" s="9">
        <v>44579</v>
      </c>
      <c r="AJ183" s="4">
        <v>78.599999999999994</v>
      </c>
      <c r="AK183" s="9">
        <v>44579</v>
      </c>
      <c r="AL183" s="4">
        <v>88.4</v>
      </c>
      <c r="AM183" s="9">
        <v>44579</v>
      </c>
      <c r="AN183" s="4">
        <v>98.1</v>
      </c>
      <c r="AO183" s="9">
        <v>44579</v>
      </c>
      <c r="AP183" s="4">
        <v>107.8</v>
      </c>
      <c r="AQ183" s="9">
        <v>44579</v>
      </c>
      <c r="AR183" s="4">
        <v>117.3</v>
      </c>
      <c r="AS183" s="9">
        <v>44579</v>
      </c>
      <c r="AT183" s="4">
        <v>126.8</v>
      </c>
      <c r="AW183" s="9">
        <v>44579</v>
      </c>
      <c r="AX183" s="4">
        <v>145.69999999999999</v>
      </c>
      <c r="BA183" s="9">
        <v>44579</v>
      </c>
      <c r="BB183" s="4">
        <v>164.5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4"/>
      <c r="J184" s="4"/>
      <c r="L184" s="4"/>
      <c r="N184" s="4"/>
      <c r="O184" s="4"/>
      <c r="P184" s="4"/>
      <c r="Q184" s="9">
        <v>44578</v>
      </c>
      <c r="R184" s="4">
        <v>42.2</v>
      </c>
      <c r="S184" s="9">
        <v>44517</v>
      </c>
      <c r="T184" s="4">
        <v>26.4</v>
      </c>
      <c r="U184" s="9">
        <v>44540</v>
      </c>
      <c r="V184" s="4">
        <v>36.9</v>
      </c>
      <c r="W184" s="9">
        <v>44551</v>
      </c>
      <c r="X184" s="4">
        <v>40.9</v>
      </c>
      <c r="Y184" s="9">
        <v>44565</v>
      </c>
      <c r="Z184" s="4">
        <v>48</v>
      </c>
      <c r="AA184" s="9">
        <v>44568</v>
      </c>
      <c r="AB184" s="4">
        <v>49.7</v>
      </c>
      <c r="AC184" s="4"/>
      <c r="AD184" s="4"/>
      <c r="AE184" s="9">
        <v>44578</v>
      </c>
      <c r="AF184" s="4">
        <v>55.9</v>
      </c>
      <c r="AG184" s="9">
        <v>44578</v>
      </c>
      <c r="AH184" s="4">
        <v>73</v>
      </c>
      <c r="AI184" s="9">
        <v>44578</v>
      </c>
      <c r="AJ184" s="4">
        <v>89.5</v>
      </c>
      <c r="AK184" s="9">
        <v>44578</v>
      </c>
      <c r="AL184" s="4">
        <v>105.4</v>
      </c>
      <c r="AM184" s="9">
        <v>44578</v>
      </c>
      <c r="AN184" s="4">
        <v>120.8</v>
      </c>
      <c r="AO184" s="9">
        <v>44578</v>
      </c>
      <c r="AP184" s="4">
        <v>135.80000000000001</v>
      </c>
      <c r="AQ184" s="9">
        <v>44578</v>
      </c>
      <c r="AR184" s="4">
        <v>150.4</v>
      </c>
      <c r="AS184" s="9">
        <v>44578</v>
      </c>
      <c r="AT184" s="4">
        <v>164.7</v>
      </c>
      <c r="AW184" s="9">
        <v>44578</v>
      </c>
      <c r="AX184" s="4">
        <v>192.7</v>
      </c>
      <c r="BA184" s="9">
        <v>44578</v>
      </c>
      <c r="BB184" s="4">
        <v>219.8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4"/>
      <c r="J185" s="4"/>
      <c r="L185" s="4"/>
      <c r="N185" s="4"/>
      <c r="O185" s="4"/>
      <c r="P185" s="4"/>
      <c r="Q185" s="9">
        <v>44575</v>
      </c>
      <c r="R185" s="4">
        <v>42.2</v>
      </c>
      <c r="S185" s="9">
        <v>44516</v>
      </c>
      <c r="T185" s="4">
        <v>29.7</v>
      </c>
      <c r="U185" s="9">
        <v>44539</v>
      </c>
      <c r="V185" s="4">
        <v>23.3</v>
      </c>
      <c r="W185" s="9">
        <v>44550</v>
      </c>
      <c r="X185" s="4">
        <v>43.3</v>
      </c>
      <c r="Y185" s="9">
        <v>44564</v>
      </c>
      <c r="Z185" s="4">
        <v>50.2</v>
      </c>
      <c r="AA185" s="9">
        <v>44567</v>
      </c>
      <c r="AB185" s="4">
        <v>49.8</v>
      </c>
      <c r="AC185" s="4"/>
      <c r="AD185" s="4"/>
      <c r="AE185" s="9">
        <v>44575</v>
      </c>
      <c r="AF185" s="4">
        <v>55.9</v>
      </c>
      <c r="AG185" s="9">
        <v>44575</v>
      </c>
      <c r="AH185" s="4">
        <v>73</v>
      </c>
      <c r="AI185" s="9">
        <v>44575</v>
      </c>
      <c r="AJ185" s="4">
        <v>89.5</v>
      </c>
      <c r="AK185" s="9">
        <v>44575</v>
      </c>
      <c r="AL185" s="4">
        <v>105.4</v>
      </c>
      <c r="AM185" s="9">
        <v>44575</v>
      </c>
      <c r="AN185" s="4">
        <v>120.8</v>
      </c>
      <c r="AO185" s="9">
        <v>44575</v>
      </c>
      <c r="AP185" s="4">
        <v>135.80000000000001</v>
      </c>
      <c r="AQ185" s="9">
        <v>44575</v>
      </c>
      <c r="AR185" s="4">
        <v>150.4</v>
      </c>
      <c r="AS185" s="9">
        <v>44575</v>
      </c>
      <c r="AT185" s="4">
        <v>164.7</v>
      </c>
      <c r="AW185" s="9">
        <v>44575</v>
      </c>
      <c r="AX185" s="4">
        <v>192.7</v>
      </c>
      <c r="BA185" s="9">
        <v>44575</v>
      </c>
      <c r="BB185" s="4">
        <v>219.8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4"/>
      <c r="J186" s="4"/>
      <c r="L186" s="4"/>
      <c r="N186" s="4"/>
      <c r="O186" s="4"/>
      <c r="P186" s="4"/>
      <c r="Q186" s="9">
        <v>44574</v>
      </c>
      <c r="R186" s="4">
        <v>43.3</v>
      </c>
      <c r="S186" s="9">
        <v>44515</v>
      </c>
      <c r="T186" s="4">
        <v>35.299999999999997</v>
      </c>
      <c r="U186" s="9">
        <v>44538</v>
      </c>
      <c r="V186" s="4">
        <v>44.1</v>
      </c>
      <c r="W186" s="9">
        <v>44547</v>
      </c>
      <c r="X186" s="4">
        <v>40.700000000000003</v>
      </c>
      <c r="Y186" s="9">
        <v>44561</v>
      </c>
      <c r="Z186" s="4">
        <v>56.1</v>
      </c>
      <c r="AA186" s="9">
        <v>44566</v>
      </c>
      <c r="AB186" s="4">
        <v>53.8</v>
      </c>
      <c r="AC186" s="4"/>
      <c r="AD186" s="4"/>
      <c r="AE186" s="9">
        <v>44574</v>
      </c>
      <c r="AF186" s="4">
        <v>61.6</v>
      </c>
      <c r="AG186" s="9">
        <v>44574</v>
      </c>
      <c r="AH186" s="4">
        <v>79.400000000000006</v>
      </c>
      <c r="AI186" s="9">
        <v>44574</v>
      </c>
      <c r="AJ186" s="4">
        <v>96.5</v>
      </c>
      <c r="AK186" s="9">
        <v>44574</v>
      </c>
      <c r="AL186" s="4">
        <v>112.9</v>
      </c>
      <c r="AM186" s="9">
        <v>44574</v>
      </c>
      <c r="AN186" s="4">
        <v>128.9</v>
      </c>
      <c r="AO186" s="9">
        <v>44574</v>
      </c>
      <c r="AP186" s="4">
        <v>144.4</v>
      </c>
      <c r="AQ186" s="9">
        <v>44574</v>
      </c>
      <c r="AR186" s="4">
        <v>159.6</v>
      </c>
      <c r="AS186" s="9">
        <v>44574</v>
      </c>
      <c r="AT186" s="4">
        <v>174.4</v>
      </c>
      <c r="AW186" s="9">
        <v>44574</v>
      </c>
      <c r="AX186" s="4">
        <v>203.4</v>
      </c>
      <c r="BA186" s="9">
        <v>44574</v>
      </c>
      <c r="BB186" s="4">
        <v>231.6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4"/>
      <c r="J187" s="4"/>
      <c r="L187" s="4"/>
      <c r="N187" s="4"/>
      <c r="O187" s="4"/>
      <c r="P187" s="4"/>
      <c r="Q187" s="9">
        <v>44573</v>
      </c>
      <c r="R187" s="4">
        <v>42.4</v>
      </c>
      <c r="S187" s="9">
        <v>44512</v>
      </c>
      <c r="T187" s="4">
        <v>25.2</v>
      </c>
      <c r="U187" s="9">
        <v>44537</v>
      </c>
      <c r="V187" s="4">
        <v>46.3</v>
      </c>
      <c r="W187" s="9">
        <v>44546</v>
      </c>
      <c r="X187" s="4">
        <v>42.4</v>
      </c>
      <c r="Y187" s="9">
        <v>44560</v>
      </c>
      <c r="Z187" s="4">
        <v>43.6</v>
      </c>
      <c r="AA187" s="9">
        <v>44565</v>
      </c>
      <c r="AB187" s="4">
        <v>54.7</v>
      </c>
      <c r="AC187" s="4"/>
      <c r="AD187" s="4"/>
      <c r="AE187" s="9">
        <v>44573</v>
      </c>
      <c r="AF187" s="4">
        <v>67</v>
      </c>
      <c r="AG187" s="9">
        <v>44573</v>
      </c>
      <c r="AH187" s="4">
        <v>78.900000000000006</v>
      </c>
      <c r="AI187" s="9">
        <v>44573</v>
      </c>
      <c r="AJ187" s="4">
        <v>90.1</v>
      </c>
      <c r="AK187" s="9">
        <v>44573</v>
      </c>
      <c r="AL187" s="4">
        <v>101</v>
      </c>
      <c r="AM187" s="9">
        <v>44573</v>
      </c>
      <c r="AN187" s="4">
        <v>111.5</v>
      </c>
      <c r="AO187" s="9">
        <v>44573</v>
      </c>
      <c r="AP187" s="4">
        <v>121.7</v>
      </c>
      <c r="AQ187" s="9">
        <v>44573</v>
      </c>
      <c r="AR187" s="4">
        <v>131.69999999999999</v>
      </c>
      <c r="AS187" s="9">
        <v>44573</v>
      </c>
      <c r="AT187" s="4">
        <v>141.6</v>
      </c>
      <c r="AW187" s="9">
        <v>44573</v>
      </c>
      <c r="AX187" s="4">
        <v>160.80000000000001</v>
      </c>
      <c r="BA187" s="9">
        <v>44573</v>
      </c>
      <c r="BB187" s="4">
        <v>179.6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4"/>
      <c r="J188" s="4"/>
      <c r="L188" s="4"/>
      <c r="N188" s="4"/>
      <c r="O188" s="4"/>
      <c r="P188" s="4"/>
      <c r="Q188" s="9">
        <v>44572</v>
      </c>
      <c r="R188" s="4">
        <v>43.3</v>
      </c>
      <c r="S188" s="9">
        <v>44511</v>
      </c>
      <c r="T188" s="4">
        <v>31.7</v>
      </c>
      <c r="U188" s="9">
        <v>44536</v>
      </c>
      <c r="V188" s="4">
        <v>40.799999999999997</v>
      </c>
      <c r="W188" s="9">
        <v>44545</v>
      </c>
      <c r="X188" s="4">
        <v>48.9</v>
      </c>
      <c r="Y188" s="9">
        <v>44559</v>
      </c>
      <c r="Z188" s="4">
        <v>53.3</v>
      </c>
      <c r="AA188" s="9">
        <v>44564</v>
      </c>
      <c r="AB188" s="4">
        <v>56.3</v>
      </c>
      <c r="AC188" s="4"/>
      <c r="AD188" s="4"/>
      <c r="AE188" s="9">
        <v>44572</v>
      </c>
      <c r="AF188" s="4">
        <v>60.6</v>
      </c>
      <c r="AG188" s="9">
        <v>44572</v>
      </c>
      <c r="AH188" s="4">
        <v>76.599999999999994</v>
      </c>
      <c r="AI188" s="9">
        <v>44572</v>
      </c>
      <c r="AJ188" s="4">
        <v>92.7</v>
      </c>
      <c r="AK188" s="9">
        <v>44572</v>
      </c>
      <c r="AL188" s="4">
        <v>108.4</v>
      </c>
      <c r="AM188" s="9">
        <v>44572</v>
      </c>
      <c r="AN188" s="4">
        <v>123.7</v>
      </c>
      <c r="AO188" s="9">
        <v>44572</v>
      </c>
      <c r="AP188" s="4">
        <v>138.69999999999999</v>
      </c>
      <c r="AQ188" s="9">
        <v>44572</v>
      </c>
      <c r="AR188" s="4">
        <v>153.4</v>
      </c>
      <c r="AS188" s="9">
        <v>44572</v>
      </c>
      <c r="AT188" s="4">
        <v>167.8</v>
      </c>
      <c r="AW188" s="9">
        <v>44572</v>
      </c>
      <c r="AX188" s="4">
        <v>195.9</v>
      </c>
      <c r="BA188" s="9">
        <v>44572</v>
      </c>
      <c r="BB188" s="4">
        <v>223.3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4"/>
      <c r="J189" s="4"/>
      <c r="L189" s="4"/>
      <c r="N189" s="4"/>
      <c r="O189" s="4"/>
      <c r="P189" s="4"/>
      <c r="Q189" s="9">
        <v>44571</v>
      </c>
      <c r="R189" s="4">
        <v>43.2</v>
      </c>
      <c r="S189" s="9">
        <v>44510</v>
      </c>
      <c r="T189" s="4">
        <v>31.7</v>
      </c>
      <c r="U189" s="9">
        <v>44533</v>
      </c>
      <c r="V189" s="4">
        <v>53.8</v>
      </c>
      <c r="W189" s="9">
        <v>44544</v>
      </c>
      <c r="X189" s="4">
        <v>50.2</v>
      </c>
      <c r="Y189" s="9">
        <v>44558</v>
      </c>
      <c r="Z189" s="4">
        <v>50.5</v>
      </c>
      <c r="AA189" s="9">
        <v>44561</v>
      </c>
      <c r="AB189" s="4">
        <v>64.400000000000006</v>
      </c>
      <c r="AC189" s="4"/>
      <c r="AD189" s="4"/>
      <c r="AE189" s="9">
        <v>44571</v>
      </c>
      <c r="AF189" s="4">
        <v>62.6</v>
      </c>
      <c r="AG189" s="9">
        <v>44571</v>
      </c>
      <c r="AH189" s="4">
        <v>80.8</v>
      </c>
      <c r="AI189" s="9">
        <v>44571</v>
      </c>
      <c r="AJ189" s="4">
        <v>98.2</v>
      </c>
      <c r="AK189" s="9">
        <v>44571</v>
      </c>
      <c r="AL189" s="4">
        <v>115</v>
      </c>
      <c r="AM189" s="9">
        <v>44571</v>
      </c>
      <c r="AN189" s="4">
        <v>131.30000000000001</v>
      </c>
      <c r="AO189" s="9">
        <v>44571</v>
      </c>
      <c r="AP189" s="4">
        <v>147.1</v>
      </c>
      <c r="AQ189" s="9">
        <v>44571</v>
      </c>
      <c r="AR189" s="4">
        <v>162.5</v>
      </c>
      <c r="AS189" s="9">
        <v>44571</v>
      </c>
      <c r="AT189" s="4">
        <v>177.7</v>
      </c>
      <c r="AW189" s="9">
        <v>44571</v>
      </c>
      <c r="AX189" s="4">
        <v>207.3</v>
      </c>
      <c r="BA189" s="9">
        <v>44571</v>
      </c>
      <c r="BB189" s="4">
        <v>236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4"/>
      <c r="J190" s="4"/>
      <c r="L190" s="4"/>
      <c r="N190" s="4"/>
      <c r="O190" s="4"/>
      <c r="P190" s="4"/>
      <c r="Q190" s="9">
        <v>44568</v>
      </c>
      <c r="R190" s="4">
        <v>43.4</v>
      </c>
      <c r="S190" s="9">
        <v>44509</v>
      </c>
      <c r="T190" s="4">
        <v>33.200000000000003</v>
      </c>
      <c r="U190" s="9">
        <v>44532</v>
      </c>
      <c r="V190" s="4">
        <v>44.6</v>
      </c>
      <c r="W190" s="9">
        <v>44543</v>
      </c>
      <c r="X190" s="4">
        <v>47.8</v>
      </c>
      <c r="Y190" s="9">
        <v>44557</v>
      </c>
      <c r="Z190" s="4">
        <v>52.4</v>
      </c>
      <c r="AA190" s="9">
        <v>44560</v>
      </c>
      <c r="AB190" s="4">
        <v>57.2</v>
      </c>
      <c r="AC190" s="4"/>
      <c r="AD190" s="4"/>
      <c r="AE190" s="9">
        <v>44568</v>
      </c>
      <c r="AF190" s="4">
        <v>61.4</v>
      </c>
      <c r="AG190" s="9">
        <v>44568</v>
      </c>
      <c r="AH190" s="4">
        <v>75.3</v>
      </c>
      <c r="AI190" s="9">
        <v>44568</v>
      </c>
      <c r="AJ190" s="4">
        <v>89.9</v>
      </c>
      <c r="AK190" s="9">
        <v>44568</v>
      </c>
      <c r="AL190" s="4">
        <v>104.6</v>
      </c>
      <c r="AM190" s="9">
        <v>44568</v>
      </c>
      <c r="AN190" s="4">
        <v>119.2</v>
      </c>
      <c r="AO190" s="9">
        <v>44568</v>
      </c>
      <c r="AP190" s="4">
        <v>133.6</v>
      </c>
      <c r="AQ190" s="9">
        <v>44568</v>
      </c>
      <c r="AR190" s="4">
        <v>147.69999999999999</v>
      </c>
      <c r="AS190" s="9">
        <v>44568</v>
      </c>
      <c r="AT190" s="4">
        <v>161.69999999999999</v>
      </c>
      <c r="AW190" s="9">
        <v>44568</v>
      </c>
      <c r="AX190" s="4">
        <v>189</v>
      </c>
      <c r="BA190" s="9">
        <v>44568</v>
      </c>
      <c r="BB190" s="4">
        <v>215.7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4"/>
      <c r="J191" s="4"/>
      <c r="L191" s="4"/>
      <c r="N191" s="4"/>
      <c r="O191" s="4"/>
      <c r="P191" s="4"/>
      <c r="Q191" s="9">
        <v>44567</v>
      </c>
      <c r="R191" s="4">
        <v>43.4</v>
      </c>
      <c r="T191" s="4"/>
      <c r="U191" s="9">
        <v>44531</v>
      </c>
      <c r="V191" s="4">
        <v>41.1</v>
      </c>
      <c r="W191" s="9">
        <v>44540</v>
      </c>
      <c r="X191" s="4">
        <v>49.6</v>
      </c>
      <c r="Y191" s="9">
        <v>44554</v>
      </c>
      <c r="Z191" s="4">
        <v>55.1</v>
      </c>
      <c r="AA191" s="9">
        <v>44559</v>
      </c>
      <c r="AB191" s="4">
        <v>60.2</v>
      </c>
      <c r="AC191" s="4"/>
      <c r="AD191" s="4"/>
      <c r="AE191" s="9">
        <v>44567</v>
      </c>
      <c r="AF191" s="4">
        <v>61.2</v>
      </c>
      <c r="AG191" s="9">
        <v>44567</v>
      </c>
      <c r="AH191" s="4">
        <v>74.8</v>
      </c>
      <c r="AI191" s="9">
        <v>44567</v>
      </c>
      <c r="AJ191" s="4">
        <v>89.1</v>
      </c>
      <c r="AK191" s="9">
        <v>44567</v>
      </c>
      <c r="AL191" s="4">
        <v>103.7</v>
      </c>
      <c r="AM191" s="9">
        <v>44567</v>
      </c>
      <c r="AN191" s="4">
        <v>118.2</v>
      </c>
      <c r="AO191" s="9">
        <v>44567</v>
      </c>
      <c r="AP191" s="4">
        <v>132.6</v>
      </c>
      <c r="AQ191" s="9">
        <v>44567</v>
      </c>
      <c r="AR191" s="4">
        <v>146.69999999999999</v>
      </c>
      <c r="AS191" s="9">
        <v>44567</v>
      </c>
      <c r="AT191" s="4">
        <v>160.6</v>
      </c>
      <c r="AW191" s="9">
        <v>44567</v>
      </c>
      <c r="AX191" s="4">
        <v>187.9</v>
      </c>
      <c r="BA191" s="9">
        <v>44567</v>
      </c>
      <c r="BB191" s="4">
        <v>214.5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4"/>
      <c r="J192" s="4"/>
      <c r="L192" s="4"/>
      <c r="N192" s="4"/>
      <c r="O192" s="4"/>
      <c r="P192" s="4"/>
      <c r="Q192" s="9">
        <v>44566</v>
      </c>
      <c r="R192" s="4">
        <v>42.9</v>
      </c>
      <c r="T192" s="4"/>
      <c r="U192" s="9">
        <v>44530</v>
      </c>
      <c r="V192" s="4">
        <v>41.2</v>
      </c>
      <c r="W192" s="9">
        <v>44539</v>
      </c>
      <c r="X192" s="4">
        <v>21.1</v>
      </c>
      <c r="Y192" s="9">
        <v>44553</v>
      </c>
      <c r="Z192" s="4">
        <v>55.2</v>
      </c>
      <c r="AA192" s="9">
        <v>44558</v>
      </c>
      <c r="AB192" s="4">
        <v>58.6</v>
      </c>
      <c r="AC192" s="4"/>
      <c r="AD192" s="4"/>
      <c r="AE192" s="9">
        <v>44566</v>
      </c>
      <c r="AF192" s="4">
        <v>65</v>
      </c>
      <c r="AG192" s="9">
        <v>44566</v>
      </c>
      <c r="AH192" s="4">
        <v>76</v>
      </c>
      <c r="AI192" s="9">
        <v>44566</v>
      </c>
      <c r="AJ192" s="4">
        <v>86.8</v>
      </c>
      <c r="AK192" s="9">
        <v>44566</v>
      </c>
      <c r="AL192" s="4">
        <v>97.7</v>
      </c>
      <c r="AM192" s="9">
        <v>44566</v>
      </c>
      <c r="AN192" s="4">
        <v>108.5</v>
      </c>
      <c r="AO192" s="9">
        <v>44566</v>
      </c>
      <c r="AP192" s="4">
        <v>119.4</v>
      </c>
      <c r="AQ192" s="9">
        <v>44566</v>
      </c>
      <c r="AR192" s="4">
        <v>130.30000000000001</v>
      </c>
      <c r="AS192" s="9">
        <v>44566</v>
      </c>
      <c r="AT192" s="4">
        <v>141.30000000000001</v>
      </c>
      <c r="AW192" s="9">
        <v>44566</v>
      </c>
      <c r="AX192" s="4">
        <v>163.30000000000001</v>
      </c>
      <c r="BA192" s="9">
        <v>44566</v>
      </c>
      <c r="BB192" s="4">
        <v>185.4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4"/>
      <c r="J193" s="4"/>
      <c r="L193" s="4"/>
      <c r="N193" s="4"/>
      <c r="O193" s="4"/>
      <c r="P193" s="4"/>
      <c r="Q193" s="9">
        <v>44565</v>
      </c>
      <c r="R193" s="4">
        <v>46.3</v>
      </c>
      <c r="T193" s="4"/>
      <c r="U193" s="9">
        <v>44529</v>
      </c>
      <c r="V193" s="4">
        <v>38.200000000000003</v>
      </c>
      <c r="W193" s="9">
        <v>44538</v>
      </c>
      <c r="X193" s="4">
        <v>44.9</v>
      </c>
      <c r="Y193" s="9">
        <v>44552</v>
      </c>
      <c r="Z193" s="4">
        <v>55.3</v>
      </c>
      <c r="AA193" s="9">
        <v>44557</v>
      </c>
      <c r="AB193" s="4">
        <v>60.2</v>
      </c>
      <c r="AC193" s="4"/>
      <c r="AD193" s="4"/>
      <c r="AE193" s="9">
        <v>44565</v>
      </c>
      <c r="AF193" s="4">
        <v>72.7</v>
      </c>
      <c r="AG193" s="9">
        <v>44565</v>
      </c>
      <c r="AH193" s="4">
        <v>91.1</v>
      </c>
      <c r="AI193" s="9">
        <v>44565</v>
      </c>
      <c r="AJ193" s="4">
        <v>109.1</v>
      </c>
      <c r="AK193" s="9">
        <v>44565</v>
      </c>
      <c r="AL193" s="4">
        <v>126.5</v>
      </c>
      <c r="AM193" s="9">
        <v>44565</v>
      </c>
      <c r="AN193" s="4">
        <v>143.5</v>
      </c>
      <c r="AO193" s="9">
        <v>44565</v>
      </c>
      <c r="AP193" s="4">
        <v>160.1</v>
      </c>
      <c r="AQ193" s="9">
        <v>44565</v>
      </c>
      <c r="AR193" s="4">
        <v>176.4</v>
      </c>
      <c r="AS193" s="9">
        <v>44565</v>
      </c>
      <c r="AT193" s="4">
        <v>192.5</v>
      </c>
      <c r="AW193" s="9">
        <v>44565</v>
      </c>
      <c r="AX193" s="4">
        <v>223.8</v>
      </c>
      <c r="BA193" s="9">
        <v>44565</v>
      </c>
      <c r="BB193" s="4">
        <v>250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4"/>
      <c r="J194" s="4"/>
      <c r="L194" s="4"/>
      <c r="N194" s="4"/>
      <c r="O194" s="4"/>
      <c r="P194" s="4"/>
      <c r="Q194" s="9">
        <v>44564</v>
      </c>
      <c r="R194" s="4">
        <v>46.1</v>
      </c>
      <c r="T194" s="4"/>
      <c r="U194" s="9">
        <v>44526</v>
      </c>
      <c r="V194" s="4">
        <v>42</v>
      </c>
      <c r="W194" s="9">
        <v>44537</v>
      </c>
      <c r="X194" s="4">
        <v>44.4</v>
      </c>
      <c r="Y194" s="9">
        <v>44551</v>
      </c>
      <c r="Z194" s="4">
        <v>45.3</v>
      </c>
      <c r="AA194" s="9">
        <v>44554</v>
      </c>
      <c r="AB194" s="4">
        <v>62.4</v>
      </c>
      <c r="AC194" s="4"/>
      <c r="AD194" s="4"/>
      <c r="AE194" s="9">
        <v>44564</v>
      </c>
      <c r="AF194" s="4">
        <v>73</v>
      </c>
      <c r="AG194" s="9">
        <v>44564</v>
      </c>
      <c r="AH194" s="4">
        <v>92.2</v>
      </c>
      <c r="AI194" s="9">
        <v>44564</v>
      </c>
      <c r="AJ194" s="4">
        <v>111.6</v>
      </c>
      <c r="AK194" s="9">
        <v>44564</v>
      </c>
      <c r="AL194" s="4">
        <v>130.80000000000001</v>
      </c>
      <c r="AM194" s="9">
        <v>44564</v>
      </c>
      <c r="AN194" s="4">
        <v>149.69999999999999</v>
      </c>
      <c r="AO194" s="9">
        <v>44564</v>
      </c>
      <c r="AP194" s="4">
        <v>168.4</v>
      </c>
      <c r="AQ194" s="9">
        <v>44564</v>
      </c>
      <c r="AR194" s="4">
        <v>186.8</v>
      </c>
      <c r="AS194" s="9">
        <v>44564</v>
      </c>
      <c r="AT194" s="4">
        <v>205</v>
      </c>
      <c r="AW194" s="9">
        <v>44564</v>
      </c>
      <c r="AX194" s="4">
        <v>240.9</v>
      </c>
      <c r="BA194" s="9">
        <v>44564</v>
      </c>
      <c r="BB194" s="4">
        <v>250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4"/>
      <c r="J195" s="4"/>
      <c r="L195" s="4"/>
      <c r="N195" s="4"/>
      <c r="O195" s="4"/>
      <c r="P195" s="4"/>
      <c r="Q195" s="9">
        <v>44561</v>
      </c>
      <c r="R195" s="4">
        <v>45.9</v>
      </c>
      <c r="T195" s="4"/>
      <c r="U195" s="9">
        <v>44525</v>
      </c>
      <c r="V195" s="4">
        <v>37.200000000000003</v>
      </c>
      <c r="W195" s="9">
        <v>44536</v>
      </c>
      <c r="X195" s="4">
        <v>48.6</v>
      </c>
      <c r="Y195" s="9">
        <v>44550</v>
      </c>
      <c r="Z195" s="4">
        <v>49.9</v>
      </c>
      <c r="AA195" s="9">
        <v>44553</v>
      </c>
      <c r="AB195" s="4">
        <v>62.5</v>
      </c>
      <c r="AC195" s="4"/>
      <c r="AD195" s="4"/>
      <c r="AE195" s="9">
        <v>44561</v>
      </c>
      <c r="AF195" s="4">
        <v>78.400000000000006</v>
      </c>
      <c r="AG195" s="9">
        <v>44561</v>
      </c>
      <c r="AH195" s="4">
        <v>90.6</v>
      </c>
      <c r="AI195" s="9">
        <v>44561</v>
      </c>
      <c r="AJ195" s="4">
        <v>101.9</v>
      </c>
      <c r="AK195" s="9">
        <v>44561</v>
      </c>
      <c r="AL195" s="4">
        <v>112.8</v>
      </c>
      <c r="AM195" s="9">
        <v>44561</v>
      </c>
      <c r="AN195" s="4">
        <v>123.6</v>
      </c>
      <c r="AO195" s="9">
        <v>44561</v>
      </c>
      <c r="AP195" s="4">
        <v>134.30000000000001</v>
      </c>
      <c r="AQ195" s="9">
        <v>44561</v>
      </c>
      <c r="AR195" s="4">
        <v>145.19999999999999</v>
      </c>
      <c r="AS195" s="9">
        <v>44561</v>
      </c>
      <c r="AT195" s="4">
        <v>156.19999999999999</v>
      </c>
      <c r="AW195" s="9">
        <v>44561</v>
      </c>
      <c r="AX195" s="4">
        <v>178.8</v>
      </c>
      <c r="BA195" s="9">
        <v>44561</v>
      </c>
      <c r="BB195" s="4">
        <v>202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4"/>
      <c r="J196" s="4"/>
      <c r="L196" s="4"/>
      <c r="N196" s="4"/>
      <c r="O196" s="4"/>
      <c r="P196" s="4"/>
      <c r="Q196" s="9">
        <v>44560</v>
      </c>
      <c r="R196" s="4">
        <v>46.4</v>
      </c>
      <c r="T196" s="4"/>
      <c r="U196" s="9">
        <v>44524</v>
      </c>
      <c r="V196" s="4">
        <v>34.799999999999997</v>
      </c>
      <c r="W196" s="9">
        <v>44533</v>
      </c>
      <c r="X196" s="4">
        <v>64.5</v>
      </c>
      <c r="Y196" s="9">
        <v>44547</v>
      </c>
      <c r="Z196" s="4">
        <v>46.1</v>
      </c>
      <c r="AA196" s="9">
        <v>44552</v>
      </c>
      <c r="AB196" s="4">
        <v>68</v>
      </c>
      <c r="AC196" s="4"/>
      <c r="AD196" s="4"/>
      <c r="AE196" s="9">
        <v>44560</v>
      </c>
      <c r="AF196" s="4">
        <v>81.5</v>
      </c>
      <c r="AG196" s="9">
        <v>44560</v>
      </c>
      <c r="AH196" s="4">
        <v>104.4</v>
      </c>
      <c r="AI196" s="9">
        <v>44560</v>
      </c>
      <c r="AJ196" s="4">
        <v>126.5</v>
      </c>
      <c r="AK196" s="9">
        <v>44560</v>
      </c>
      <c r="AL196" s="4">
        <v>148.1</v>
      </c>
      <c r="AM196" s="9">
        <v>44560</v>
      </c>
      <c r="AN196" s="4">
        <v>169.2</v>
      </c>
      <c r="AO196" s="9">
        <v>44560</v>
      </c>
      <c r="AP196" s="4">
        <v>189.9</v>
      </c>
      <c r="AQ196" s="9">
        <v>44560</v>
      </c>
      <c r="AR196" s="4">
        <v>210.4</v>
      </c>
      <c r="AS196" s="9">
        <v>44560</v>
      </c>
      <c r="AT196" s="4">
        <v>230.5</v>
      </c>
      <c r="AW196" s="9">
        <v>44560</v>
      </c>
      <c r="AX196" s="4">
        <v>250</v>
      </c>
      <c r="BA196" s="9">
        <v>44560</v>
      </c>
      <c r="BB196" s="4">
        <v>250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4"/>
      <c r="J197" s="4"/>
      <c r="L197" s="4"/>
      <c r="N197" s="4"/>
      <c r="O197" s="4"/>
      <c r="P197" s="4"/>
      <c r="Q197" s="9">
        <v>44559</v>
      </c>
      <c r="R197" s="4">
        <v>46.3</v>
      </c>
      <c r="T197" s="4"/>
      <c r="U197" s="9">
        <v>44523</v>
      </c>
      <c r="V197" s="4">
        <v>37.9</v>
      </c>
      <c r="W197" s="9">
        <v>44532</v>
      </c>
      <c r="X197" s="4">
        <v>45.7</v>
      </c>
      <c r="Y197" s="9">
        <v>44546</v>
      </c>
      <c r="Z197" s="4">
        <v>49.8</v>
      </c>
      <c r="AA197" s="9">
        <v>44551</v>
      </c>
      <c r="AB197" s="4">
        <v>56.2</v>
      </c>
      <c r="AC197" s="4"/>
      <c r="AD197" s="4"/>
      <c r="AE197" s="9">
        <v>44559</v>
      </c>
      <c r="AF197" s="4">
        <v>75</v>
      </c>
      <c r="AG197" s="9">
        <v>44559</v>
      </c>
      <c r="AH197" s="4">
        <v>91.8</v>
      </c>
      <c r="AI197" s="9">
        <v>44559</v>
      </c>
      <c r="AJ197" s="4">
        <v>110.1</v>
      </c>
      <c r="AK197" s="9">
        <v>44559</v>
      </c>
      <c r="AL197" s="4">
        <v>129</v>
      </c>
      <c r="AM197" s="9">
        <v>44559</v>
      </c>
      <c r="AN197" s="4">
        <v>148.1</v>
      </c>
      <c r="AO197" s="9">
        <v>44559</v>
      </c>
      <c r="AP197" s="4">
        <v>167.2</v>
      </c>
      <c r="AQ197" s="9">
        <v>44559</v>
      </c>
      <c r="AR197" s="4">
        <v>186.2</v>
      </c>
      <c r="AS197" s="9">
        <v>44559</v>
      </c>
      <c r="AT197" s="4">
        <v>205</v>
      </c>
      <c r="AW197" s="9">
        <v>44559</v>
      </c>
      <c r="AX197" s="4">
        <v>242.3</v>
      </c>
      <c r="BA197" s="9">
        <v>44559</v>
      </c>
      <c r="BB197" s="4">
        <v>250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4"/>
      <c r="J198" s="4"/>
      <c r="L198" s="4"/>
      <c r="N198" s="4"/>
      <c r="O198" s="4"/>
      <c r="P198" s="4"/>
      <c r="Q198" s="9">
        <v>44558</v>
      </c>
      <c r="R198" s="4">
        <v>46.3</v>
      </c>
      <c r="T198" s="4"/>
      <c r="U198" s="9">
        <v>44522</v>
      </c>
      <c r="V198" s="4">
        <v>35.9</v>
      </c>
      <c r="W198" s="9">
        <v>44531</v>
      </c>
      <c r="X198" s="4">
        <v>51.8</v>
      </c>
      <c r="Y198" s="9">
        <v>44545</v>
      </c>
      <c r="Z198" s="4">
        <v>63.1</v>
      </c>
      <c r="AA198" s="9">
        <v>44550</v>
      </c>
      <c r="AB198" s="4">
        <v>57.5</v>
      </c>
      <c r="AC198" s="4"/>
      <c r="AD198" s="4"/>
      <c r="AE198" s="9">
        <v>44558</v>
      </c>
      <c r="AF198" s="4">
        <v>80.5</v>
      </c>
      <c r="AG198" s="9">
        <v>44558</v>
      </c>
      <c r="AH198" s="4">
        <v>103.7</v>
      </c>
      <c r="AI198" s="9">
        <v>44558</v>
      </c>
      <c r="AJ198" s="4">
        <v>126.5</v>
      </c>
      <c r="AK198" s="9">
        <v>44558</v>
      </c>
      <c r="AL198" s="4">
        <v>149</v>
      </c>
      <c r="AM198" s="9">
        <v>44558</v>
      </c>
      <c r="AN198" s="4">
        <v>171.1</v>
      </c>
      <c r="AO198" s="9">
        <v>44558</v>
      </c>
      <c r="AP198" s="4">
        <v>192.9</v>
      </c>
      <c r="AQ198" s="9">
        <v>44558</v>
      </c>
      <c r="AR198" s="4">
        <v>214.4</v>
      </c>
      <c r="AS198" s="9">
        <v>44558</v>
      </c>
      <c r="AT198" s="4">
        <v>235.7</v>
      </c>
      <c r="AW198" s="9">
        <v>44558</v>
      </c>
      <c r="AX198" s="4">
        <v>250</v>
      </c>
      <c r="BA198" s="9">
        <v>44558</v>
      </c>
      <c r="BB198" s="4">
        <v>250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4"/>
      <c r="J199" s="4"/>
      <c r="L199" s="4"/>
      <c r="N199" s="4"/>
      <c r="O199" s="4"/>
      <c r="P199" s="4"/>
      <c r="Q199" s="9">
        <v>44557</v>
      </c>
      <c r="R199" s="4">
        <v>47.3</v>
      </c>
      <c r="T199" s="4"/>
      <c r="U199" s="9">
        <v>44519</v>
      </c>
      <c r="V199" s="4">
        <v>36.200000000000003</v>
      </c>
      <c r="W199" s="9">
        <v>44530</v>
      </c>
      <c r="X199" s="4">
        <v>47.9</v>
      </c>
      <c r="Y199" s="9">
        <v>44544</v>
      </c>
      <c r="Z199" s="4">
        <v>66.3</v>
      </c>
      <c r="AA199" s="9">
        <v>44547</v>
      </c>
      <c r="AB199" s="4">
        <v>56.3</v>
      </c>
      <c r="AC199" s="4"/>
      <c r="AD199" s="4"/>
      <c r="AE199" s="9">
        <v>44557</v>
      </c>
      <c r="AF199" s="4">
        <v>80.900000000000006</v>
      </c>
      <c r="AG199" s="9">
        <v>44557</v>
      </c>
      <c r="AH199" s="4">
        <v>103.6</v>
      </c>
      <c r="AI199" s="9">
        <v>44557</v>
      </c>
      <c r="AJ199" s="4">
        <v>126.3</v>
      </c>
      <c r="AK199" s="9">
        <v>44557</v>
      </c>
      <c r="AL199" s="4">
        <v>148.5</v>
      </c>
      <c r="AM199" s="9">
        <v>44557</v>
      </c>
      <c r="AN199" s="4">
        <v>170.5</v>
      </c>
      <c r="AO199" s="9">
        <v>44557</v>
      </c>
      <c r="AP199" s="4">
        <v>192.2</v>
      </c>
      <c r="AQ199" s="9">
        <v>44557</v>
      </c>
      <c r="AR199" s="4">
        <v>213.6</v>
      </c>
      <c r="AS199" s="9">
        <v>44557</v>
      </c>
      <c r="AT199" s="4">
        <v>234.8</v>
      </c>
      <c r="AW199" s="9">
        <v>44557</v>
      </c>
      <c r="AX199" s="4">
        <v>250</v>
      </c>
      <c r="BA199" s="9">
        <v>44557</v>
      </c>
      <c r="BB199" s="4">
        <v>250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4"/>
      <c r="J200" s="4"/>
      <c r="L200" s="4"/>
      <c r="N200" s="4"/>
      <c r="O200" s="4"/>
      <c r="P200" s="4"/>
      <c r="Q200" s="9">
        <v>44554</v>
      </c>
      <c r="R200" s="4">
        <v>47.2</v>
      </c>
      <c r="T200" s="4"/>
      <c r="U200" s="9">
        <v>44518</v>
      </c>
      <c r="V200" s="4">
        <v>36.200000000000003</v>
      </c>
      <c r="W200" s="9">
        <v>44529</v>
      </c>
      <c r="X200" s="4">
        <v>46.9</v>
      </c>
      <c r="Y200" s="9">
        <v>44543</v>
      </c>
      <c r="Z200" s="4">
        <v>53.6</v>
      </c>
      <c r="AA200" s="9">
        <v>44546</v>
      </c>
      <c r="AB200" s="4">
        <v>57.2</v>
      </c>
      <c r="AC200" s="4"/>
      <c r="AD200" s="4"/>
      <c r="AE200" s="9">
        <v>44554</v>
      </c>
      <c r="AF200" s="4">
        <v>78.099999999999994</v>
      </c>
      <c r="AG200" s="9">
        <v>44554</v>
      </c>
      <c r="AH200" s="4">
        <v>96</v>
      </c>
      <c r="AI200" s="9">
        <v>44554</v>
      </c>
      <c r="AJ200" s="4">
        <v>115.2</v>
      </c>
      <c r="AK200" s="9">
        <v>44554</v>
      </c>
      <c r="AL200" s="4">
        <v>135</v>
      </c>
      <c r="AM200" s="9">
        <v>44554</v>
      </c>
      <c r="AN200" s="4">
        <v>154.9</v>
      </c>
      <c r="AO200" s="9">
        <v>44554</v>
      </c>
      <c r="AP200" s="4">
        <v>174.8</v>
      </c>
      <c r="AQ200" s="9">
        <v>44554</v>
      </c>
      <c r="AR200" s="4">
        <v>194.5</v>
      </c>
      <c r="AS200" s="9">
        <v>44554</v>
      </c>
      <c r="AT200" s="4">
        <v>214.1</v>
      </c>
      <c r="AW200" s="9">
        <v>44554</v>
      </c>
      <c r="AX200" s="4">
        <v>250</v>
      </c>
      <c r="BA200" s="9">
        <v>44554</v>
      </c>
      <c r="BB200" s="4">
        <v>250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4"/>
      <c r="J201" s="4"/>
      <c r="L201" s="4"/>
      <c r="N201" s="4"/>
      <c r="O201" s="4"/>
      <c r="P201" s="4"/>
      <c r="Q201" s="9">
        <v>44553</v>
      </c>
      <c r="R201" s="4">
        <v>47.3</v>
      </c>
      <c r="T201" s="4"/>
      <c r="U201" s="9">
        <v>44517</v>
      </c>
      <c r="V201" s="4">
        <v>36.700000000000003</v>
      </c>
      <c r="W201" s="9">
        <v>44526</v>
      </c>
      <c r="X201" s="4">
        <v>53.5</v>
      </c>
      <c r="Y201" s="9">
        <v>44540</v>
      </c>
      <c r="Z201" s="4">
        <v>59.7</v>
      </c>
      <c r="AA201" s="9">
        <v>44545</v>
      </c>
      <c r="AB201" s="4">
        <v>79.3</v>
      </c>
      <c r="AC201" s="4"/>
      <c r="AD201" s="4"/>
      <c r="AE201" s="9">
        <v>44553</v>
      </c>
      <c r="AF201" s="4">
        <v>78.599999999999994</v>
      </c>
      <c r="AG201" s="9">
        <v>44553</v>
      </c>
      <c r="AH201" s="4">
        <v>96.9</v>
      </c>
      <c r="AI201" s="9">
        <v>44553</v>
      </c>
      <c r="AJ201" s="4">
        <v>116.6</v>
      </c>
      <c r="AK201" s="9">
        <v>44553</v>
      </c>
      <c r="AL201" s="4">
        <v>136.69999999999999</v>
      </c>
      <c r="AM201" s="9">
        <v>44553</v>
      </c>
      <c r="AN201" s="4">
        <v>156.80000000000001</v>
      </c>
      <c r="AO201" s="9">
        <v>44553</v>
      </c>
      <c r="AP201" s="4">
        <v>176.9</v>
      </c>
      <c r="AQ201" s="9">
        <v>44553</v>
      </c>
      <c r="AR201" s="4">
        <v>196.8</v>
      </c>
      <c r="AS201" s="9">
        <v>44553</v>
      </c>
      <c r="AT201" s="4">
        <v>216.6</v>
      </c>
      <c r="AW201" s="9">
        <v>44553</v>
      </c>
      <c r="AX201" s="4">
        <v>250</v>
      </c>
      <c r="BA201" s="9">
        <v>44553</v>
      </c>
      <c r="BB201" s="4">
        <v>250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4"/>
      <c r="J202" s="4"/>
      <c r="L202" s="4"/>
      <c r="N202" s="4"/>
      <c r="O202" s="4"/>
      <c r="P202" s="4"/>
      <c r="Q202" s="9">
        <v>44552</v>
      </c>
      <c r="R202" s="4">
        <v>50.9</v>
      </c>
      <c r="T202" s="4"/>
      <c r="U202" s="9">
        <v>44516</v>
      </c>
      <c r="V202" s="4">
        <v>35.6</v>
      </c>
      <c r="W202" s="9">
        <v>44525</v>
      </c>
      <c r="X202" s="4">
        <v>47.6</v>
      </c>
      <c r="Y202" s="9">
        <v>44539</v>
      </c>
      <c r="Z202" s="4">
        <v>24.1</v>
      </c>
      <c r="AA202" s="9">
        <v>44544</v>
      </c>
      <c r="AB202" s="4">
        <v>86</v>
      </c>
      <c r="AC202" s="4"/>
      <c r="AD202" s="4"/>
      <c r="AE202" s="9">
        <v>44552</v>
      </c>
      <c r="AF202" s="4">
        <v>94.8</v>
      </c>
      <c r="AG202" s="9">
        <v>44552</v>
      </c>
      <c r="AH202" s="4">
        <v>120.7</v>
      </c>
      <c r="AI202" s="9">
        <v>44552</v>
      </c>
      <c r="AJ202" s="4">
        <v>146</v>
      </c>
      <c r="AK202" s="9">
        <v>44552</v>
      </c>
      <c r="AL202" s="4">
        <v>170.8</v>
      </c>
      <c r="AM202" s="9">
        <v>44552</v>
      </c>
      <c r="AN202" s="4">
        <v>195.2</v>
      </c>
      <c r="AO202" s="9">
        <v>44552</v>
      </c>
      <c r="AP202" s="4">
        <v>219.2</v>
      </c>
      <c r="AQ202" s="9">
        <v>44552</v>
      </c>
      <c r="AR202" s="4">
        <v>243</v>
      </c>
      <c r="AS202" s="9">
        <v>44552</v>
      </c>
      <c r="AT202" s="4">
        <v>250</v>
      </c>
      <c r="AW202" s="9">
        <v>44552</v>
      </c>
      <c r="AX202" s="4">
        <v>250</v>
      </c>
      <c r="BA202" s="9">
        <v>44552</v>
      </c>
      <c r="BB202" s="4">
        <v>250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4"/>
      <c r="J203" s="4"/>
      <c r="L203" s="4"/>
      <c r="N203" s="4"/>
      <c r="O203" s="4"/>
      <c r="P203" s="4"/>
      <c r="Q203" s="9">
        <v>44551</v>
      </c>
      <c r="R203" s="4">
        <v>40.9</v>
      </c>
      <c r="T203" s="4"/>
      <c r="U203" s="9">
        <v>44515</v>
      </c>
      <c r="V203" s="4">
        <v>35.4</v>
      </c>
      <c r="W203" s="9">
        <v>44524</v>
      </c>
      <c r="X203" s="4">
        <v>45.8</v>
      </c>
      <c r="Y203" s="9">
        <v>44538</v>
      </c>
      <c r="Z203" s="4">
        <v>50.8</v>
      </c>
      <c r="AA203" s="9">
        <v>44543</v>
      </c>
      <c r="AB203" s="4">
        <v>59.8</v>
      </c>
      <c r="AC203" s="4"/>
      <c r="AD203" s="4"/>
      <c r="AE203" s="9">
        <v>44551</v>
      </c>
      <c r="AF203" s="4">
        <v>80.900000000000006</v>
      </c>
      <c r="AG203" s="9">
        <v>44551</v>
      </c>
      <c r="AH203" s="4">
        <v>104.9</v>
      </c>
      <c r="AI203" s="9">
        <v>44551</v>
      </c>
      <c r="AJ203" s="4">
        <v>128.30000000000001</v>
      </c>
      <c r="AK203" s="9">
        <v>44551</v>
      </c>
      <c r="AL203" s="4">
        <v>151.30000000000001</v>
      </c>
      <c r="AM203" s="9">
        <v>44551</v>
      </c>
      <c r="AN203" s="4">
        <v>173.9</v>
      </c>
      <c r="AO203" s="9">
        <v>44551</v>
      </c>
      <c r="AP203" s="4">
        <v>196.2</v>
      </c>
      <c r="AQ203" s="9">
        <v>44551</v>
      </c>
      <c r="AR203" s="4">
        <v>218.3</v>
      </c>
      <c r="AS203" s="9">
        <v>44551</v>
      </c>
      <c r="AT203" s="4">
        <v>240</v>
      </c>
      <c r="AW203" s="9">
        <v>44551</v>
      </c>
      <c r="AX203" s="4">
        <v>250</v>
      </c>
      <c r="BA203" s="9">
        <v>44551</v>
      </c>
      <c r="BB203" s="4">
        <v>250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4"/>
      <c r="J204" s="4"/>
      <c r="L204" s="4"/>
      <c r="N204" s="4"/>
      <c r="O204" s="4"/>
      <c r="P204" s="4"/>
      <c r="Q204" s="9">
        <v>44550</v>
      </c>
      <c r="R204" s="4">
        <v>41.2</v>
      </c>
      <c r="T204" s="4"/>
      <c r="U204" s="9">
        <v>44512</v>
      </c>
      <c r="V204" s="4">
        <v>35.799999999999997</v>
      </c>
      <c r="W204" s="9">
        <v>44523</v>
      </c>
      <c r="X204" s="4">
        <v>48.2</v>
      </c>
      <c r="Y204" s="9">
        <v>44537</v>
      </c>
      <c r="Z204" s="4">
        <v>51.1</v>
      </c>
      <c r="AA204" s="9">
        <v>44540</v>
      </c>
      <c r="AB204" s="4">
        <v>68.3</v>
      </c>
      <c r="AC204" s="4"/>
      <c r="AD204" s="4"/>
      <c r="AE204" s="9">
        <v>44550</v>
      </c>
      <c r="AF204" s="4">
        <v>75.7</v>
      </c>
      <c r="AG204" s="9">
        <v>44550</v>
      </c>
      <c r="AH204" s="4">
        <v>96.2</v>
      </c>
      <c r="AI204" s="9">
        <v>44550</v>
      </c>
      <c r="AJ204" s="4">
        <v>117.2</v>
      </c>
      <c r="AK204" s="9">
        <v>44550</v>
      </c>
      <c r="AL204" s="4">
        <v>138.19999999999999</v>
      </c>
      <c r="AM204" s="9">
        <v>44550</v>
      </c>
      <c r="AN204" s="4">
        <v>159</v>
      </c>
      <c r="AO204" s="9">
        <v>44550</v>
      </c>
      <c r="AP204" s="4">
        <v>179.6</v>
      </c>
      <c r="AQ204" s="9">
        <v>44550</v>
      </c>
      <c r="AR204" s="4">
        <v>199.9</v>
      </c>
      <c r="AS204" s="9">
        <v>44550</v>
      </c>
      <c r="AT204" s="4">
        <v>220.1</v>
      </c>
      <c r="AW204" s="9">
        <v>44550</v>
      </c>
      <c r="AX204" s="4">
        <v>250</v>
      </c>
      <c r="BA204" s="9">
        <v>44550</v>
      </c>
      <c r="BB204" s="4">
        <v>250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4"/>
      <c r="J205" s="4"/>
      <c r="L205" s="4"/>
      <c r="N205" s="4"/>
      <c r="O205" s="4"/>
      <c r="P205" s="4"/>
      <c r="Q205" s="9">
        <v>44547</v>
      </c>
      <c r="R205" s="4">
        <v>40.200000000000003</v>
      </c>
      <c r="T205" s="4"/>
      <c r="U205" s="9">
        <v>44511</v>
      </c>
      <c r="V205" s="4">
        <v>36</v>
      </c>
      <c r="W205" s="9">
        <v>44522</v>
      </c>
      <c r="X205" s="4">
        <v>49</v>
      </c>
      <c r="Y205" s="9">
        <v>44536</v>
      </c>
      <c r="Z205" s="4">
        <v>55.8</v>
      </c>
      <c r="AA205" s="9">
        <v>44539</v>
      </c>
      <c r="AB205" s="4">
        <v>31.1</v>
      </c>
      <c r="AC205" s="4"/>
      <c r="AD205" s="4"/>
      <c r="AE205" s="9">
        <v>44547</v>
      </c>
      <c r="AF205" s="4">
        <v>80.400000000000006</v>
      </c>
      <c r="AG205" s="9">
        <v>44547</v>
      </c>
      <c r="AH205" s="4">
        <v>104.3</v>
      </c>
      <c r="AI205" s="9">
        <v>44547</v>
      </c>
      <c r="AJ205" s="4">
        <v>127.8</v>
      </c>
      <c r="AK205" s="9">
        <v>44547</v>
      </c>
      <c r="AL205" s="4">
        <v>150.80000000000001</v>
      </c>
      <c r="AM205" s="9">
        <v>44547</v>
      </c>
      <c r="AN205" s="4">
        <v>173.4</v>
      </c>
      <c r="AO205" s="9">
        <v>44547</v>
      </c>
      <c r="AP205" s="4">
        <v>195.7</v>
      </c>
      <c r="AQ205" s="9">
        <v>44547</v>
      </c>
      <c r="AR205" s="4">
        <v>217.8</v>
      </c>
      <c r="AS205" s="9">
        <v>44547</v>
      </c>
      <c r="AT205" s="4">
        <v>239.6</v>
      </c>
      <c r="AW205" s="9">
        <v>44547</v>
      </c>
      <c r="AX205" s="4">
        <v>250</v>
      </c>
      <c r="BA205" s="9">
        <v>44547</v>
      </c>
      <c r="BB205" s="4">
        <v>250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4"/>
      <c r="J206" s="4"/>
      <c r="L206" s="4"/>
      <c r="N206" s="4"/>
      <c r="O206" s="4"/>
      <c r="P206" s="4"/>
      <c r="Q206" s="9">
        <v>44546</v>
      </c>
      <c r="R206" s="4">
        <v>39.1</v>
      </c>
      <c r="T206" s="4"/>
      <c r="U206" s="9">
        <v>44510</v>
      </c>
      <c r="V206" s="4">
        <v>36</v>
      </c>
      <c r="W206" s="9">
        <v>44519</v>
      </c>
      <c r="X206" s="4">
        <v>47.8</v>
      </c>
      <c r="Y206" s="9">
        <v>44533</v>
      </c>
      <c r="Z206" s="4">
        <v>74.3</v>
      </c>
      <c r="AA206" s="9">
        <v>44538</v>
      </c>
      <c r="AB206" s="4">
        <v>59.9</v>
      </c>
      <c r="AC206" s="4"/>
      <c r="AD206" s="4"/>
      <c r="AE206" s="9">
        <v>44546</v>
      </c>
      <c r="AF206" s="4">
        <v>73.2</v>
      </c>
      <c r="AG206" s="9">
        <v>44546</v>
      </c>
      <c r="AH206" s="4">
        <v>91.2</v>
      </c>
      <c r="AI206" s="9">
        <v>44546</v>
      </c>
      <c r="AJ206" s="4">
        <v>110.3</v>
      </c>
      <c r="AK206" s="9">
        <v>44546</v>
      </c>
      <c r="AL206" s="4">
        <v>129.69999999999999</v>
      </c>
      <c r="AM206" s="9">
        <v>44546</v>
      </c>
      <c r="AN206" s="4">
        <v>149.1</v>
      </c>
      <c r="AO206" s="9">
        <v>44546</v>
      </c>
      <c r="AP206" s="4">
        <v>168.5</v>
      </c>
      <c r="AQ206" s="9">
        <v>44546</v>
      </c>
      <c r="AR206" s="4">
        <v>187.6</v>
      </c>
      <c r="AS206" s="9">
        <v>44546</v>
      </c>
      <c r="AT206" s="4">
        <v>206.7</v>
      </c>
      <c r="AW206" s="9">
        <v>44546</v>
      </c>
      <c r="AX206" s="4">
        <v>244.4</v>
      </c>
      <c r="BA206" s="9">
        <v>44546</v>
      </c>
      <c r="BB206" s="4">
        <v>250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4"/>
      <c r="J207" s="4"/>
      <c r="L207" s="4"/>
      <c r="N207" s="4"/>
      <c r="O207" s="4"/>
      <c r="P207" s="4"/>
      <c r="Q207" s="9">
        <v>44545</v>
      </c>
      <c r="R207" s="4">
        <v>43.8</v>
      </c>
      <c r="T207" s="4"/>
      <c r="U207" s="9">
        <v>44509</v>
      </c>
      <c r="V207" s="4">
        <v>38.700000000000003</v>
      </c>
      <c r="W207" s="9">
        <v>44518</v>
      </c>
      <c r="X207" s="4">
        <v>43.3</v>
      </c>
      <c r="Y207" s="9">
        <v>44532</v>
      </c>
      <c r="Z207" s="4">
        <v>54.2</v>
      </c>
      <c r="AA207" s="9">
        <v>44537</v>
      </c>
      <c r="AB207" s="4">
        <v>62.2</v>
      </c>
      <c r="AC207" s="4"/>
      <c r="AD207" s="4"/>
      <c r="AE207" s="9">
        <v>44545</v>
      </c>
      <c r="AF207" s="4">
        <v>114.4</v>
      </c>
      <c r="AG207" s="9">
        <v>44545</v>
      </c>
      <c r="AH207" s="4">
        <v>150.80000000000001</v>
      </c>
      <c r="AI207" s="9">
        <v>44545</v>
      </c>
      <c r="AJ207" s="4">
        <v>187.4</v>
      </c>
      <c r="AK207" s="9">
        <v>44545</v>
      </c>
      <c r="AL207" s="4">
        <v>223.7</v>
      </c>
      <c r="AM207" s="9">
        <v>44545</v>
      </c>
      <c r="AN207" s="4">
        <v>250</v>
      </c>
      <c r="AO207" s="9">
        <v>44545</v>
      </c>
      <c r="AP207" s="4">
        <v>250</v>
      </c>
      <c r="AQ207" s="9">
        <v>44545</v>
      </c>
      <c r="AR207" s="4">
        <v>250</v>
      </c>
      <c r="AS207" s="9">
        <v>44545</v>
      </c>
      <c r="AT207" s="4">
        <v>250</v>
      </c>
      <c r="AW207" s="9">
        <v>44545</v>
      </c>
      <c r="AX207" s="4">
        <v>250</v>
      </c>
      <c r="BA207" s="9">
        <v>44545</v>
      </c>
      <c r="BB207" s="4">
        <v>250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4"/>
      <c r="J208" s="4"/>
      <c r="L208" s="4"/>
      <c r="N208" s="4"/>
      <c r="O208" s="4"/>
      <c r="P208" s="4"/>
      <c r="Q208" s="9">
        <v>44544</v>
      </c>
      <c r="R208" s="4">
        <v>44.9</v>
      </c>
      <c r="T208" s="4"/>
      <c r="V208" s="4"/>
      <c r="W208" s="9">
        <v>44517</v>
      </c>
      <c r="X208" s="4">
        <v>46.7</v>
      </c>
      <c r="Y208" s="9">
        <v>44531</v>
      </c>
      <c r="Z208" s="4">
        <v>61.3</v>
      </c>
      <c r="AA208" s="9">
        <v>44536</v>
      </c>
      <c r="AB208" s="4">
        <v>62.7</v>
      </c>
      <c r="AC208" s="4"/>
      <c r="AD208" s="4"/>
      <c r="AE208" s="9">
        <v>44544</v>
      </c>
      <c r="AF208" s="4">
        <v>126.9</v>
      </c>
      <c r="AG208" s="9">
        <v>44544</v>
      </c>
      <c r="AH208" s="4">
        <v>167.6</v>
      </c>
      <c r="AI208" s="9">
        <v>44544</v>
      </c>
      <c r="AJ208" s="4">
        <v>207.6</v>
      </c>
      <c r="AK208" s="9">
        <v>44544</v>
      </c>
      <c r="AL208" s="4">
        <v>247.1</v>
      </c>
      <c r="AM208" s="9">
        <v>44544</v>
      </c>
      <c r="AN208" s="4">
        <v>250</v>
      </c>
      <c r="AO208" s="9">
        <v>44544</v>
      </c>
      <c r="AP208" s="4">
        <v>250</v>
      </c>
      <c r="AQ208" s="9">
        <v>44544</v>
      </c>
      <c r="AR208" s="4">
        <v>250</v>
      </c>
      <c r="AS208" s="9">
        <v>44544</v>
      </c>
      <c r="AT208" s="4">
        <v>250</v>
      </c>
      <c r="AW208" s="9">
        <v>44544</v>
      </c>
      <c r="AX208" s="4">
        <v>250</v>
      </c>
      <c r="BA208" s="9">
        <v>44544</v>
      </c>
      <c r="BB208" s="4">
        <v>250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4"/>
      <c r="J209" s="4"/>
      <c r="L209" s="4"/>
      <c r="N209" s="4"/>
      <c r="O209" s="4"/>
      <c r="P209" s="4"/>
      <c r="Q209" s="9">
        <v>44543</v>
      </c>
      <c r="R209" s="4">
        <v>44.3</v>
      </c>
      <c r="T209" s="4"/>
      <c r="V209" s="4"/>
      <c r="W209" s="9">
        <v>44516</v>
      </c>
      <c r="X209" s="4">
        <v>42.3</v>
      </c>
      <c r="Y209" s="9">
        <v>44530</v>
      </c>
      <c r="Z209" s="4">
        <v>55.3</v>
      </c>
      <c r="AA209" s="9">
        <v>44533</v>
      </c>
      <c r="AB209" s="4">
        <v>83.2</v>
      </c>
      <c r="AC209" s="4"/>
      <c r="AD209" s="4"/>
      <c r="AE209" s="9">
        <v>44543</v>
      </c>
      <c r="AF209" s="4">
        <v>73.099999999999994</v>
      </c>
      <c r="AG209" s="9">
        <v>44543</v>
      </c>
      <c r="AH209" s="4">
        <v>87.1</v>
      </c>
      <c r="AI209" s="9">
        <v>44543</v>
      </c>
      <c r="AJ209" s="4">
        <v>101.1</v>
      </c>
      <c r="AK209" s="9">
        <v>44543</v>
      </c>
      <c r="AL209" s="4">
        <v>115</v>
      </c>
      <c r="AM209" s="9">
        <v>44543</v>
      </c>
      <c r="AN209" s="4">
        <v>128.69999999999999</v>
      </c>
      <c r="AO209" s="9">
        <v>44543</v>
      </c>
      <c r="AP209" s="4">
        <v>142.19999999999999</v>
      </c>
      <c r="AQ209" s="9">
        <v>44543</v>
      </c>
      <c r="AR209" s="4">
        <v>155.4</v>
      </c>
      <c r="AS209" s="9">
        <v>44543</v>
      </c>
      <c r="AT209" s="4">
        <v>168.5</v>
      </c>
      <c r="AW209" s="9">
        <v>44543</v>
      </c>
      <c r="AX209" s="4">
        <v>194.1</v>
      </c>
      <c r="BA209" s="9">
        <v>44543</v>
      </c>
      <c r="BB209" s="4">
        <v>219.1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4"/>
      <c r="J210" s="4"/>
      <c r="L210" s="4"/>
      <c r="N210" s="4"/>
      <c r="O210" s="4"/>
      <c r="P210" s="4"/>
      <c r="Q210" s="9">
        <v>44540</v>
      </c>
      <c r="R210" s="4">
        <v>42.6</v>
      </c>
      <c r="T210" s="4"/>
      <c r="V210" s="4"/>
      <c r="W210" s="9">
        <v>44515</v>
      </c>
      <c r="X210" s="4">
        <v>38.200000000000003</v>
      </c>
      <c r="Y210" s="9">
        <v>44529</v>
      </c>
      <c r="Z210" s="4">
        <v>55</v>
      </c>
      <c r="AA210" s="9">
        <v>44532</v>
      </c>
      <c r="AB210" s="4">
        <v>65.400000000000006</v>
      </c>
      <c r="AC210" s="4"/>
      <c r="AD210" s="4"/>
      <c r="AE210" s="9">
        <v>44540</v>
      </c>
      <c r="AF210" s="4">
        <v>83.3</v>
      </c>
      <c r="AG210" s="9">
        <v>44540</v>
      </c>
      <c r="AH210" s="4">
        <v>96.7</v>
      </c>
      <c r="AI210" s="9">
        <v>44540</v>
      </c>
      <c r="AJ210" s="4">
        <v>109</v>
      </c>
      <c r="AK210" s="9">
        <v>44540</v>
      </c>
      <c r="AL210" s="4">
        <v>120.7</v>
      </c>
      <c r="AM210" s="9">
        <v>44540</v>
      </c>
      <c r="AN210" s="4">
        <v>132</v>
      </c>
      <c r="AO210" s="9">
        <v>44540</v>
      </c>
      <c r="AP210" s="4">
        <v>143</v>
      </c>
      <c r="AQ210" s="9">
        <v>44540</v>
      </c>
      <c r="AR210" s="4">
        <v>153.69999999999999</v>
      </c>
      <c r="AS210" s="9">
        <v>44540</v>
      </c>
      <c r="AT210" s="4">
        <v>164.2</v>
      </c>
      <c r="AW210" s="9">
        <v>44540</v>
      </c>
      <c r="AX210" s="4">
        <v>184.7</v>
      </c>
      <c r="BA210" s="9">
        <v>44540</v>
      </c>
      <c r="BB210" s="4">
        <v>204.8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4"/>
      <c r="J211" s="4"/>
      <c r="L211" s="4"/>
      <c r="N211" s="4"/>
      <c r="O211" s="4"/>
      <c r="P211" s="4"/>
      <c r="Q211" s="9">
        <v>44539</v>
      </c>
      <c r="R211" s="4">
        <v>22.7</v>
      </c>
      <c r="T211" s="4"/>
      <c r="V211" s="4"/>
      <c r="W211" s="9">
        <v>44512</v>
      </c>
      <c r="X211" s="4">
        <v>45.9</v>
      </c>
      <c r="Y211" s="9">
        <v>44526</v>
      </c>
      <c r="Z211" s="4">
        <v>63.5</v>
      </c>
      <c r="AA211" s="9">
        <v>44531</v>
      </c>
      <c r="AB211" s="4">
        <v>70</v>
      </c>
      <c r="AC211" s="4"/>
      <c r="AD211" s="4"/>
      <c r="AE211" s="9">
        <v>44539</v>
      </c>
      <c r="AF211" s="4">
        <v>46.1</v>
      </c>
      <c r="AG211" s="9">
        <v>44539</v>
      </c>
      <c r="AH211" s="4">
        <v>60</v>
      </c>
      <c r="AI211" s="9">
        <v>44539</v>
      </c>
      <c r="AJ211" s="4">
        <v>73.2</v>
      </c>
      <c r="AK211" s="9">
        <v>44539</v>
      </c>
      <c r="AL211" s="4">
        <v>86</v>
      </c>
      <c r="AM211" s="9">
        <v>44539</v>
      </c>
      <c r="AN211" s="4">
        <v>98.5</v>
      </c>
      <c r="AO211" s="9">
        <v>44539</v>
      </c>
      <c r="AP211" s="4">
        <v>110.6</v>
      </c>
      <c r="AQ211" s="9">
        <v>44539</v>
      </c>
      <c r="AR211" s="4">
        <v>122.6</v>
      </c>
      <c r="AS211" s="9">
        <v>44539</v>
      </c>
      <c r="AT211" s="4">
        <v>134.4</v>
      </c>
      <c r="AW211" s="9">
        <v>44539</v>
      </c>
      <c r="AX211" s="4">
        <v>157.5</v>
      </c>
      <c r="BA211" s="9">
        <v>44539</v>
      </c>
      <c r="BB211" s="4">
        <v>180.1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4"/>
      <c r="J212" s="4"/>
      <c r="L212" s="4"/>
      <c r="N212" s="4"/>
      <c r="O212" s="4"/>
      <c r="P212" s="4"/>
      <c r="Q212" s="9">
        <v>44538</v>
      </c>
      <c r="R212" s="4">
        <v>44.1</v>
      </c>
      <c r="T212" s="4"/>
      <c r="V212" s="4"/>
      <c r="W212" s="9">
        <v>44511</v>
      </c>
      <c r="X212" s="4">
        <v>42.4</v>
      </c>
      <c r="Y212" s="9">
        <v>44525</v>
      </c>
      <c r="Z212" s="4">
        <v>56.7</v>
      </c>
      <c r="AA212" s="9">
        <v>44530</v>
      </c>
      <c r="AB212" s="4">
        <v>63.2</v>
      </c>
      <c r="AC212" s="4"/>
      <c r="AD212" s="4"/>
      <c r="AE212" s="9">
        <v>44538</v>
      </c>
      <c r="AF212" s="4">
        <v>79.5</v>
      </c>
      <c r="AG212" s="9">
        <v>44538</v>
      </c>
      <c r="AH212" s="4">
        <v>98.2</v>
      </c>
      <c r="AI212" s="9">
        <v>44538</v>
      </c>
      <c r="AJ212" s="4">
        <v>116.2</v>
      </c>
      <c r="AK212" s="9">
        <v>44538</v>
      </c>
      <c r="AL212" s="4">
        <v>133.5</v>
      </c>
      <c r="AM212" s="9">
        <v>44538</v>
      </c>
      <c r="AN212" s="4">
        <v>150.4</v>
      </c>
      <c r="AO212" s="9">
        <v>44538</v>
      </c>
      <c r="AP212" s="4">
        <v>166.9</v>
      </c>
      <c r="AQ212" s="9">
        <v>44538</v>
      </c>
      <c r="AR212" s="4">
        <v>183.2</v>
      </c>
      <c r="AS212" s="9">
        <v>44538</v>
      </c>
      <c r="AT212" s="4">
        <v>199.1</v>
      </c>
      <c r="AW212" s="9">
        <v>44538</v>
      </c>
      <c r="AX212" s="4">
        <v>230.4</v>
      </c>
      <c r="BA212" s="9">
        <v>44538</v>
      </c>
      <c r="BB212" s="4">
        <v>250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4"/>
      <c r="J213" s="4"/>
      <c r="L213" s="4"/>
      <c r="N213" s="4"/>
      <c r="O213" s="4"/>
      <c r="P213" s="4"/>
      <c r="Q213" s="9">
        <v>44537</v>
      </c>
      <c r="R213" s="4">
        <v>45.3</v>
      </c>
      <c r="T213" s="4"/>
      <c r="V213" s="4"/>
      <c r="W213" s="9">
        <v>44510</v>
      </c>
      <c r="X213" s="4">
        <v>42.3</v>
      </c>
      <c r="Y213" s="9">
        <v>44524</v>
      </c>
      <c r="Z213" s="4">
        <v>55.1</v>
      </c>
      <c r="AA213" s="9">
        <v>44529</v>
      </c>
      <c r="AB213" s="4">
        <v>62.5</v>
      </c>
      <c r="AC213" s="4"/>
      <c r="AD213" s="4"/>
      <c r="AE213" s="9">
        <v>44537</v>
      </c>
      <c r="AF213" s="4">
        <v>83.5</v>
      </c>
      <c r="AG213" s="9">
        <v>44537</v>
      </c>
      <c r="AH213" s="4">
        <v>103.5</v>
      </c>
      <c r="AI213" s="9">
        <v>44537</v>
      </c>
      <c r="AJ213" s="4">
        <v>122.5</v>
      </c>
      <c r="AK213" s="9">
        <v>44537</v>
      </c>
      <c r="AL213" s="4">
        <v>140.9</v>
      </c>
      <c r="AM213" s="9">
        <v>44537</v>
      </c>
      <c r="AN213" s="4">
        <v>158.80000000000001</v>
      </c>
      <c r="AO213" s="9">
        <v>44537</v>
      </c>
      <c r="AP213" s="4">
        <v>176.3</v>
      </c>
      <c r="AQ213" s="9">
        <v>44537</v>
      </c>
      <c r="AR213" s="4">
        <v>193.4</v>
      </c>
      <c r="AS213" s="9">
        <v>44537</v>
      </c>
      <c r="AT213" s="4">
        <v>210.3</v>
      </c>
      <c r="AW213" s="9">
        <v>44537</v>
      </c>
      <c r="AX213" s="4">
        <v>243.4</v>
      </c>
      <c r="BA213" s="9">
        <v>44537</v>
      </c>
      <c r="BB213" s="4">
        <v>250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4"/>
      <c r="J214" s="4"/>
      <c r="L214" s="4"/>
      <c r="N214" s="4"/>
      <c r="O214" s="4"/>
      <c r="P214" s="4"/>
      <c r="Q214" s="9">
        <v>44536</v>
      </c>
      <c r="R214" s="4">
        <v>43.3</v>
      </c>
      <c r="T214" s="4"/>
      <c r="V214" s="4"/>
      <c r="W214" s="9">
        <v>44509</v>
      </c>
      <c r="X214" s="4">
        <v>46.4</v>
      </c>
      <c r="Y214" s="9">
        <v>44523</v>
      </c>
      <c r="Z214" s="4">
        <v>57.3</v>
      </c>
      <c r="AA214" s="9">
        <v>44526</v>
      </c>
      <c r="AB214" s="4">
        <v>72.7</v>
      </c>
      <c r="AC214" s="4"/>
      <c r="AD214" s="4"/>
      <c r="AE214" s="9">
        <v>44536</v>
      </c>
      <c r="AF214" s="4">
        <v>75.8</v>
      </c>
      <c r="AG214" s="9">
        <v>44536</v>
      </c>
      <c r="AH214" s="4">
        <v>88.7</v>
      </c>
      <c r="AI214" s="9">
        <v>44536</v>
      </c>
      <c r="AJ214" s="4">
        <v>101.6</v>
      </c>
      <c r="AK214" s="9">
        <v>44536</v>
      </c>
      <c r="AL214" s="4">
        <v>114.6</v>
      </c>
      <c r="AM214" s="9">
        <v>44536</v>
      </c>
      <c r="AN214" s="4">
        <v>127.5</v>
      </c>
      <c r="AO214" s="9">
        <v>44536</v>
      </c>
      <c r="AP214" s="4">
        <v>140.5</v>
      </c>
      <c r="AQ214" s="9">
        <v>44536</v>
      </c>
      <c r="AR214" s="4">
        <v>153.4</v>
      </c>
      <c r="AS214" s="9">
        <v>44536</v>
      </c>
      <c r="AT214" s="4">
        <v>166.3</v>
      </c>
      <c r="AW214" s="9">
        <v>44536</v>
      </c>
      <c r="AX214" s="4">
        <v>191.9</v>
      </c>
      <c r="BA214" s="9">
        <v>44536</v>
      </c>
      <c r="BB214" s="4">
        <v>217.2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4"/>
      <c r="J215" s="4"/>
      <c r="L215" s="4"/>
      <c r="N215" s="4"/>
      <c r="O215" s="4"/>
      <c r="P215" s="4"/>
      <c r="Q215" s="9">
        <v>44533</v>
      </c>
      <c r="R215" s="4">
        <v>55.5</v>
      </c>
      <c r="T215" s="4"/>
      <c r="V215" s="4"/>
      <c r="X215" s="4"/>
      <c r="Y215" s="9">
        <v>44522</v>
      </c>
      <c r="Z215" s="4">
        <v>59.5</v>
      </c>
      <c r="AA215" s="9">
        <v>44525</v>
      </c>
      <c r="AB215" s="4">
        <v>65</v>
      </c>
      <c r="AC215" s="4"/>
      <c r="AD215" s="4"/>
      <c r="AE215" s="9">
        <v>44533</v>
      </c>
      <c r="AF215" s="4">
        <v>99.7</v>
      </c>
      <c r="AG215" s="9">
        <v>44533</v>
      </c>
      <c r="AH215" s="4">
        <v>114.8</v>
      </c>
      <c r="AI215" s="9">
        <v>44533</v>
      </c>
      <c r="AJ215" s="4">
        <v>129.30000000000001</v>
      </c>
      <c r="AK215" s="9">
        <v>44533</v>
      </c>
      <c r="AL215" s="4">
        <v>143.19999999999999</v>
      </c>
      <c r="AM215" s="9">
        <v>44533</v>
      </c>
      <c r="AN215" s="4">
        <v>156.9</v>
      </c>
      <c r="AO215" s="9">
        <v>44533</v>
      </c>
      <c r="AP215" s="4">
        <v>170.3</v>
      </c>
      <c r="AQ215" s="9">
        <v>44533</v>
      </c>
      <c r="AR215" s="4">
        <v>183.5</v>
      </c>
      <c r="AS215" s="9">
        <v>44533</v>
      </c>
      <c r="AT215" s="4">
        <v>196.7</v>
      </c>
      <c r="AW215" s="9">
        <v>44533</v>
      </c>
      <c r="AX215" s="4">
        <v>222.7</v>
      </c>
      <c r="BA215" s="9">
        <v>44533</v>
      </c>
      <c r="BB215" s="4">
        <v>248.5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4"/>
      <c r="J216" s="4"/>
      <c r="L216" s="4"/>
      <c r="N216" s="4"/>
      <c r="O216" s="4"/>
      <c r="P216" s="4"/>
      <c r="Q216" s="9">
        <v>44532</v>
      </c>
      <c r="R216" s="4">
        <v>44.4</v>
      </c>
      <c r="T216" s="4"/>
      <c r="V216" s="4"/>
      <c r="X216" s="4"/>
      <c r="Y216" s="9">
        <v>44519</v>
      </c>
      <c r="Z216" s="4">
        <v>57.5</v>
      </c>
      <c r="AA216" s="9">
        <v>44524</v>
      </c>
      <c r="AB216" s="4">
        <v>63.5</v>
      </c>
      <c r="AC216" s="4"/>
      <c r="AD216" s="4"/>
      <c r="AE216" s="9">
        <v>44532</v>
      </c>
      <c r="AF216" s="4">
        <v>87.5</v>
      </c>
      <c r="AG216" s="9">
        <v>44532</v>
      </c>
      <c r="AH216" s="4">
        <v>108.3</v>
      </c>
      <c r="AI216" s="9">
        <v>44532</v>
      </c>
      <c r="AJ216" s="4">
        <v>128.4</v>
      </c>
      <c r="AK216" s="9">
        <v>44532</v>
      </c>
      <c r="AL216" s="4">
        <v>147.9</v>
      </c>
      <c r="AM216" s="9">
        <v>44532</v>
      </c>
      <c r="AN216" s="4">
        <v>166.9</v>
      </c>
      <c r="AO216" s="9">
        <v>44532</v>
      </c>
      <c r="AP216" s="4">
        <v>185.5</v>
      </c>
      <c r="AQ216" s="9">
        <v>44532</v>
      </c>
      <c r="AR216" s="4">
        <v>203.8</v>
      </c>
      <c r="AS216" s="9">
        <v>44532</v>
      </c>
      <c r="AT216" s="4">
        <v>221.9</v>
      </c>
      <c r="AW216" s="9">
        <v>44532</v>
      </c>
      <c r="AX216" s="4">
        <v>250</v>
      </c>
      <c r="BA216" s="9">
        <v>44532</v>
      </c>
      <c r="BB216" s="4">
        <v>250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4"/>
      <c r="J217" s="4"/>
      <c r="L217" s="4"/>
      <c r="N217" s="4"/>
      <c r="O217" s="4"/>
      <c r="P217" s="4"/>
      <c r="Q217" s="9">
        <v>44531</v>
      </c>
      <c r="R217" s="4">
        <v>42.2</v>
      </c>
      <c r="T217" s="4"/>
      <c r="V217" s="4"/>
      <c r="X217" s="4"/>
      <c r="Y217" s="9">
        <v>44518</v>
      </c>
      <c r="Z217" s="4">
        <v>50.7</v>
      </c>
      <c r="AA217" s="9">
        <v>44523</v>
      </c>
      <c r="AB217" s="4">
        <v>65.599999999999994</v>
      </c>
      <c r="AC217" s="4"/>
      <c r="AD217" s="4"/>
      <c r="AE217" s="9">
        <v>44531</v>
      </c>
      <c r="AF217" s="4">
        <v>86.1</v>
      </c>
      <c r="AG217" s="9">
        <v>44531</v>
      </c>
      <c r="AH217" s="4">
        <v>101</v>
      </c>
      <c r="AI217" s="9">
        <v>44531</v>
      </c>
      <c r="AJ217" s="4">
        <v>115.3</v>
      </c>
      <c r="AK217" s="9">
        <v>44531</v>
      </c>
      <c r="AL217" s="4">
        <v>129.1</v>
      </c>
      <c r="AM217" s="9">
        <v>44531</v>
      </c>
      <c r="AN217" s="4">
        <v>142.6</v>
      </c>
      <c r="AO217" s="9">
        <v>44531</v>
      </c>
      <c r="AP217" s="4">
        <v>155.80000000000001</v>
      </c>
      <c r="AQ217" s="9">
        <v>44531</v>
      </c>
      <c r="AR217" s="4">
        <v>168.8</v>
      </c>
      <c r="AS217" s="9">
        <v>44531</v>
      </c>
      <c r="AT217" s="4">
        <v>181.7</v>
      </c>
      <c r="AW217" s="9">
        <v>44531</v>
      </c>
      <c r="AX217" s="4">
        <v>207</v>
      </c>
      <c r="BA217" s="9">
        <v>44531</v>
      </c>
      <c r="BB217" s="4">
        <v>231.8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4"/>
      <c r="J218" s="4"/>
      <c r="L218" s="4"/>
      <c r="N218" s="4"/>
      <c r="O218" s="4"/>
      <c r="P218" s="4"/>
      <c r="Q218" s="9">
        <v>44530</v>
      </c>
      <c r="R218" s="4">
        <v>41.9</v>
      </c>
      <c r="T218" s="4"/>
      <c r="V218" s="4"/>
      <c r="X218" s="4"/>
      <c r="Y218" s="9">
        <v>44517</v>
      </c>
      <c r="Z218" s="4">
        <v>55.5</v>
      </c>
      <c r="AA218" s="9">
        <v>44522</v>
      </c>
      <c r="AB218" s="4">
        <v>68.900000000000006</v>
      </c>
      <c r="AC218" s="4"/>
      <c r="AD218" s="4"/>
      <c r="AE218" s="9">
        <v>44530</v>
      </c>
      <c r="AF218" s="4">
        <v>79.8</v>
      </c>
      <c r="AG218" s="9">
        <v>44530</v>
      </c>
      <c r="AH218" s="4">
        <v>96.8</v>
      </c>
      <c r="AI218" s="9">
        <v>44530</v>
      </c>
      <c r="AJ218" s="4">
        <v>113.7</v>
      </c>
      <c r="AK218" s="9">
        <v>44530</v>
      </c>
      <c r="AL218" s="4">
        <v>130.4</v>
      </c>
      <c r="AM218" s="9">
        <v>44530</v>
      </c>
      <c r="AN218" s="4">
        <v>146.80000000000001</v>
      </c>
      <c r="AO218" s="9">
        <v>44530</v>
      </c>
      <c r="AP218" s="4">
        <v>163</v>
      </c>
      <c r="AQ218" s="9">
        <v>44530</v>
      </c>
      <c r="AR218" s="4">
        <v>179.1</v>
      </c>
      <c r="AS218" s="9">
        <v>44530</v>
      </c>
      <c r="AT218" s="4">
        <v>194.9</v>
      </c>
      <c r="AW218" s="9">
        <v>44530</v>
      </c>
      <c r="AX218" s="4">
        <v>226.1</v>
      </c>
      <c r="BA218" s="9">
        <v>44530</v>
      </c>
      <c r="BB218" s="4">
        <v>250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4"/>
      <c r="J219" s="4"/>
      <c r="L219" s="4"/>
      <c r="N219" s="4"/>
      <c r="O219" s="4"/>
      <c r="P219" s="4"/>
      <c r="Q219" s="9">
        <v>44529</v>
      </c>
      <c r="R219" s="4">
        <v>37.6</v>
      </c>
      <c r="T219" s="4"/>
      <c r="V219" s="4"/>
      <c r="X219" s="4"/>
      <c r="Y219" s="9">
        <v>44516</v>
      </c>
      <c r="Z219" s="4">
        <v>49.6</v>
      </c>
      <c r="AA219" s="9">
        <v>44519</v>
      </c>
      <c r="AB219" s="4">
        <v>66.2</v>
      </c>
      <c r="AC219" s="4"/>
      <c r="AD219" s="4"/>
      <c r="AE219" s="9">
        <v>44529</v>
      </c>
      <c r="AF219" s="4">
        <v>77</v>
      </c>
      <c r="AG219" s="9">
        <v>44529</v>
      </c>
      <c r="AH219" s="4">
        <v>91</v>
      </c>
      <c r="AI219" s="9">
        <v>44529</v>
      </c>
      <c r="AJ219" s="4">
        <v>104.6</v>
      </c>
      <c r="AK219" s="9">
        <v>44529</v>
      </c>
      <c r="AL219" s="4">
        <v>118.1</v>
      </c>
      <c r="AM219" s="9">
        <v>44529</v>
      </c>
      <c r="AN219" s="4">
        <v>131.5</v>
      </c>
      <c r="AO219" s="9">
        <v>44529</v>
      </c>
      <c r="AP219" s="4">
        <v>144.80000000000001</v>
      </c>
      <c r="AQ219" s="9">
        <v>44529</v>
      </c>
      <c r="AR219" s="4">
        <v>157.9</v>
      </c>
      <c r="AS219" s="9">
        <v>44529</v>
      </c>
      <c r="AT219" s="4">
        <v>171</v>
      </c>
      <c r="AW219" s="9">
        <v>44529</v>
      </c>
      <c r="AX219" s="4">
        <v>196.9</v>
      </c>
      <c r="BA219" s="9">
        <v>44529</v>
      </c>
      <c r="BB219" s="4">
        <v>222.5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4"/>
      <c r="J220" s="4"/>
      <c r="L220" s="4"/>
      <c r="N220" s="4"/>
      <c r="O220" s="4"/>
      <c r="P220" s="4"/>
      <c r="Q220" s="9">
        <v>44526</v>
      </c>
      <c r="R220" s="4">
        <v>40.700000000000003</v>
      </c>
      <c r="T220" s="4"/>
      <c r="V220" s="4"/>
      <c r="X220" s="4"/>
      <c r="Y220" s="9">
        <v>44515</v>
      </c>
      <c r="Z220" s="4">
        <v>47.8</v>
      </c>
      <c r="AA220" s="9">
        <v>44518</v>
      </c>
      <c r="AB220" s="4">
        <v>58.3</v>
      </c>
      <c r="AC220" s="4"/>
      <c r="AD220" s="4"/>
      <c r="AE220" s="9">
        <v>44526</v>
      </c>
      <c r="AF220" s="4">
        <v>89.4</v>
      </c>
      <c r="AG220" s="9">
        <v>44526</v>
      </c>
      <c r="AH220" s="4">
        <v>105</v>
      </c>
      <c r="AI220" s="9">
        <v>44526</v>
      </c>
      <c r="AJ220" s="4">
        <v>119.7</v>
      </c>
      <c r="AK220" s="9">
        <v>44526</v>
      </c>
      <c r="AL220" s="4">
        <v>133.9</v>
      </c>
      <c r="AM220" s="9">
        <v>44526</v>
      </c>
      <c r="AN220" s="4">
        <v>147.80000000000001</v>
      </c>
      <c r="AO220" s="9">
        <v>44526</v>
      </c>
      <c r="AP220" s="4">
        <v>161.30000000000001</v>
      </c>
      <c r="AQ220" s="9">
        <v>44526</v>
      </c>
      <c r="AR220" s="4">
        <v>174.6</v>
      </c>
      <c r="AS220" s="9">
        <v>44526</v>
      </c>
      <c r="AT220" s="4">
        <v>187.7</v>
      </c>
      <c r="AW220" s="9">
        <v>44526</v>
      </c>
      <c r="AX220" s="4">
        <v>213.4</v>
      </c>
      <c r="BA220" s="9">
        <v>44526</v>
      </c>
      <c r="BB220" s="4">
        <v>238.5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4"/>
      <c r="J221" s="4"/>
      <c r="L221" s="4"/>
      <c r="N221" s="4"/>
      <c r="O221" s="4"/>
      <c r="P221" s="4"/>
      <c r="Q221" s="9">
        <v>44525</v>
      </c>
      <c r="R221" s="4">
        <v>40.5</v>
      </c>
      <c r="T221" s="4"/>
      <c r="V221" s="4"/>
      <c r="X221" s="4"/>
      <c r="Y221" s="9">
        <v>44512</v>
      </c>
      <c r="Z221" s="4">
        <v>54.8</v>
      </c>
      <c r="AA221" s="9">
        <v>44517</v>
      </c>
      <c r="AB221" s="4">
        <v>63.7</v>
      </c>
      <c r="AC221" s="4"/>
      <c r="AD221" s="4"/>
      <c r="AE221" s="9">
        <v>44525</v>
      </c>
      <c r="AF221" s="4">
        <v>80.5</v>
      </c>
      <c r="AG221" s="9">
        <v>44525</v>
      </c>
      <c r="AH221" s="4">
        <v>95</v>
      </c>
      <c r="AI221" s="9">
        <v>44525</v>
      </c>
      <c r="AJ221" s="4">
        <v>109</v>
      </c>
      <c r="AK221" s="9">
        <v>44525</v>
      </c>
      <c r="AL221" s="4">
        <v>122.6</v>
      </c>
      <c r="AM221" s="9">
        <v>44525</v>
      </c>
      <c r="AN221" s="4">
        <v>135.9</v>
      </c>
      <c r="AO221" s="9">
        <v>44525</v>
      </c>
      <c r="AP221" s="4">
        <v>149</v>
      </c>
      <c r="AQ221" s="9">
        <v>44525</v>
      </c>
      <c r="AR221" s="4">
        <v>161.9</v>
      </c>
      <c r="AS221" s="9">
        <v>44525</v>
      </c>
      <c r="AT221" s="4">
        <v>174.7</v>
      </c>
      <c r="AW221" s="9">
        <v>44525</v>
      </c>
      <c r="AX221" s="4">
        <v>199.9</v>
      </c>
      <c r="BA221" s="9">
        <v>44525</v>
      </c>
      <c r="BB221" s="4">
        <v>224.8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4"/>
      <c r="J222" s="4"/>
      <c r="L222" s="4"/>
      <c r="N222" s="4"/>
      <c r="O222" s="4"/>
      <c r="P222" s="4"/>
      <c r="Q222" s="9">
        <v>44524</v>
      </c>
      <c r="R222" s="4">
        <v>38.4</v>
      </c>
      <c r="T222" s="4"/>
      <c r="V222" s="4"/>
      <c r="X222" s="4"/>
      <c r="Y222" s="9">
        <v>44511</v>
      </c>
      <c r="Z222" s="4">
        <v>50.1</v>
      </c>
      <c r="AA222" s="9">
        <v>44516</v>
      </c>
      <c r="AB222" s="4">
        <v>57.2</v>
      </c>
      <c r="AC222" s="4"/>
      <c r="AD222" s="4"/>
      <c r="AE222" s="9">
        <v>44524</v>
      </c>
      <c r="AF222" s="4">
        <v>78.8</v>
      </c>
      <c r="AG222" s="9">
        <v>44524</v>
      </c>
      <c r="AH222" s="4">
        <v>93.1</v>
      </c>
      <c r="AI222" s="9">
        <v>44524</v>
      </c>
      <c r="AJ222" s="4">
        <v>106.9</v>
      </c>
      <c r="AK222" s="9">
        <v>44524</v>
      </c>
      <c r="AL222" s="4">
        <v>120.2</v>
      </c>
      <c r="AM222" s="9">
        <v>44524</v>
      </c>
      <c r="AN222" s="4">
        <v>133.19999999999999</v>
      </c>
      <c r="AO222" s="9">
        <v>44524</v>
      </c>
      <c r="AP222" s="4">
        <v>145.9</v>
      </c>
      <c r="AQ222" s="9">
        <v>44524</v>
      </c>
      <c r="AR222" s="4">
        <v>158.5</v>
      </c>
      <c r="AS222" s="9">
        <v>44524</v>
      </c>
      <c r="AT222" s="4">
        <v>170.9</v>
      </c>
      <c r="AW222" s="9">
        <v>44524</v>
      </c>
      <c r="AX222" s="4">
        <v>195.4</v>
      </c>
      <c r="BA222" s="9">
        <v>44524</v>
      </c>
      <c r="BB222" s="4">
        <v>219.4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4"/>
      <c r="J223" s="4"/>
      <c r="L223" s="4"/>
      <c r="N223" s="4"/>
      <c r="O223" s="4"/>
      <c r="P223" s="4"/>
      <c r="Q223" s="9">
        <v>44523</v>
      </c>
      <c r="R223" s="4">
        <v>39.799999999999997</v>
      </c>
      <c r="T223" s="4"/>
      <c r="V223" s="4"/>
      <c r="X223" s="4"/>
      <c r="Y223" s="9">
        <v>44510</v>
      </c>
      <c r="Z223" s="4">
        <v>50</v>
      </c>
      <c r="AA223" s="9">
        <v>44515</v>
      </c>
      <c r="AB223" s="4">
        <v>58.5</v>
      </c>
      <c r="AC223" s="4"/>
      <c r="AD223" s="4"/>
      <c r="AE223" s="9">
        <v>44523</v>
      </c>
      <c r="AF223" s="4">
        <v>81.099999999999994</v>
      </c>
      <c r="AG223" s="9">
        <v>44523</v>
      </c>
      <c r="AH223" s="4">
        <v>95.6</v>
      </c>
      <c r="AI223" s="9">
        <v>44523</v>
      </c>
      <c r="AJ223" s="4">
        <v>109.6</v>
      </c>
      <c r="AK223" s="9">
        <v>44523</v>
      </c>
      <c r="AL223" s="4">
        <v>123.2</v>
      </c>
      <c r="AM223" s="9">
        <v>44523</v>
      </c>
      <c r="AN223" s="4">
        <v>136.5</v>
      </c>
      <c r="AO223" s="9">
        <v>44523</v>
      </c>
      <c r="AP223" s="4">
        <v>149.6</v>
      </c>
      <c r="AQ223" s="9">
        <v>44523</v>
      </c>
      <c r="AR223" s="4">
        <v>162.5</v>
      </c>
      <c r="AS223" s="9">
        <v>44523</v>
      </c>
      <c r="AT223" s="4">
        <v>175.3</v>
      </c>
      <c r="AW223" s="9">
        <v>44523</v>
      </c>
      <c r="AX223" s="4">
        <v>200.5</v>
      </c>
      <c r="BA223" s="9">
        <v>44523</v>
      </c>
      <c r="BB223" s="4">
        <v>225.4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4"/>
      <c r="J224" s="4"/>
      <c r="L224" s="4"/>
      <c r="N224" s="4"/>
      <c r="O224" s="4"/>
      <c r="P224" s="4"/>
      <c r="Q224" s="9">
        <v>44522</v>
      </c>
      <c r="R224" s="4">
        <v>38.9</v>
      </c>
      <c r="T224" s="4"/>
      <c r="V224" s="4"/>
      <c r="X224" s="4"/>
      <c r="Y224" s="9">
        <v>44509</v>
      </c>
      <c r="Z224" s="4">
        <v>55.1</v>
      </c>
      <c r="AA224" s="9">
        <v>44512</v>
      </c>
      <c r="AB224" s="4">
        <v>63.1</v>
      </c>
      <c r="AC224" s="4"/>
      <c r="AD224" s="4"/>
      <c r="AE224" s="9">
        <v>44522</v>
      </c>
      <c r="AF224" s="4">
        <v>85.7</v>
      </c>
      <c r="AG224" s="9">
        <v>44522</v>
      </c>
      <c r="AH224" s="4">
        <v>101.2</v>
      </c>
      <c r="AI224" s="9">
        <v>44522</v>
      </c>
      <c r="AJ224" s="4">
        <v>115.9</v>
      </c>
      <c r="AK224" s="9">
        <v>44522</v>
      </c>
      <c r="AL224" s="4">
        <v>130</v>
      </c>
      <c r="AM224" s="9">
        <v>44522</v>
      </c>
      <c r="AN224" s="4">
        <v>143.69999999999999</v>
      </c>
      <c r="AO224" s="9">
        <v>44522</v>
      </c>
      <c r="AP224" s="4">
        <v>157.19999999999999</v>
      </c>
      <c r="AQ224" s="9">
        <v>44522</v>
      </c>
      <c r="AR224" s="4">
        <v>170.3</v>
      </c>
      <c r="AS224" s="9">
        <v>44522</v>
      </c>
      <c r="AT224" s="4">
        <v>183.2</v>
      </c>
      <c r="AW224" s="9">
        <v>44522</v>
      </c>
      <c r="AX224" s="4">
        <v>208.5</v>
      </c>
      <c r="BA224" s="9">
        <v>44522</v>
      </c>
      <c r="BB224" s="4">
        <v>233.3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4"/>
      <c r="J225" s="4"/>
      <c r="L225" s="4"/>
      <c r="N225" s="4"/>
      <c r="O225" s="4"/>
      <c r="P225" s="4"/>
      <c r="Q225" s="9">
        <v>44519</v>
      </c>
      <c r="R225" s="4">
        <v>36.4</v>
      </c>
      <c r="T225" s="4"/>
      <c r="V225" s="4"/>
      <c r="X225" s="4"/>
      <c r="Z225" s="4"/>
      <c r="AA225" s="9">
        <v>44511</v>
      </c>
      <c r="AB225" s="4">
        <v>58.6</v>
      </c>
      <c r="AC225" s="4"/>
      <c r="AD225" s="4"/>
      <c r="AE225" s="9">
        <v>44519</v>
      </c>
      <c r="AF225" s="4">
        <v>82.2</v>
      </c>
      <c r="AG225" s="9">
        <v>44519</v>
      </c>
      <c r="AH225" s="4">
        <v>97</v>
      </c>
      <c r="AI225" s="9">
        <v>44519</v>
      </c>
      <c r="AJ225" s="4">
        <v>111.2</v>
      </c>
      <c r="AK225" s="9">
        <v>44519</v>
      </c>
      <c r="AL225" s="4">
        <v>124.8</v>
      </c>
      <c r="AM225" s="9">
        <v>44519</v>
      </c>
      <c r="AN225" s="4">
        <v>138.19999999999999</v>
      </c>
      <c r="AO225" s="9">
        <v>44519</v>
      </c>
      <c r="AP225" s="4">
        <v>151.19999999999999</v>
      </c>
      <c r="AQ225" s="9">
        <v>44519</v>
      </c>
      <c r="AR225" s="4">
        <v>164.1</v>
      </c>
      <c r="AS225" s="9">
        <v>44519</v>
      </c>
      <c r="AT225" s="4">
        <v>176.7</v>
      </c>
      <c r="AW225" s="9">
        <v>44519</v>
      </c>
      <c r="AX225" s="4">
        <v>201.6</v>
      </c>
      <c r="BA225" s="9">
        <v>44519</v>
      </c>
      <c r="BB225" s="4">
        <v>225.9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4"/>
      <c r="J226" s="4"/>
      <c r="L226" s="4"/>
      <c r="N226" s="4"/>
      <c r="O226" s="4"/>
      <c r="P226" s="4"/>
      <c r="Q226" s="9">
        <v>44518</v>
      </c>
      <c r="R226" s="4">
        <v>35.700000000000003</v>
      </c>
      <c r="T226" s="4"/>
      <c r="V226" s="4"/>
      <c r="X226" s="4"/>
      <c r="Z226" s="4"/>
      <c r="AA226" s="9">
        <v>44510</v>
      </c>
      <c r="AB226" s="4">
        <v>58.5</v>
      </c>
      <c r="AC226" s="4"/>
      <c r="AD226" s="4"/>
      <c r="AE226" s="9">
        <v>44518</v>
      </c>
      <c r="AF226" s="4">
        <v>73.8</v>
      </c>
      <c r="AG226" s="9">
        <v>44518</v>
      </c>
      <c r="AH226" s="4">
        <v>89.6</v>
      </c>
      <c r="AI226" s="9">
        <v>44518</v>
      </c>
      <c r="AJ226" s="4">
        <v>105.2</v>
      </c>
      <c r="AK226" s="9">
        <v>44518</v>
      </c>
      <c r="AL226" s="4">
        <v>120.7</v>
      </c>
      <c r="AM226" s="9">
        <v>44518</v>
      </c>
      <c r="AN226" s="4">
        <v>136.1</v>
      </c>
      <c r="AO226" s="9">
        <v>44518</v>
      </c>
      <c r="AP226" s="4">
        <v>151.19999999999999</v>
      </c>
      <c r="AQ226" s="9">
        <v>44518</v>
      </c>
      <c r="AR226" s="4">
        <v>166.2</v>
      </c>
      <c r="AS226" s="9">
        <v>44518</v>
      </c>
      <c r="AT226" s="4">
        <v>181.1</v>
      </c>
      <c r="AW226" s="9">
        <v>44518</v>
      </c>
      <c r="AX226" s="4">
        <v>210.4</v>
      </c>
      <c r="BA226" s="9">
        <v>44518</v>
      </c>
      <c r="BB226" s="4">
        <v>239.2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4"/>
      <c r="J227" s="4"/>
      <c r="L227" s="4"/>
      <c r="N227" s="4"/>
      <c r="O227" s="4"/>
      <c r="P227" s="4"/>
      <c r="Q227" s="9">
        <v>44517</v>
      </c>
      <c r="R227" s="4">
        <v>35.9</v>
      </c>
      <c r="T227" s="4"/>
      <c r="V227" s="4"/>
      <c r="X227" s="4"/>
      <c r="Z227" s="4"/>
      <c r="AA227" s="9">
        <v>44509</v>
      </c>
      <c r="AB227" s="4">
        <v>64.3</v>
      </c>
      <c r="AC227" s="4"/>
      <c r="AD227" s="4"/>
      <c r="AE227" s="9">
        <v>44517</v>
      </c>
      <c r="AF227" s="4">
        <v>78.900000000000006</v>
      </c>
      <c r="AG227" s="9">
        <v>44517</v>
      </c>
      <c r="AH227" s="4">
        <v>93.3</v>
      </c>
      <c r="AI227" s="9">
        <v>44517</v>
      </c>
      <c r="AJ227" s="4">
        <v>107.2</v>
      </c>
      <c r="AK227" s="9">
        <v>44517</v>
      </c>
      <c r="AL227" s="4">
        <v>120.8</v>
      </c>
      <c r="AM227" s="9">
        <v>44517</v>
      </c>
      <c r="AN227" s="4">
        <v>134.1</v>
      </c>
      <c r="AO227" s="9">
        <v>44517</v>
      </c>
      <c r="AP227" s="4">
        <v>147.19999999999999</v>
      </c>
      <c r="AQ227" s="9">
        <v>44517</v>
      </c>
      <c r="AR227" s="4">
        <v>160.19999999999999</v>
      </c>
      <c r="AS227" s="9">
        <v>44517</v>
      </c>
      <c r="AT227" s="4">
        <v>173</v>
      </c>
      <c r="AW227" s="9">
        <v>44517</v>
      </c>
      <c r="AX227" s="4">
        <v>198.3</v>
      </c>
      <c r="BA227" s="9">
        <v>44517</v>
      </c>
      <c r="BB227" s="4">
        <v>223.2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4"/>
      <c r="J228" s="4"/>
      <c r="L228" s="4"/>
      <c r="N228" s="4"/>
      <c r="O228" s="4"/>
      <c r="P228" s="4"/>
      <c r="Q228" s="9">
        <v>44516</v>
      </c>
      <c r="R228" s="4">
        <v>35.5</v>
      </c>
      <c r="T228" s="4"/>
      <c r="V228" s="4"/>
      <c r="X228" s="4"/>
      <c r="Z228" s="4"/>
      <c r="AB228" s="4"/>
      <c r="AC228" s="4"/>
      <c r="AD228" s="4"/>
      <c r="AE228" s="9">
        <v>44516</v>
      </c>
      <c r="AF228" s="4">
        <v>73</v>
      </c>
      <c r="AG228" s="9">
        <v>44516</v>
      </c>
      <c r="AH228" s="4">
        <v>89</v>
      </c>
      <c r="AI228" s="9">
        <v>44516</v>
      </c>
      <c r="AJ228" s="4">
        <v>104.9</v>
      </c>
      <c r="AK228" s="9">
        <v>44516</v>
      </c>
      <c r="AL228" s="4">
        <v>120.6</v>
      </c>
      <c r="AM228" s="9">
        <v>44516</v>
      </c>
      <c r="AN228" s="4">
        <v>136.1</v>
      </c>
      <c r="AO228" s="9">
        <v>44516</v>
      </c>
      <c r="AP228" s="4">
        <v>151.5</v>
      </c>
      <c r="AQ228" s="9">
        <v>44516</v>
      </c>
      <c r="AR228" s="4">
        <v>166.6</v>
      </c>
      <c r="AS228" s="9">
        <v>44516</v>
      </c>
      <c r="AT228" s="4">
        <v>181.6</v>
      </c>
      <c r="AW228" s="9">
        <v>44516</v>
      </c>
      <c r="AX228" s="4">
        <v>211.2</v>
      </c>
      <c r="BA228" s="9">
        <v>44516</v>
      </c>
      <c r="BB228" s="4">
        <v>240.3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4"/>
      <c r="J229" s="4"/>
      <c r="L229" s="4"/>
      <c r="N229" s="4"/>
      <c r="O229" s="4"/>
      <c r="P229" s="4"/>
      <c r="Q229" s="9">
        <v>44515</v>
      </c>
      <c r="R229" s="4">
        <v>35.4</v>
      </c>
      <c r="T229" s="4"/>
      <c r="V229" s="4"/>
      <c r="X229" s="4"/>
      <c r="Z229" s="4"/>
      <c r="AB229" s="4"/>
      <c r="AC229" s="4"/>
      <c r="AD229" s="4"/>
      <c r="AE229" s="9">
        <v>44515</v>
      </c>
      <c r="AF229" s="4">
        <v>79.099999999999994</v>
      </c>
      <c r="AG229" s="9">
        <v>44515</v>
      </c>
      <c r="AH229" s="4">
        <v>98.5</v>
      </c>
      <c r="AI229" s="9">
        <v>44515</v>
      </c>
      <c r="AJ229" s="4">
        <v>117.3</v>
      </c>
      <c r="AK229" s="9">
        <v>44515</v>
      </c>
      <c r="AL229" s="4">
        <v>135.5</v>
      </c>
      <c r="AM229" s="9">
        <v>44515</v>
      </c>
      <c r="AN229" s="4">
        <v>153.30000000000001</v>
      </c>
      <c r="AO229" s="9">
        <v>44515</v>
      </c>
      <c r="AP229" s="4">
        <v>170.8</v>
      </c>
      <c r="AQ229" s="9">
        <v>44515</v>
      </c>
      <c r="AR229" s="4">
        <v>188</v>
      </c>
      <c r="AS229" s="9">
        <v>44515</v>
      </c>
      <c r="AT229" s="4">
        <v>205</v>
      </c>
      <c r="AW229" s="9">
        <v>44515</v>
      </c>
      <c r="AX229" s="4">
        <v>238.5</v>
      </c>
      <c r="BA229" s="9">
        <v>44515</v>
      </c>
      <c r="BB229" s="4">
        <v>250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4"/>
      <c r="J230" s="4"/>
      <c r="L230" s="4"/>
      <c r="N230" s="4"/>
      <c r="O230" s="4"/>
      <c r="P230" s="4"/>
      <c r="Q230" s="9">
        <v>44512</v>
      </c>
      <c r="R230" s="4">
        <v>35.299999999999997</v>
      </c>
      <c r="T230" s="4"/>
      <c r="V230" s="4"/>
      <c r="X230" s="4"/>
      <c r="Z230" s="4"/>
      <c r="AB230" s="4"/>
      <c r="AC230" s="4"/>
      <c r="AD230" s="4"/>
      <c r="AE230" s="9">
        <v>44512</v>
      </c>
      <c r="AF230" s="4">
        <v>78.400000000000006</v>
      </c>
      <c r="AG230" s="9">
        <v>44512</v>
      </c>
      <c r="AH230" s="4">
        <v>92.9</v>
      </c>
      <c r="AI230" s="9">
        <v>44512</v>
      </c>
      <c r="AJ230" s="4">
        <v>106.9</v>
      </c>
      <c r="AK230" s="9">
        <v>44512</v>
      </c>
      <c r="AL230" s="4">
        <v>120.6</v>
      </c>
      <c r="AM230" s="9">
        <v>44512</v>
      </c>
      <c r="AN230" s="4">
        <v>134.1</v>
      </c>
      <c r="AO230" s="9">
        <v>44512</v>
      </c>
      <c r="AP230" s="4">
        <v>147.30000000000001</v>
      </c>
      <c r="AQ230" s="9">
        <v>44512</v>
      </c>
      <c r="AR230" s="4">
        <v>160.4</v>
      </c>
      <c r="AS230" s="9">
        <v>44512</v>
      </c>
      <c r="AT230" s="4">
        <v>173.3</v>
      </c>
      <c r="AW230" s="9">
        <v>44512</v>
      </c>
      <c r="AX230" s="4">
        <v>198.8</v>
      </c>
      <c r="BA230" s="9">
        <v>44512</v>
      </c>
      <c r="BB230" s="4">
        <v>224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4"/>
      <c r="J231" s="4"/>
      <c r="L231" s="4"/>
      <c r="N231" s="4"/>
      <c r="O231" s="4"/>
      <c r="P231" s="4"/>
      <c r="Q231" s="9">
        <v>44511</v>
      </c>
      <c r="R231" s="4">
        <v>35.5</v>
      </c>
      <c r="T231" s="4"/>
      <c r="V231" s="4"/>
      <c r="X231" s="4"/>
      <c r="Z231" s="4"/>
      <c r="AB231" s="4"/>
      <c r="AC231" s="4"/>
      <c r="AD231" s="4"/>
      <c r="AE231" s="9">
        <v>44511</v>
      </c>
      <c r="AF231" s="4">
        <v>76.2</v>
      </c>
      <c r="AG231" s="9">
        <v>44511</v>
      </c>
      <c r="AH231" s="4">
        <v>93.7</v>
      </c>
      <c r="AI231" s="9">
        <v>44511</v>
      </c>
      <c r="AJ231" s="4">
        <v>111</v>
      </c>
      <c r="AK231" s="9">
        <v>44511</v>
      </c>
      <c r="AL231" s="4">
        <v>127.9</v>
      </c>
      <c r="AM231" s="9">
        <v>44511</v>
      </c>
      <c r="AN231" s="4">
        <v>144.6</v>
      </c>
      <c r="AO231" s="9">
        <v>44511</v>
      </c>
      <c r="AP231" s="4">
        <v>161</v>
      </c>
      <c r="AQ231" s="9">
        <v>44511</v>
      </c>
      <c r="AR231" s="4">
        <v>177.2</v>
      </c>
      <c r="AS231" s="9">
        <v>44511</v>
      </c>
      <c r="AT231" s="4">
        <v>193.1</v>
      </c>
      <c r="AW231" s="9">
        <v>44511</v>
      </c>
      <c r="AX231" s="4">
        <v>224.6</v>
      </c>
      <c r="BA231" s="9">
        <v>44511</v>
      </c>
      <c r="BB231" s="4">
        <v>250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4"/>
      <c r="J232" s="4"/>
      <c r="L232" s="4"/>
      <c r="N232" s="4"/>
      <c r="O232" s="4"/>
      <c r="P232" s="4"/>
      <c r="Q232" s="9">
        <v>44510</v>
      </c>
      <c r="R232" s="4">
        <v>35.5</v>
      </c>
      <c r="T232" s="4"/>
      <c r="V232" s="4"/>
      <c r="X232" s="4"/>
      <c r="Z232" s="4"/>
      <c r="AB232" s="4"/>
      <c r="AC232" s="4"/>
      <c r="AD232" s="4"/>
      <c r="AE232" s="9">
        <v>44510</v>
      </c>
      <c r="AF232" s="4">
        <v>76</v>
      </c>
      <c r="AG232" s="9">
        <v>44510</v>
      </c>
      <c r="AH232" s="4">
        <v>93.6</v>
      </c>
      <c r="AI232" s="9">
        <v>44510</v>
      </c>
      <c r="AJ232" s="4">
        <v>110.8</v>
      </c>
      <c r="AK232" s="9">
        <v>44510</v>
      </c>
      <c r="AL232" s="4">
        <v>127.8</v>
      </c>
      <c r="AM232" s="9">
        <v>44510</v>
      </c>
      <c r="AN232" s="4">
        <v>144.4</v>
      </c>
      <c r="AO232" s="9">
        <v>44510</v>
      </c>
      <c r="AP232" s="4">
        <v>160.80000000000001</v>
      </c>
      <c r="AQ232" s="9">
        <v>44510</v>
      </c>
      <c r="AR232" s="4">
        <v>177</v>
      </c>
      <c r="AS232" s="9">
        <v>44510</v>
      </c>
      <c r="AT232" s="4">
        <v>192.9</v>
      </c>
      <c r="AW232" s="9">
        <v>44510</v>
      </c>
      <c r="AX232" s="4">
        <v>224.4</v>
      </c>
      <c r="BA232" s="9">
        <v>44510</v>
      </c>
      <c r="BB232" s="4">
        <v>250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4"/>
      <c r="J233" s="4"/>
      <c r="L233" s="4"/>
      <c r="N233" s="4"/>
      <c r="O233" s="4"/>
      <c r="P233" s="4"/>
      <c r="Q233" s="9">
        <v>44509</v>
      </c>
      <c r="R233" s="4">
        <v>36.799999999999997</v>
      </c>
      <c r="T233" s="4"/>
      <c r="V233" s="4"/>
      <c r="X233" s="4"/>
      <c r="Z233" s="4"/>
      <c r="AB233" s="4"/>
      <c r="AC233" s="4"/>
      <c r="AD233" s="4"/>
      <c r="AE233" s="9">
        <v>44509</v>
      </c>
      <c r="AF233" s="4">
        <v>82.8</v>
      </c>
      <c r="AG233" s="9">
        <v>44509</v>
      </c>
      <c r="AH233" s="4">
        <v>101.1</v>
      </c>
      <c r="AI233" s="9">
        <v>44509</v>
      </c>
      <c r="AJ233" s="4">
        <v>119</v>
      </c>
      <c r="AK233" s="9">
        <v>44509</v>
      </c>
      <c r="AL233" s="4">
        <v>136.6</v>
      </c>
      <c r="AM233" s="9">
        <v>44509</v>
      </c>
      <c r="AN233" s="4">
        <v>153.80000000000001</v>
      </c>
      <c r="AO233" s="9">
        <v>44509</v>
      </c>
      <c r="AP233" s="4">
        <v>170.8</v>
      </c>
      <c r="AQ233" s="9">
        <v>44509</v>
      </c>
      <c r="AR233" s="4">
        <v>187.5</v>
      </c>
      <c r="AS233" s="9">
        <v>44509</v>
      </c>
      <c r="AT233" s="4">
        <v>204</v>
      </c>
      <c r="AW233" s="9">
        <v>44509</v>
      </c>
      <c r="AX233" s="4">
        <v>236.6</v>
      </c>
      <c r="BA233" s="9">
        <v>44509</v>
      </c>
      <c r="BB233" s="4">
        <v>250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233"/>
  <sheetViews>
    <sheetView topLeftCell="AV194" workbookViewId="0">
      <selection activeCell="BR233" sqref="BR23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9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2</v>
      </c>
      <c r="B1" s="3" t="str">
        <f>"USCLQH"&amp;A1</f>
        <v>USCLQH2</v>
      </c>
      <c r="D1" s="3" t="str">
        <f>"USCLQG"&amp;A1</f>
        <v>USCLQG2</v>
      </c>
      <c r="F1" s="3" t="str">
        <f>"USCLQF"&amp;A1</f>
        <v>USCLQF2</v>
      </c>
      <c r="H1" s="3" t="str">
        <f>"USCLQE"&amp;A1</f>
        <v>USCLQE2</v>
      </c>
      <c r="J1" s="3" t="str">
        <f>"USCLQD"&amp;A1</f>
        <v>USCLQD2</v>
      </c>
      <c r="L1" s="3" t="str">
        <f>"USCLQC"&amp;A1</f>
        <v>USCLQC2</v>
      </c>
      <c r="N1" s="3" t="str">
        <f>"USCLQB"&amp;A1</f>
        <v>USCLQB2</v>
      </c>
      <c r="P1" s="3" t="str">
        <f>"USCLQA"&amp;A1</f>
        <v>USCLQA2</v>
      </c>
      <c r="R1" s="3" t="str">
        <f>"USCNSQ"&amp;A1</f>
        <v>USCNSQ2</v>
      </c>
      <c r="T1" s="3" t="str">
        <f>"USCNQA"&amp;A1</f>
        <v>USCNQA2</v>
      </c>
      <c r="V1" s="3" t="str">
        <f>"USCNQB"&amp;A1</f>
        <v>USCNQB2</v>
      </c>
      <c r="X1" s="3" t="str">
        <f>"USCNQC"&amp;A1</f>
        <v>USCNQC2</v>
      </c>
      <c r="Z1" s="3" t="str">
        <f>"USCNQD"&amp;A1</f>
        <v>USCNQD2</v>
      </c>
      <c r="AB1" s="3" t="str">
        <f>"USCNQE"&amp;A1</f>
        <v>USCNQE2</v>
      </c>
      <c r="AD1" s="3" t="str">
        <f>"USCNQF"&amp;A1</f>
        <v>USCNQF2</v>
      </c>
      <c r="AF1" s="3" t="str">
        <f>"USCNQG"&amp;A1</f>
        <v>USCNQG2</v>
      </c>
      <c r="AH1" s="3" t="str">
        <f>"USCNQH"&amp;A1</f>
        <v>USCNQH2</v>
      </c>
      <c r="AJ1" s="3" t="str">
        <f>"USCNQI"&amp;A1</f>
        <v>USCNQI2</v>
      </c>
      <c r="AL1" s="3" t="str">
        <f>"USCNQJ"&amp;A1</f>
        <v>USCNQJ2</v>
      </c>
      <c r="AN1" s="3" t="str">
        <f>"USCNQK"&amp;A1</f>
        <v>USCNQK2</v>
      </c>
      <c r="AP1" s="3" t="str">
        <f>"USCNQL"&amp;A1</f>
        <v>USCNQL2</v>
      </c>
      <c r="AR1" s="3" t="str">
        <f>"USCNQM"&amp;A1</f>
        <v>USCNQM2</v>
      </c>
      <c r="AT1" s="3" t="str">
        <f>"USCNQO"&amp;A1</f>
        <v>USCNQO2</v>
      </c>
      <c r="AV1" s="3" t="str">
        <f>"USCNQP"&amp;A1</f>
        <v>USCNQP2</v>
      </c>
      <c r="AX1" s="3" t="str">
        <f>"USCNQQ"&amp;A1</f>
        <v>USCNQQ2</v>
      </c>
      <c r="AZ1" s="3" t="str">
        <f>"USCNQR"&amp;A1</f>
        <v>USCNQR2</v>
      </c>
      <c r="BB1" s="3" t="str">
        <f>"USCNQS"&amp;A1</f>
        <v>USCNQS2</v>
      </c>
    </row>
    <row r="2" spans="1:54" x14ac:dyDescent="0.2">
      <c r="B2" s="3" t="str">
        <f>B1&amp;" ICPL Curncy"</f>
        <v>USCLQH2 ICPL Curncy</v>
      </c>
      <c r="D2" s="3" t="str">
        <f t="shared" ref="D2:BB2" si="0">D1&amp;" ICPL Curncy"</f>
        <v>USCLQG2 ICPL Curncy</v>
      </c>
      <c r="F2" s="3" t="str">
        <f t="shared" si="0"/>
        <v>USCLQF2 ICPL Curncy</v>
      </c>
      <c r="H2" s="3" t="str">
        <f t="shared" si="0"/>
        <v>USCLQE2 ICPL Curncy</v>
      </c>
      <c r="J2" s="3" t="str">
        <f t="shared" si="0"/>
        <v>USCLQD2 ICPL Curncy</v>
      </c>
      <c r="L2" s="3" t="str">
        <f t="shared" si="0"/>
        <v>USCLQC2 ICPL Curncy</v>
      </c>
      <c r="N2" s="3" t="str">
        <f t="shared" si="0"/>
        <v>USCLQB2 ICPL Curncy</v>
      </c>
      <c r="P2" s="3" t="str">
        <f t="shared" si="0"/>
        <v>USCLQA2 ICPL Curncy</v>
      </c>
      <c r="R2" s="3" t="str">
        <f t="shared" si="0"/>
        <v>USCNSQ2 ICPL Curncy</v>
      </c>
      <c r="T2" s="3" t="str">
        <f t="shared" si="0"/>
        <v>USCNQA2 ICPL Curncy</v>
      </c>
      <c r="V2" s="3" t="str">
        <f t="shared" si="0"/>
        <v>USCNQB2 ICPL Curncy</v>
      </c>
      <c r="X2" s="3" t="str">
        <f t="shared" si="0"/>
        <v>USCNQC2 ICPL Curncy</v>
      </c>
      <c r="Z2" s="3" t="str">
        <f t="shared" si="0"/>
        <v>USCNQD2 ICPL Curncy</v>
      </c>
      <c r="AB2" s="3" t="str">
        <f t="shared" si="0"/>
        <v>USCNQE2 ICPL Curncy</v>
      </c>
      <c r="AD2" s="3" t="str">
        <f t="shared" si="0"/>
        <v>USCNQF2 ICPL Curncy</v>
      </c>
      <c r="AF2" s="3" t="str">
        <f t="shared" si="0"/>
        <v>USCNQG2 ICPL Curncy</v>
      </c>
      <c r="AH2" s="3" t="str">
        <f t="shared" si="0"/>
        <v>USCNQH2 ICPL Curncy</v>
      </c>
      <c r="AJ2" s="3" t="str">
        <f t="shared" si="0"/>
        <v>USCNQI2 ICPL Curncy</v>
      </c>
      <c r="AL2" s="3" t="str">
        <f t="shared" si="0"/>
        <v>USCNQJ2 ICPL Curncy</v>
      </c>
      <c r="AN2" s="3" t="str">
        <f t="shared" si="0"/>
        <v>USCNQK2 ICPL Curncy</v>
      </c>
      <c r="AP2" s="3" t="str">
        <f t="shared" si="0"/>
        <v>USCNQL2 ICPL Curncy</v>
      </c>
      <c r="AR2" s="3" t="str">
        <f t="shared" si="0"/>
        <v>USCNQM2 ICPL Curncy</v>
      </c>
      <c r="AT2" s="3" t="str">
        <f t="shared" si="0"/>
        <v>USCNQO2 ICPL Curncy</v>
      </c>
      <c r="AV2" s="3" t="str">
        <f t="shared" si="0"/>
        <v>USCNQP2 ICPL Curncy</v>
      </c>
      <c r="AX2" s="3" t="str">
        <f t="shared" si="0"/>
        <v>USCNQQ2 ICPL Curncy</v>
      </c>
      <c r="AZ2" s="3" t="str">
        <f t="shared" si="0"/>
        <v>USCNQR2 ICPL Curncy</v>
      </c>
      <c r="BB2" s="3" t="str">
        <f t="shared" si="0"/>
        <v>USCNQS2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44831</v>
      </c>
      <c r="J3" s="4">
        <v>163.30000000000001</v>
      </c>
      <c r="K3" s="9">
        <v>44831</v>
      </c>
      <c r="L3" s="4">
        <v>162.19999999999999</v>
      </c>
      <c r="M3" s="9">
        <v>44831</v>
      </c>
      <c r="N3" s="4">
        <v>160.69999999999999</v>
      </c>
      <c r="O3" s="9" t="s">
        <v>523</v>
      </c>
      <c r="P3" s="4"/>
      <c r="Q3" s="9">
        <v>44831</v>
      </c>
      <c r="R3" s="4">
        <v>147.80000000000001</v>
      </c>
      <c r="S3" s="9">
        <v>44831</v>
      </c>
      <c r="T3" s="4">
        <v>158.80000000000001</v>
      </c>
      <c r="U3" s="9">
        <v>44831</v>
      </c>
      <c r="V3" s="4">
        <v>156.69999999999999</v>
      </c>
      <c r="W3" s="9">
        <v>44831</v>
      </c>
      <c r="X3" s="4">
        <v>154.5</v>
      </c>
      <c r="Y3" s="9">
        <v>44831</v>
      </c>
      <c r="Z3" s="4">
        <v>152.19999999999999</v>
      </c>
      <c r="AA3" s="9">
        <v>44831</v>
      </c>
      <c r="AB3" s="4">
        <v>150.1</v>
      </c>
      <c r="AC3" s="9" t="s">
        <v>523</v>
      </c>
      <c r="AD3" s="4"/>
      <c r="AE3" s="9">
        <v>44831</v>
      </c>
      <c r="AF3" s="4">
        <v>146.19999999999999</v>
      </c>
      <c r="AG3" s="9">
        <v>44831</v>
      </c>
      <c r="AH3" s="4">
        <v>143.19999999999999</v>
      </c>
      <c r="AI3" s="9">
        <v>44831</v>
      </c>
      <c r="AJ3" s="4">
        <v>140.4</v>
      </c>
      <c r="AK3" s="9">
        <v>44831</v>
      </c>
      <c r="AL3" s="4">
        <v>137.9</v>
      </c>
      <c r="AM3" s="9">
        <v>44831</v>
      </c>
      <c r="AN3" s="4">
        <v>139.30000000000001</v>
      </c>
      <c r="AO3" s="9">
        <v>44831</v>
      </c>
      <c r="AP3" s="4">
        <v>144.80000000000001</v>
      </c>
      <c r="AQ3" s="9">
        <v>44831</v>
      </c>
      <c r="AR3" s="4">
        <v>152.19999999999999</v>
      </c>
      <c r="AS3" s="9">
        <v>44831</v>
      </c>
      <c r="AT3" s="4">
        <v>160.30000000000001</v>
      </c>
      <c r="AU3" s="9" t="s">
        <v>523</v>
      </c>
      <c r="AW3" s="9">
        <v>44831</v>
      </c>
      <c r="AX3" s="4">
        <v>178</v>
      </c>
      <c r="AY3" s="9" t="s">
        <v>523</v>
      </c>
      <c r="BA3" s="9">
        <v>44831</v>
      </c>
      <c r="BB3" s="4">
        <v>197.4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44830</v>
      </c>
      <c r="J4" s="4">
        <v>171.9</v>
      </c>
      <c r="K4" s="9">
        <v>44830</v>
      </c>
      <c r="L4" s="4">
        <v>170.3</v>
      </c>
      <c r="M4" s="9">
        <v>44830</v>
      </c>
      <c r="N4" s="4">
        <v>168.4</v>
      </c>
      <c r="O4" s="4"/>
      <c r="P4" s="4"/>
      <c r="Q4" s="9">
        <v>44830</v>
      </c>
      <c r="R4" s="4">
        <v>142.80000000000001</v>
      </c>
      <c r="S4" s="9">
        <v>44830</v>
      </c>
      <c r="T4" s="4">
        <v>166.1</v>
      </c>
      <c r="U4" s="9">
        <v>44830</v>
      </c>
      <c r="V4" s="4">
        <v>163.6</v>
      </c>
      <c r="W4" s="9">
        <v>44830</v>
      </c>
      <c r="X4" s="4">
        <v>160.80000000000001</v>
      </c>
      <c r="Y4" s="9">
        <v>44830</v>
      </c>
      <c r="Z4" s="4">
        <v>158</v>
      </c>
      <c r="AA4" s="9">
        <v>44830</v>
      </c>
      <c r="AB4" s="4">
        <v>155.19999999999999</v>
      </c>
      <c r="AC4" s="4"/>
      <c r="AD4" s="4"/>
      <c r="AE4" s="9">
        <v>44830</v>
      </c>
      <c r="AF4" s="4">
        <v>149.9</v>
      </c>
      <c r="AG4" s="9">
        <v>44830</v>
      </c>
      <c r="AH4" s="4">
        <v>145.19999999999999</v>
      </c>
      <c r="AI4" s="9">
        <v>44830</v>
      </c>
      <c r="AJ4" s="4">
        <v>140.80000000000001</v>
      </c>
      <c r="AK4" s="9">
        <v>44830</v>
      </c>
      <c r="AL4" s="4">
        <v>136.4</v>
      </c>
      <c r="AM4" s="9">
        <v>44830</v>
      </c>
      <c r="AN4" s="4">
        <v>135.80000000000001</v>
      </c>
      <c r="AO4" s="9">
        <v>44830</v>
      </c>
      <c r="AP4" s="4">
        <v>139.30000000000001</v>
      </c>
      <c r="AQ4" s="9">
        <v>44830</v>
      </c>
      <c r="AR4" s="4">
        <v>145.1</v>
      </c>
      <c r="AS4" s="9">
        <v>44830</v>
      </c>
      <c r="AT4" s="4">
        <v>152.19999999999999</v>
      </c>
      <c r="AW4" s="9">
        <v>44830</v>
      </c>
      <c r="AX4" s="4">
        <v>168.7</v>
      </c>
      <c r="BA4" s="9">
        <v>44830</v>
      </c>
      <c r="BB4" s="4">
        <v>187.4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44827</v>
      </c>
      <c r="J5" s="4">
        <v>168.2</v>
      </c>
      <c r="K5" s="9">
        <v>44827</v>
      </c>
      <c r="L5" s="4">
        <v>166.7</v>
      </c>
      <c r="M5" s="9">
        <v>44827</v>
      </c>
      <c r="N5" s="4">
        <v>164.8</v>
      </c>
      <c r="O5" s="4"/>
      <c r="P5" s="4"/>
      <c r="Q5" s="9">
        <v>44827</v>
      </c>
      <c r="R5" s="4">
        <v>136.6</v>
      </c>
      <c r="S5" s="9">
        <v>44827</v>
      </c>
      <c r="T5" s="4">
        <v>162.5</v>
      </c>
      <c r="U5" s="9">
        <v>44827</v>
      </c>
      <c r="V5" s="4">
        <v>159.9</v>
      </c>
      <c r="W5" s="9">
        <v>44827</v>
      </c>
      <c r="X5" s="4">
        <v>157.1</v>
      </c>
      <c r="Y5" s="9">
        <v>44827</v>
      </c>
      <c r="Z5" s="4">
        <v>154.19999999999999</v>
      </c>
      <c r="AA5" s="9">
        <v>44827</v>
      </c>
      <c r="AB5" s="4">
        <v>151.30000000000001</v>
      </c>
      <c r="AC5" s="4"/>
      <c r="AD5" s="4"/>
      <c r="AE5" s="9">
        <v>44827</v>
      </c>
      <c r="AF5" s="4">
        <v>145.9</v>
      </c>
      <c r="AG5" s="9">
        <v>44827</v>
      </c>
      <c r="AH5" s="4">
        <v>141</v>
      </c>
      <c r="AI5" s="9">
        <v>44827</v>
      </c>
      <c r="AJ5" s="4">
        <v>136.5</v>
      </c>
      <c r="AK5" s="9">
        <v>44827</v>
      </c>
      <c r="AL5" s="4">
        <v>132</v>
      </c>
      <c r="AM5" s="9">
        <v>44827</v>
      </c>
      <c r="AN5" s="4">
        <v>131.1</v>
      </c>
      <c r="AO5" s="9">
        <v>44827</v>
      </c>
      <c r="AP5" s="4">
        <v>134.1</v>
      </c>
      <c r="AQ5" s="9">
        <v>44827</v>
      </c>
      <c r="AR5" s="4">
        <v>139.5</v>
      </c>
      <c r="AS5" s="9">
        <v>44827</v>
      </c>
      <c r="AT5" s="4">
        <v>146.9</v>
      </c>
      <c r="AW5" s="9">
        <v>44827</v>
      </c>
      <c r="AX5" s="4">
        <v>165.1</v>
      </c>
      <c r="BA5" s="9">
        <v>44827</v>
      </c>
      <c r="BB5" s="4">
        <v>186.7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44826</v>
      </c>
      <c r="J6" s="4">
        <v>168.1</v>
      </c>
      <c r="K6" s="9">
        <v>44826</v>
      </c>
      <c r="L6" s="4">
        <v>166.6</v>
      </c>
      <c r="M6" s="9">
        <v>44826</v>
      </c>
      <c r="N6" s="4">
        <v>164.7</v>
      </c>
      <c r="O6" s="4"/>
      <c r="P6" s="4"/>
      <c r="Q6" s="9">
        <v>44826</v>
      </c>
      <c r="R6" s="4">
        <v>124</v>
      </c>
      <c r="S6" s="9">
        <v>44826</v>
      </c>
      <c r="T6" s="4">
        <v>162.4</v>
      </c>
      <c r="U6" s="9">
        <v>44826</v>
      </c>
      <c r="V6" s="4">
        <v>159.69999999999999</v>
      </c>
      <c r="W6" s="9">
        <v>44826</v>
      </c>
      <c r="X6" s="4">
        <v>156.80000000000001</v>
      </c>
      <c r="Y6" s="9">
        <v>44826</v>
      </c>
      <c r="Z6" s="4">
        <v>153.80000000000001</v>
      </c>
      <c r="AA6" s="9">
        <v>44826</v>
      </c>
      <c r="AB6" s="4">
        <v>150.69999999999999</v>
      </c>
      <c r="AC6" s="4"/>
      <c r="AD6" s="4"/>
      <c r="AE6" s="9">
        <v>44826</v>
      </c>
      <c r="AF6" s="4">
        <v>144.69999999999999</v>
      </c>
      <c r="AG6" s="9">
        <v>44826</v>
      </c>
      <c r="AH6" s="4">
        <v>139</v>
      </c>
      <c r="AI6" s="9">
        <v>44826</v>
      </c>
      <c r="AJ6" s="4">
        <v>133.19999999999999</v>
      </c>
      <c r="AK6" s="9">
        <v>44826</v>
      </c>
      <c r="AL6" s="4">
        <v>127.2</v>
      </c>
      <c r="AM6" s="9">
        <v>44826</v>
      </c>
      <c r="AN6" s="4">
        <v>123.8</v>
      </c>
      <c r="AO6" s="9">
        <v>44826</v>
      </c>
      <c r="AP6" s="4">
        <v>123.3</v>
      </c>
      <c r="AQ6" s="9">
        <v>44826</v>
      </c>
      <c r="AR6" s="4">
        <v>126.4</v>
      </c>
      <c r="AS6" s="9">
        <v>44826</v>
      </c>
      <c r="AT6" s="4">
        <v>133.6</v>
      </c>
      <c r="AW6" s="9">
        <v>44826</v>
      </c>
      <c r="AX6" s="4">
        <v>155.80000000000001</v>
      </c>
      <c r="BA6" s="9">
        <v>44826</v>
      </c>
      <c r="BB6" s="4">
        <v>182.8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44825</v>
      </c>
      <c r="J7" s="4">
        <v>163.69999999999999</v>
      </c>
      <c r="K7" s="9">
        <v>44825</v>
      </c>
      <c r="L7" s="4">
        <v>162.30000000000001</v>
      </c>
      <c r="M7" s="9">
        <v>44825</v>
      </c>
      <c r="N7" s="4">
        <v>160.5</v>
      </c>
      <c r="O7" s="4"/>
      <c r="P7" s="4"/>
      <c r="Q7" s="9">
        <v>44825</v>
      </c>
      <c r="R7" s="4">
        <v>122.9</v>
      </c>
      <c r="S7" s="9">
        <v>44825</v>
      </c>
      <c r="T7" s="4">
        <v>158.30000000000001</v>
      </c>
      <c r="U7" s="9">
        <v>44825</v>
      </c>
      <c r="V7" s="4">
        <v>155.80000000000001</v>
      </c>
      <c r="W7" s="9">
        <v>44825</v>
      </c>
      <c r="X7" s="4">
        <v>153</v>
      </c>
      <c r="Y7" s="9">
        <v>44825</v>
      </c>
      <c r="Z7" s="4">
        <v>150.1</v>
      </c>
      <c r="AA7" s="9">
        <v>44825</v>
      </c>
      <c r="AB7" s="4">
        <v>147.19999999999999</v>
      </c>
      <c r="AC7" s="4"/>
      <c r="AD7" s="4"/>
      <c r="AE7" s="9">
        <v>44825</v>
      </c>
      <c r="AF7" s="4">
        <v>141.6</v>
      </c>
      <c r="AG7" s="9">
        <v>44825</v>
      </c>
      <c r="AH7" s="4">
        <v>136.4</v>
      </c>
      <c r="AI7" s="9">
        <v>44825</v>
      </c>
      <c r="AJ7" s="4">
        <v>131.1</v>
      </c>
      <c r="AK7" s="9">
        <v>44825</v>
      </c>
      <c r="AL7" s="4">
        <v>125.5</v>
      </c>
      <c r="AM7" s="9">
        <v>44825</v>
      </c>
      <c r="AN7" s="4">
        <v>122.5</v>
      </c>
      <c r="AO7" s="9">
        <v>44825</v>
      </c>
      <c r="AP7" s="4">
        <v>122.4</v>
      </c>
      <c r="AQ7" s="9">
        <v>44825</v>
      </c>
      <c r="AR7" s="4">
        <v>126.1</v>
      </c>
      <c r="AS7" s="9">
        <v>44825</v>
      </c>
      <c r="AT7" s="4">
        <v>133.69999999999999</v>
      </c>
      <c r="AW7" s="9">
        <v>44825</v>
      </c>
      <c r="AX7" s="4">
        <v>156.4</v>
      </c>
      <c r="BA7" s="9">
        <v>44825</v>
      </c>
      <c r="BB7" s="4">
        <v>183.3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44824</v>
      </c>
      <c r="J8" s="4">
        <v>161.1</v>
      </c>
      <c r="K8" s="9">
        <v>44824</v>
      </c>
      <c r="L8" s="4">
        <v>159.6</v>
      </c>
      <c r="M8" s="9">
        <v>44824</v>
      </c>
      <c r="N8" s="4">
        <v>157.69999999999999</v>
      </c>
      <c r="O8" s="4"/>
      <c r="P8" s="4"/>
      <c r="Q8" s="9">
        <v>44824</v>
      </c>
      <c r="R8" s="4">
        <v>131.30000000000001</v>
      </c>
      <c r="S8" s="9">
        <v>44824</v>
      </c>
      <c r="T8" s="4">
        <v>155.5</v>
      </c>
      <c r="U8" s="9">
        <v>44824</v>
      </c>
      <c r="V8" s="4">
        <v>153</v>
      </c>
      <c r="W8" s="9">
        <v>44824</v>
      </c>
      <c r="X8" s="4">
        <v>150.30000000000001</v>
      </c>
      <c r="Y8" s="9">
        <v>44824</v>
      </c>
      <c r="Z8" s="4">
        <v>147.6</v>
      </c>
      <c r="AA8" s="9">
        <v>44824</v>
      </c>
      <c r="AB8" s="4">
        <v>144.9</v>
      </c>
      <c r="AC8" s="4"/>
      <c r="AD8" s="4"/>
      <c r="AE8" s="9">
        <v>44824</v>
      </c>
      <c r="AF8" s="4">
        <v>140</v>
      </c>
      <c r="AG8" s="9">
        <v>44824</v>
      </c>
      <c r="AH8" s="4">
        <v>135.80000000000001</v>
      </c>
      <c r="AI8" s="9">
        <v>44824</v>
      </c>
      <c r="AJ8" s="4">
        <v>131.9</v>
      </c>
      <c r="AK8" s="9">
        <v>44824</v>
      </c>
      <c r="AL8" s="4">
        <v>127.9</v>
      </c>
      <c r="AM8" s="9">
        <v>44824</v>
      </c>
      <c r="AN8" s="4">
        <v>127.5</v>
      </c>
      <c r="AO8" s="9">
        <v>44824</v>
      </c>
      <c r="AP8" s="4">
        <v>131.19999999999999</v>
      </c>
      <c r="AQ8" s="9">
        <v>44824</v>
      </c>
      <c r="AR8" s="4">
        <v>137.6</v>
      </c>
      <c r="AS8" s="9">
        <v>44824</v>
      </c>
      <c r="AT8" s="4">
        <v>146.1</v>
      </c>
      <c r="AW8" s="9">
        <v>44824</v>
      </c>
      <c r="AX8" s="4">
        <v>167</v>
      </c>
      <c r="BA8" s="9">
        <v>44824</v>
      </c>
      <c r="BB8" s="4">
        <v>191.3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44823</v>
      </c>
      <c r="J9" s="4">
        <v>160.19999999999999</v>
      </c>
      <c r="K9" s="9">
        <v>44823</v>
      </c>
      <c r="L9" s="4">
        <v>158.69999999999999</v>
      </c>
      <c r="M9" s="9">
        <v>44823</v>
      </c>
      <c r="N9" s="4">
        <v>156.9</v>
      </c>
      <c r="O9" s="4"/>
      <c r="P9" s="4"/>
      <c r="Q9" s="9">
        <v>44823</v>
      </c>
      <c r="R9" s="4">
        <v>131.69999999999999</v>
      </c>
      <c r="S9" s="9">
        <v>44823</v>
      </c>
      <c r="T9" s="4">
        <v>154.69999999999999</v>
      </c>
      <c r="U9" s="9">
        <v>44823</v>
      </c>
      <c r="V9" s="4">
        <v>152.19999999999999</v>
      </c>
      <c r="W9" s="9">
        <v>44823</v>
      </c>
      <c r="X9" s="4">
        <v>149.6</v>
      </c>
      <c r="Y9" s="9">
        <v>44823</v>
      </c>
      <c r="Z9" s="4">
        <v>146.9</v>
      </c>
      <c r="AA9" s="9">
        <v>44823</v>
      </c>
      <c r="AB9" s="4">
        <v>144.30000000000001</v>
      </c>
      <c r="AC9" s="4"/>
      <c r="AD9" s="4"/>
      <c r="AE9" s="9">
        <v>44823</v>
      </c>
      <c r="AF9" s="4">
        <v>139.6</v>
      </c>
      <c r="AG9" s="9">
        <v>44823</v>
      </c>
      <c r="AH9" s="4">
        <v>135.5</v>
      </c>
      <c r="AI9" s="9">
        <v>44823</v>
      </c>
      <c r="AJ9" s="4">
        <v>131.6</v>
      </c>
      <c r="AK9" s="9">
        <v>44823</v>
      </c>
      <c r="AL9" s="4">
        <v>128.6</v>
      </c>
      <c r="AM9" s="9">
        <v>44823</v>
      </c>
      <c r="AN9" s="4">
        <v>128.9</v>
      </c>
      <c r="AO9" s="9">
        <v>44823</v>
      </c>
      <c r="AP9" s="4">
        <v>131.69999999999999</v>
      </c>
      <c r="AQ9" s="9">
        <v>44823</v>
      </c>
      <c r="AR9" s="4">
        <v>136.6</v>
      </c>
      <c r="AS9" s="9">
        <v>44823</v>
      </c>
      <c r="AT9" s="4">
        <v>143.30000000000001</v>
      </c>
      <c r="AW9" s="9">
        <v>44823</v>
      </c>
      <c r="AX9" s="4">
        <v>161.9</v>
      </c>
      <c r="BA9" s="9">
        <v>44823</v>
      </c>
      <c r="BB9" s="4">
        <v>185.9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44820</v>
      </c>
      <c r="J10" s="4">
        <v>157.69999999999999</v>
      </c>
      <c r="K10" s="9">
        <v>44820</v>
      </c>
      <c r="L10" s="4">
        <v>156.30000000000001</v>
      </c>
      <c r="M10" s="9">
        <v>44820</v>
      </c>
      <c r="N10" s="4">
        <v>154.4</v>
      </c>
      <c r="O10" s="4"/>
      <c r="P10" s="4"/>
      <c r="Q10" s="9">
        <v>44820</v>
      </c>
      <c r="R10" s="4">
        <v>131.6</v>
      </c>
      <c r="S10" s="9">
        <v>44820</v>
      </c>
      <c r="T10" s="4">
        <v>152.30000000000001</v>
      </c>
      <c r="U10" s="9">
        <v>44820</v>
      </c>
      <c r="V10" s="4">
        <v>149.80000000000001</v>
      </c>
      <c r="W10" s="9">
        <v>44820</v>
      </c>
      <c r="X10" s="4">
        <v>147.30000000000001</v>
      </c>
      <c r="Y10" s="9">
        <v>44820</v>
      </c>
      <c r="Z10" s="4">
        <v>144.69999999999999</v>
      </c>
      <c r="AA10" s="9">
        <v>44820</v>
      </c>
      <c r="AB10" s="4">
        <v>142.19999999999999</v>
      </c>
      <c r="AC10" s="4"/>
      <c r="AD10" s="4"/>
      <c r="AE10" s="9">
        <v>44820</v>
      </c>
      <c r="AF10" s="4">
        <v>137.69999999999999</v>
      </c>
      <c r="AG10" s="9">
        <v>44820</v>
      </c>
      <c r="AH10" s="4">
        <v>133.9</v>
      </c>
      <c r="AI10" s="9">
        <v>44820</v>
      </c>
      <c r="AJ10" s="4">
        <v>130.4</v>
      </c>
      <c r="AK10" s="9">
        <v>44820</v>
      </c>
      <c r="AL10" s="4">
        <v>128</v>
      </c>
      <c r="AM10" s="9">
        <v>44820</v>
      </c>
      <c r="AN10" s="4">
        <v>128.80000000000001</v>
      </c>
      <c r="AO10" s="9">
        <v>44820</v>
      </c>
      <c r="AP10" s="4">
        <v>132.30000000000001</v>
      </c>
      <c r="AQ10" s="9">
        <v>44820</v>
      </c>
      <c r="AR10" s="4">
        <v>137.5</v>
      </c>
      <c r="AS10" s="9">
        <v>44820</v>
      </c>
      <c r="AT10" s="4">
        <v>144.4</v>
      </c>
      <c r="AW10" s="9">
        <v>44820</v>
      </c>
      <c r="AX10" s="4">
        <v>163.19999999999999</v>
      </c>
      <c r="BA10" s="9">
        <v>44820</v>
      </c>
      <c r="BB10" s="4">
        <v>187.1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44819</v>
      </c>
      <c r="J11" s="4">
        <v>157.4</v>
      </c>
      <c r="K11" s="9">
        <v>44819</v>
      </c>
      <c r="L11" s="4">
        <v>155.9</v>
      </c>
      <c r="M11" s="9">
        <v>44819</v>
      </c>
      <c r="N11" s="4">
        <v>154</v>
      </c>
      <c r="O11" s="4"/>
      <c r="P11" s="4"/>
      <c r="Q11" s="9">
        <v>44819</v>
      </c>
      <c r="R11" s="4">
        <v>130.69999999999999</v>
      </c>
      <c r="S11" s="9">
        <v>44819</v>
      </c>
      <c r="T11" s="4">
        <v>151.80000000000001</v>
      </c>
      <c r="U11" s="9">
        <v>44819</v>
      </c>
      <c r="V11" s="4">
        <v>149.30000000000001</v>
      </c>
      <c r="W11" s="9">
        <v>44819</v>
      </c>
      <c r="X11" s="4">
        <v>146.6</v>
      </c>
      <c r="Y11" s="9">
        <v>44819</v>
      </c>
      <c r="Z11" s="4">
        <v>144</v>
      </c>
      <c r="AA11" s="9">
        <v>44819</v>
      </c>
      <c r="AB11" s="4">
        <v>141.4</v>
      </c>
      <c r="AC11" s="4"/>
      <c r="AD11" s="4"/>
      <c r="AE11" s="9">
        <v>44819</v>
      </c>
      <c r="AF11" s="4">
        <v>136.80000000000001</v>
      </c>
      <c r="AG11" s="9">
        <v>44819</v>
      </c>
      <c r="AH11" s="4">
        <v>132.9</v>
      </c>
      <c r="AI11" s="9">
        <v>44819</v>
      </c>
      <c r="AJ11" s="4">
        <v>129.4</v>
      </c>
      <c r="AK11" s="9">
        <v>44819</v>
      </c>
      <c r="AL11" s="4">
        <v>127</v>
      </c>
      <c r="AM11" s="9">
        <v>44819</v>
      </c>
      <c r="AN11" s="4">
        <v>127.8</v>
      </c>
      <c r="AO11" s="9">
        <v>44819</v>
      </c>
      <c r="AP11" s="4">
        <v>131</v>
      </c>
      <c r="AQ11" s="9">
        <v>44819</v>
      </c>
      <c r="AR11" s="4">
        <v>135.9</v>
      </c>
      <c r="AS11" s="9">
        <v>44819</v>
      </c>
      <c r="AT11" s="4">
        <v>142.6</v>
      </c>
      <c r="AW11" s="9">
        <v>44819</v>
      </c>
      <c r="AX11" s="4">
        <v>161</v>
      </c>
      <c r="BA11" s="9">
        <v>44819</v>
      </c>
      <c r="BB11" s="4">
        <v>184.7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44818</v>
      </c>
      <c r="J12" s="4">
        <v>153.69999999999999</v>
      </c>
      <c r="K12" s="9">
        <v>44818</v>
      </c>
      <c r="L12" s="4">
        <v>152.30000000000001</v>
      </c>
      <c r="M12" s="9">
        <v>44818</v>
      </c>
      <c r="N12" s="4">
        <v>150.4</v>
      </c>
      <c r="O12" s="4"/>
      <c r="P12" s="4"/>
      <c r="Q12" s="9">
        <v>44818</v>
      </c>
      <c r="R12" s="4">
        <v>126.6</v>
      </c>
      <c r="S12" s="9">
        <v>44818</v>
      </c>
      <c r="T12" s="4">
        <v>148.30000000000001</v>
      </c>
      <c r="U12" s="9">
        <v>44818</v>
      </c>
      <c r="V12" s="4">
        <v>145.9</v>
      </c>
      <c r="W12" s="9">
        <v>44818</v>
      </c>
      <c r="X12" s="4">
        <v>143.4</v>
      </c>
      <c r="Y12" s="9">
        <v>44818</v>
      </c>
      <c r="Z12" s="4">
        <v>140.9</v>
      </c>
      <c r="AA12" s="9">
        <v>44818</v>
      </c>
      <c r="AB12" s="4">
        <v>138.4</v>
      </c>
      <c r="AC12" s="4"/>
      <c r="AD12" s="4"/>
      <c r="AE12" s="9">
        <v>44818</v>
      </c>
      <c r="AF12" s="4">
        <v>134</v>
      </c>
      <c r="AG12" s="9">
        <v>44818</v>
      </c>
      <c r="AH12" s="4">
        <v>130.19999999999999</v>
      </c>
      <c r="AI12" s="9">
        <v>44818</v>
      </c>
      <c r="AJ12" s="4">
        <v>126.5</v>
      </c>
      <c r="AK12" s="9">
        <v>44818</v>
      </c>
      <c r="AL12" s="4">
        <v>124</v>
      </c>
      <c r="AM12" s="9">
        <v>44818</v>
      </c>
      <c r="AN12" s="4">
        <v>124.6</v>
      </c>
      <c r="AO12" s="9">
        <v>44818</v>
      </c>
      <c r="AP12" s="4">
        <v>127.5</v>
      </c>
      <c r="AQ12" s="9">
        <v>44818</v>
      </c>
      <c r="AR12" s="4">
        <v>132.5</v>
      </c>
      <c r="AS12" s="9">
        <v>44818</v>
      </c>
      <c r="AT12" s="4">
        <v>139.5</v>
      </c>
      <c r="AW12" s="9">
        <v>44818</v>
      </c>
      <c r="AX12" s="4">
        <v>159.30000000000001</v>
      </c>
      <c r="BA12" s="9">
        <v>44818</v>
      </c>
      <c r="BB12" s="4">
        <v>184.3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44817</v>
      </c>
      <c r="J13" s="4">
        <v>153.5</v>
      </c>
      <c r="K13" s="9">
        <v>44817</v>
      </c>
      <c r="L13" s="4">
        <v>152</v>
      </c>
      <c r="M13" s="9">
        <v>44817</v>
      </c>
      <c r="N13" s="4">
        <v>150.1</v>
      </c>
      <c r="O13" s="4"/>
      <c r="P13" s="4"/>
      <c r="Q13" s="9">
        <v>44817</v>
      </c>
      <c r="R13" s="4">
        <v>122.6</v>
      </c>
      <c r="S13" s="9">
        <v>44817</v>
      </c>
      <c r="T13" s="4">
        <v>147.9</v>
      </c>
      <c r="U13" s="9">
        <v>44817</v>
      </c>
      <c r="V13" s="4">
        <v>145.4</v>
      </c>
      <c r="W13" s="9">
        <v>44817</v>
      </c>
      <c r="X13" s="4">
        <v>142.80000000000001</v>
      </c>
      <c r="Y13" s="9">
        <v>44817</v>
      </c>
      <c r="Z13" s="4">
        <v>140.1</v>
      </c>
      <c r="AA13" s="9">
        <v>44817</v>
      </c>
      <c r="AB13" s="4">
        <v>137.6</v>
      </c>
      <c r="AC13" s="4"/>
      <c r="AD13" s="4"/>
      <c r="AE13" s="9">
        <v>44817</v>
      </c>
      <c r="AF13" s="4">
        <v>132.80000000000001</v>
      </c>
      <c r="AG13" s="9">
        <v>44817</v>
      </c>
      <c r="AH13" s="4">
        <v>128.69999999999999</v>
      </c>
      <c r="AI13" s="9">
        <v>44817</v>
      </c>
      <c r="AJ13" s="4">
        <v>124.5</v>
      </c>
      <c r="AK13" s="9">
        <v>44817</v>
      </c>
      <c r="AL13" s="4">
        <v>121.4</v>
      </c>
      <c r="AM13" s="9">
        <v>44817</v>
      </c>
      <c r="AN13" s="4">
        <v>121.4</v>
      </c>
      <c r="AO13" s="9">
        <v>44817</v>
      </c>
      <c r="AP13" s="4">
        <v>123.9</v>
      </c>
      <c r="AQ13" s="9">
        <v>44817</v>
      </c>
      <c r="AR13" s="4">
        <v>129.1</v>
      </c>
      <c r="AS13" s="9">
        <v>44817</v>
      </c>
      <c r="AT13" s="4">
        <v>137</v>
      </c>
      <c r="AW13" s="9">
        <v>44817</v>
      </c>
      <c r="AX13" s="4">
        <v>159.4</v>
      </c>
      <c r="BA13" s="9">
        <v>44817</v>
      </c>
      <c r="BB13" s="4">
        <v>186.5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44816</v>
      </c>
      <c r="J14" s="4">
        <v>147.30000000000001</v>
      </c>
      <c r="K14" s="9">
        <v>44816</v>
      </c>
      <c r="L14" s="4">
        <v>145.6</v>
      </c>
      <c r="M14" s="9">
        <v>44816</v>
      </c>
      <c r="N14" s="4">
        <v>143.5</v>
      </c>
      <c r="O14" s="4"/>
      <c r="P14" s="4"/>
      <c r="Q14" s="9">
        <v>44816</v>
      </c>
      <c r="R14" s="4">
        <v>119.1</v>
      </c>
      <c r="S14" s="9">
        <v>44816</v>
      </c>
      <c r="T14" s="4">
        <v>141.19999999999999</v>
      </c>
      <c r="U14" s="9">
        <v>44816</v>
      </c>
      <c r="V14" s="4">
        <v>138.5</v>
      </c>
      <c r="W14" s="9">
        <v>44816</v>
      </c>
      <c r="X14" s="4">
        <v>135.80000000000001</v>
      </c>
      <c r="Y14" s="9">
        <v>44816</v>
      </c>
      <c r="Z14" s="4">
        <v>133</v>
      </c>
      <c r="AA14" s="9">
        <v>44816</v>
      </c>
      <c r="AB14" s="4">
        <v>130.30000000000001</v>
      </c>
      <c r="AC14" s="4"/>
      <c r="AD14" s="4"/>
      <c r="AE14" s="9">
        <v>44816</v>
      </c>
      <c r="AF14" s="4">
        <v>125.6</v>
      </c>
      <c r="AG14" s="9">
        <v>44816</v>
      </c>
      <c r="AH14" s="4">
        <v>121.4</v>
      </c>
      <c r="AI14" s="9">
        <v>44816</v>
      </c>
      <c r="AJ14" s="4">
        <v>117.7</v>
      </c>
      <c r="AK14" s="9">
        <v>44816</v>
      </c>
      <c r="AL14" s="4">
        <v>116.3</v>
      </c>
      <c r="AM14" s="9">
        <v>44816</v>
      </c>
      <c r="AN14" s="4">
        <v>118.4</v>
      </c>
      <c r="AO14" s="9">
        <v>44816</v>
      </c>
      <c r="AP14" s="4">
        <v>122.8</v>
      </c>
      <c r="AQ14" s="9">
        <v>44816</v>
      </c>
      <c r="AR14" s="4">
        <v>129.4</v>
      </c>
      <c r="AS14" s="9">
        <v>44816</v>
      </c>
      <c r="AT14" s="4">
        <v>138.1</v>
      </c>
      <c r="AW14" s="9">
        <v>44816</v>
      </c>
      <c r="AX14" s="4">
        <v>160.80000000000001</v>
      </c>
      <c r="BA14" s="9">
        <v>44816</v>
      </c>
      <c r="BB14" s="4">
        <v>187.5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44813</v>
      </c>
      <c r="J15" s="4">
        <v>148.1</v>
      </c>
      <c r="K15" s="9">
        <v>44813</v>
      </c>
      <c r="L15" s="4">
        <v>146.4</v>
      </c>
      <c r="M15" s="9">
        <v>44813</v>
      </c>
      <c r="N15" s="4">
        <v>144.4</v>
      </c>
      <c r="O15" s="4"/>
      <c r="P15" s="4"/>
      <c r="Q15" s="9">
        <v>44813</v>
      </c>
      <c r="R15" s="4">
        <v>121</v>
      </c>
      <c r="S15" s="9">
        <v>44813</v>
      </c>
      <c r="T15" s="4">
        <v>142.19999999999999</v>
      </c>
      <c r="U15" s="9">
        <v>44813</v>
      </c>
      <c r="V15" s="4">
        <v>139.6</v>
      </c>
      <c r="W15" s="9">
        <v>44813</v>
      </c>
      <c r="X15" s="4">
        <v>136.9</v>
      </c>
      <c r="Y15" s="9">
        <v>44813</v>
      </c>
      <c r="Z15" s="4">
        <v>134.30000000000001</v>
      </c>
      <c r="AA15" s="9">
        <v>44813</v>
      </c>
      <c r="AB15" s="4">
        <v>131.80000000000001</v>
      </c>
      <c r="AC15" s="4"/>
      <c r="AD15" s="4"/>
      <c r="AE15" s="9">
        <v>44813</v>
      </c>
      <c r="AF15" s="4">
        <v>127.2</v>
      </c>
      <c r="AG15" s="9">
        <v>44813</v>
      </c>
      <c r="AH15" s="4">
        <v>123.1</v>
      </c>
      <c r="AI15" s="9">
        <v>44813</v>
      </c>
      <c r="AJ15" s="4">
        <v>119.4</v>
      </c>
      <c r="AK15" s="9">
        <v>44813</v>
      </c>
      <c r="AL15" s="4">
        <v>118.1</v>
      </c>
      <c r="AM15" s="9">
        <v>44813</v>
      </c>
      <c r="AN15" s="4">
        <v>120.3</v>
      </c>
      <c r="AO15" s="9">
        <v>44813</v>
      </c>
      <c r="AP15" s="4">
        <v>124.8</v>
      </c>
      <c r="AQ15" s="9">
        <v>44813</v>
      </c>
      <c r="AR15" s="4">
        <v>131.5</v>
      </c>
      <c r="AS15" s="9">
        <v>44813</v>
      </c>
      <c r="AT15" s="4">
        <v>140.19999999999999</v>
      </c>
      <c r="AW15" s="9">
        <v>44813</v>
      </c>
      <c r="AX15" s="4">
        <v>162.69999999999999</v>
      </c>
      <c r="BA15" s="9">
        <v>44813</v>
      </c>
      <c r="BB15" s="4">
        <v>189.3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44812</v>
      </c>
      <c r="J16" s="4">
        <v>142.19999999999999</v>
      </c>
      <c r="K16" s="9">
        <v>44812</v>
      </c>
      <c r="L16" s="4">
        <v>140.5</v>
      </c>
      <c r="M16" s="9">
        <v>44812</v>
      </c>
      <c r="N16" s="4">
        <v>138.6</v>
      </c>
      <c r="O16" s="4"/>
      <c r="P16" s="4"/>
      <c r="Q16" s="9">
        <v>44812</v>
      </c>
      <c r="R16" s="4">
        <v>121.3</v>
      </c>
      <c r="S16" s="9">
        <v>44812</v>
      </c>
      <c r="T16" s="4">
        <v>136.5</v>
      </c>
      <c r="U16" s="9">
        <v>44812</v>
      </c>
      <c r="V16" s="4">
        <v>134.1</v>
      </c>
      <c r="W16" s="9">
        <v>44812</v>
      </c>
      <c r="X16" s="4">
        <v>131.80000000000001</v>
      </c>
      <c r="Y16" s="9">
        <v>44812</v>
      </c>
      <c r="Z16" s="4">
        <v>129.5</v>
      </c>
      <c r="AA16" s="9">
        <v>44812</v>
      </c>
      <c r="AB16" s="4">
        <v>127.4</v>
      </c>
      <c r="AC16" s="4"/>
      <c r="AD16" s="4"/>
      <c r="AE16" s="9">
        <v>44812</v>
      </c>
      <c r="AF16" s="4">
        <v>123.7</v>
      </c>
      <c r="AG16" s="9">
        <v>44812</v>
      </c>
      <c r="AH16" s="4">
        <v>120.6</v>
      </c>
      <c r="AI16" s="9">
        <v>44812</v>
      </c>
      <c r="AJ16" s="4">
        <v>117.9</v>
      </c>
      <c r="AK16" s="9">
        <v>44812</v>
      </c>
      <c r="AL16" s="4">
        <v>117.7</v>
      </c>
      <c r="AM16" s="9">
        <v>44812</v>
      </c>
      <c r="AN16" s="4">
        <v>121</v>
      </c>
      <c r="AO16" s="9">
        <v>44812</v>
      </c>
      <c r="AP16" s="4">
        <v>126.2</v>
      </c>
      <c r="AQ16" s="9">
        <v>44812</v>
      </c>
      <c r="AR16" s="4">
        <v>133</v>
      </c>
      <c r="AS16" s="9">
        <v>44812</v>
      </c>
      <c r="AT16" s="4">
        <v>141.4</v>
      </c>
      <c r="AW16" s="9">
        <v>44812</v>
      </c>
      <c r="AX16" s="4">
        <v>162.5</v>
      </c>
      <c r="BA16" s="9">
        <v>44812</v>
      </c>
      <c r="BB16" s="4">
        <v>187.1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44811</v>
      </c>
      <c r="J17" s="4">
        <v>141.1</v>
      </c>
      <c r="K17" s="9">
        <v>44811</v>
      </c>
      <c r="L17" s="4">
        <v>139.6</v>
      </c>
      <c r="M17" s="9">
        <v>44811</v>
      </c>
      <c r="N17" s="4">
        <v>137.80000000000001</v>
      </c>
      <c r="O17" s="4"/>
      <c r="P17" s="4"/>
      <c r="Q17" s="9">
        <v>44811</v>
      </c>
      <c r="R17" s="4">
        <v>124.5</v>
      </c>
      <c r="S17" s="9">
        <v>44811</v>
      </c>
      <c r="T17" s="4">
        <v>135.9</v>
      </c>
      <c r="U17" s="9">
        <v>44811</v>
      </c>
      <c r="V17" s="4">
        <v>133.80000000000001</v>
      </c>
      <c r="W17" s="9">
        <v>44811</v>
      </c>
      <c r="X17" s="4">
        <v>131.80000000000001</v>
      </c>
      <c r="Y17" s="9">
        <v>44811</v>
      </c>
      <c r="Z17" s="4">
        <v>129.80000000000001</v>
      </c>
      <c r="AA17" s="9">
        <v>44811</v>
      </c>
      <c r="AB17" s="4">
        <v>128</v>
      </c>
      <c r="AC17" s="4"/>
      <c r="AD17" s="4"/>
      <c r="AE17" s="9">
        <v>44811</v>
      </c>
      <c r="AF17" s="4">
        <v>124.9</v>
      </c>
      <c r="AG17" s="9">
        <v>44811</v>
      </c>
      <c r="AH17" s="4">
        <v>122.2</v>
      </c>
      <c r="AI17" s="9">
        <v>44811</v>
      </c>
      <c r="AJ17" s="4">
        <v>120</v>
      </c>
      <c r="AK17" s="9">
        <v>44811</v>
      </c>
      <c r="AL17" s="4">
        <v>120.8</v>
      </c>
      <c r="AM17" s="9">
        <v>44811</v>
      </c>
      <c r="AN17" s="4">
        <v>124.6</v>
      </c>
      <c r="AO17" s="9">
        <v>44811</v>
      </c>
      <c r="AP17" s="4">
        <v>130.1</v>
      </c>
      <c r="AQ17" s="9">
        <v>44811</v>
      </c>
      <c r="AR17" s="4">
        <v>137</v>
      </c>
      <c r="AS17" s="9">
        <v>44811</v>
      </c>
      <c r="AT17" s="4">
        <v>145.30000000000001</v>
      </c>
      <c r="AW17" s="9">
        <v>44811</v>
      </c>
      <c r="AX17" s="4">
        <v>165.6</v>
      </c>
      <c r="BA17" s="9">
        <v>44811</v>
      </c>
      <c r="BB17" s="4">
        <v>189.4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44810</v>
      </c>
      <c r="J18" s="4">
        <v>146.5</v>
      </c>
      <c r="K18" s="9">
        <v>44810</v>
      </c>
      <c r="L18" s="4">
        <v>145</v>
      </c>
      <c r="M18" s="9">
        <v>44810</v>
      </c>
      <c r="N18" s="4">
        <v>143.19999999999999</v>
      </c>
      <c r="O18" s="4"/>
      <c r="P18" s="4"/>
      <c r="Q18" s="9">
        <v>44810</v>
      </c>
      <c r="R18" s="4">
        <v>125.6</v>
      </c>
      <c r="S18" s="9">
        <v>44810</v>
      </c>
      <c r="T18" s="4">
        <v>141.19999999999999</v>
      </c>
      <c r="U18" s="9">
        <v>44810</v>
      </c>
      <c r="V18" s="4">
        <v>139</v>
      </c>
      <c r="W18" s="9">
        <v>44810</v>
      </c>
      <c r="X18" s="4">
        <v>136.80000000000001</v>
      </c>
      <c r="Y18" s="9">
        <v>44810</v>
      </c>
      <c r="Z18" s="4">
        <v>134.6</v>
      </c>
      <c r="AA18" s="9">
        <v>44810</v>
      </c>
      <c r="AB18" s="4">
        <v>132.5</v>
      </c>
      <c r="AC18" s="4"/>
      <c r="AD18" s="4"/>
      <c r="AE18" s="9">
        <v>44810</v>
      </c>
      <c r="AF18" s="4">
        <v>128.69999999999999</v>
      </c>
      <c r="AG18" s="9">
        <v>44810</v>
      </c>
      <c r="AH18" s="4">
        <v>125.2</v>
      </c>
      <c r="AI18" s="9">
        <v>44810</v>
      </c>
      <c r="AJ18" s="4">
        <v>122.2</v>
      </c>
      <c r="AK18" s="9">
        <v>44810</v>
      </c>
      <c r="AL18" s="4">
        <v>122.3</v>
      </c>
      <c r="AM18" s="9">
        <v>44810</v>
      </c>
      <c r="AN18" s="4">
        <v>125.3</v>
      </c>
      <c r="AO18" s="9">
        <v>44810</v>
      </c>
      <c r="AP18" s="4">
        <v>130.1</v>
      </c>
      <c r="AQ18" s="9">
        <v>44810</v>
      </c>
      <c r="AR18" s="4">
        <v>136.9</v>
      </c>
      <c r="AS18" s="9">
        <v>44810</v>
      </c>
      <c r="AT18" s="4">
        <v>145.30000000000001</v>
      </c>
      <c r="AW18" s="9">
        <v>44810</v>
      </c>
      <c r="AX18" s="4">
        <v>166.7</v>
      </c>
      <c r="BA18" s="9">
        <v>44810</v>
      </c>
      <c r="BB18" s="4">
        <v>191.5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44809</v>
      </c>
      <c r="J19" s="4">
        <v>141.5</v>
      </c>
      <c r="K19" s="9">
        <v>44809</v>
      </c>
      <c r="L19" s="4">
        <v>139.9</v>
      </c>
      <c r="M19" s="9">
        <v>44809</v>
      </c>
      <c r="N19" s="4">
        <v>138</v>
      </c>
      <c r="O19" s="4"/>
      <c r="P19" s="4"/>
      <c r="Q19" s="9">
        <v>44809</v>
      </c>
      <c r="R19" s="4">
        <v>122.6</v>
      </c>
      <c r="S19" s="9">
        <v>44809</v>
      </c>
      <c r="T19" s="4">
        <v>135.9</v>
      </c>
      <c r="U19" s="9">
        <v>44809</v>
      </c>
      <c r="V19" s="4">
        <v>133.6</v>
      </c>
      <c r="W19" s="9">
        <v>44809</v>
      </c>
      <c r="X19" s="4">
        <v>131.30000000000001</v>
      </c>
      <c r="Y19" s="9">
        <v>44809</v>
      </c>
      <c r="Z19" s="4">
        <v>129.1</v>
      </c>
      <c r="AA19" s="9">
        <v>44809</v>
      </c>
      <c r="AB19" s="4">
        <v>127</v>
      </c>
      <c r="AC19" s="4"/>
      <c r="AD19" s="4"/>
      <c r="AE19" s="9">
        <v>44809</v>
      </c>
      <c r="AF19" s="4">
        <v>123.4</v>
      </c>
      <c r="AG19" s="9">
        <v>44809</v>
      </c>
      <c r="AH19" s="4">
        <v>120.1</v>
      </c>
      <c r="AI19" s="9">
        <v>44809</v>
      </c>
      <c r="AJ19" s="4">
        <v>118</v>
      </c>
      <c r="AK19" s="9">
        <v>44809</v>
      </c>
      <c r="AL19" s="4">
        <v>119.3</v>
      </c>
      <c r="AM19" s="9">
        <v>44809</v>
      </c>
      <c r="AN19" s="4">
        <v>123.2</v>
      </c>
      <c r="AO19" s="9">
        <v>44809</v>
      </c>
      <c r="AP19" s="4">
        <v>128.69999999999999</v>
      </c>
      <c r="AQ19" s="9">
        <v>44809</v>
      </c>
      <c r="AR19" s="4">
        <v>135.80000000000001</v>
      </c>
      <c r="AS19" s="9">
        <v>44809</v>
      </c>
      <c r="AT19" s="4">
        <v>144.5</v>
      </c>
      <c r="AW19" s="9">
        <v>44809</v>
      </c>
      <c r="AX19" s="4">
        <v>165.8</v>
      </c>
      <c r="BA19" s="9">
        <v>44809</v>
      </c>
      <c r="BB19" s="4">
        <v>190.6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44806</v>
      </c>
      <c r="J20" s="4">
        <v>141.5</v>
      </c>
      <c r="K20" s="9">
        <v>44806</v>
      </c>
      <c r="L20" s="4">
        <v>139.9</v>
      </c>
      <c r="M20" s="9">
        <v>44806</v>
      </c>
      <c r="N20" s="4">
        <v>138</v>
      </c>
      <c r="O20" s="4"/>
      <c r="P20" s="4"/>
      <c r="Q20" s="9">
        <v>44806</v>
      </c>
      <c r="R20" s="4">
        <v>122.6</v>
      </c>
      <c r="S20" s="9">
        <v>44806</v>
      </c>
      <c r="T20" s="4">
        <v>135.9</v>
      </c>
      <c r="U20" s="9">
        <v>44806</v>
      </c>
      <c r="V20" s="4">
        <v>133.6</v>
      </c>
      <c r="W20" s="9">
        <v>44806</v>
      </c>
      <c r="X20" s="4">
        <v>131.30000000000001</v>
      </c>
      <c r="Y20" s="9">
        <v>44806</v>
      </c>
      <c r="Z20" s="4">
        <v>129.1</v>
      </c>
      <c r="AA20" s="9">
        <v>44806</v>
      </c>
      <c r="AB20" s="4">
        <v>127</v>
      </c>
      <c r="AC20" s="4"/>
      <c r="AD20" s="4"/>
      <c r="AE20" s="9">
        <v>44806</v>
      </c>
      <c r="AF20" s="4">
        <v>123.4</v>
      </c>
      <c r="AG20" s="9">
        <v>44806</v>
      </c>
      <c r="AH20" s="4">
        <v>120.1</v>
      </c>
      <c r="AI20" s="9">
        <v>44806</v>
      </c>
      <c r="AJ20" s="4">
        <v>118</v>
      </c>
      <c r="AK20" s="9">
        <v>44806</v>
      </c>
      <c r="AL20" s="4">
        <v>119.3</v>
      </c>
      <c r="AM20" s="9">
        <v>44806</v>
      </c>
      <c r="AN20" s="4">
        <v>123.2</v>
      </c>
      <c r="AO20" s="9">
        <v>44806</v>
      </c>
      <c r="AP20" s="4">
        <v>128.69999999999999</v>
      </c>
      <c r="AQ20" s="9">
        <v>44806</v>
      </c>
      <c r="AR20" s="4">
        <v>135.80000000000001</v>
      </c>
      <c r="AS20" s="9">
        <v>44806</v>
      </c>
      <c r="AT20" s="4">
        <v>144.5</v>
      </c>
      <c r="AW20" s="9">
        <v>44806</v>
      </c>
      <c r="AX20" s="4">
        <v>165.8</v>
      </c>
      <c r="BA20" s="9">
        <v>44806</v>
      </c>
      <c r="BB20" s="4">
        <v>190.6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44805</v>
      </c>
      <c r="J21" s="4">
        <v>141.30000000000001</v>
      </c>
      <c r="K21" s="9">
        <v>44805</v>
      </c>
      <c r="L21" s="4">
        <v>140.1</v>
      </c>
      <c r="M21" s="9">
        <v>44805</v>
      </c>
      <c r="N21" s="4">
        <v>138.80000000000001</v>
      </c>
      <c r="O21" s="4"/>
      <c r="P21" s="4"/>
      <c r="Q21" s="9">
        <v>44805</v>
      </c>
      <c r="R21" s="4">
        <v>125.3</v>
      </c>
      <c r="S21" s="9">
        <v>44805</v>
      </c>
      <c r="T21" s="4">
        <v>137.1</v>
      </c>
      <c r="U21" s="9">
        <v>44805</v>
      </c>
      <c r="V21" s="4">
        <v>135.30000000000001</v>
      </c>
      <c r="W21" s="9">
        <v>44805</v>
      </c>
      <c r="X21" s="4">
        <v>133.4</v>
      </c>
      <c r="Y21" s="9">
        <v>44805</v>
      </c>
      <c r="Z21" s="4">
        <v>131.6</v>
      </c>
      <c r="AA21" s="9">
        <v>44805</v>
      </c>
      <c r="AB21" s="4">
        <v>129.9</v>
      </c>
      <c r="AC21" s="4"/>
      <c r="AD21" s="4"/>
      <c r="AE21" s="9">
        <v>44805</v>
      </c>
      <c r="AF21" s="4">
        <v>126.8</v>
      </c>
      <c r="AG21" s="9">
        <v>44805</v>
      </c>
      <c r="AH21" s="4">
        <v>123.7</v>
      </c>
      <c r="AI21" s="9">
        <v>44805</v>
      </c>
      <c r="AJ21" s="4">
        <v>121.3</v>
      </c>
      <c r="AK21" s="9">
        <v>44805</v>
      </c>
      <c r="AL21" s="4">
        <v>121.8</v>
      </c>
      <c r="AM21" s="9">
        <v>44805</v>
      </c>
      <c r="AN21" s="4">
        <v>125</v>
      </c>
      <c r="AO21" s="9">
        <v>44805</v>
      </c>
      <c r="AP21" s="4">
        <v>129.80000000000001</v>
      </c>
      <c r="AQ21" s="9">
        <v>44805</v>
      </c>
      <c r="AR21" s="4">
        <v>136.19999999999999</v>
      </c>
      <c r="AS21" s="9">
        <v>44805</v>
      </c>
      <c r="AT21" s="4">
        <v>144.19999999999999</v>
      </c>
      <c r="AW21" s="9">
        <v>44805</v>
      </c>
      <c r="AX21" s="4">
        <v>164.1</v>
      </c>
      <c r="BA21" s="9">
        <v>44805</v>
      </c>
      <c r="BB21" s="4">
        <v>187.3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44804</v>
      </c>
      <c r="J22" s="4">
        <v>141.4</v>
      </c>
      <c r="K22" s="9">
        <v>44804</v>
      </c>
      <c r="L22" s="4">
        <v>140.30000000000001</v>
      </c>
      <c r="M22" s="9">
        <v>44804</v>
      </c>
      <c r="N22" s="4">
        <v>139</v>
      </c>
      <c r="O22" s="4"/>
      <c r="P22" s="4"/>
      <c r="Q22" s="9">
        <v>44804</v>
      </c>
      <c r="R22" s="4">
        <v>123.7</v>
      </c>
      <c r="S22" s="9">
        <v>44804</v>
      </c>
      <c r="T22" s="4">
        <v>137.4</v>
      </c>
      <c r="U22" s="9">
        <v>44804</v>
      </c>
      <c r="V22" s="4">
        <v>135.69999999999999</v>
      </c>
      <c r="W22" s="9">
        <v>44804</v>
      </c>
      <c r="X22" s="4">
        <v>133.9</v>
      </c>
      <c r="Y22" s="9">
        <v>44804</v>
      </c>
      <c r="Z22" s="4">
        <v>132.1</v>
      </c>
      <c r="AA22" s="9">
        <v>44804</v>
      </c>
      <c r="AB22" s="4">
        <v>130.30000000000001</v>
      </c>
      <c r="AC22" s="4"/>
      <c r="AD22" s="4"/>
      <c r="AE22" s="9">
        <v>44804</v>
      </c>
      <c r="AF22" s="4">
        <v>127.1</v>
      </c>
      <c r="AG22" s="9">
        <v>44804</v>
      </c>
      <c r="AH22" s="4">
        <v>123.8</v>
      </c>
      <c r="AI22" s="9">
        <v>44804</v>
      </c>
      <c r="AJ22" s="4">
        <v>120.9</v>
      </c>
      <c r="AK22" s="9">
        <v>44804</v>
      </c>
      <c r="AL22" s="4">
        <v>121</v>
      </c>
      <c r="AM22" s="9">
        <v>44804</v>
      </c>
      <c r="AN22" s="4">
        <v>123.6</v>
      </c>
      <c r="AO22" s="9">
        <v>44804</v>
      </c>
      <c r="AP22" s="4">
        <v>128.19999999999999</v>
      </c>
      <c r="AQ22" s="9">
        <v>44804</v>
      </c>
      <c r="AR22" s="4">
        <v>134.80000000000001</v>
      </c>
      <c r="AS22" s="9">
        <v>44804</v>
      </c>
      <c r="AT22" s="4">
        <v>143.19999999999999</v>
      </c>
      <c r="AW22" s="9">
        <v>44804</v>
      </c>
      <c r="AX22" s="4">
        <v>164.3</v>
      </c>
      <c r="BA22" s="9">
        <v>44804</v>
      </c>
      <c r="BB22" s="4">
        <v>188.5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44803</v>
      </c>
      <c r="J23" s="4">
        <v>141.69999999999999</v>
      </c>
      <c r="K23" s="9">
        <v>44803</v>
      </c>
      <c r="L23" s="4">
        <v>140.69999999999999</v>
      </c>
      <c r="M23" s="9">
        <v>44803</v>
      </c>
      <c r="N23" s="4">
        <v>139.4</v>
      </c>
      <c r="O23" s="4"/>
      <c r="P23" s="4"/>
      <c r="Q23" s="9">
        <v>44803</v>
      </c>
      <c r="R23" s="4">
        <v>124.7</v>
      </c>
      <c r="S23" s="9">
        <v>44803</v>
      </c>
      <c r="T23" s="4">
        <v>137.9</v>
      </c>
      <c r="U23" s="9">
        <v>44803</v>
      </c>
      <c r="V23" s="4">
        <v>136.1</v>
      </c>
      <c r="W23" s="9">
        <v>44803</v>
      </c>
      <c r="X23" s="4">
        <v>134.4</v>
      </c>
      <c r="Y23" s="9">
        <v>44803</v>
      </c>
      <c r="Z23" s="4">
        <v>132.6</v>
      </c>
      <c r="AA23" s="9">
        <v>44803</v>
      </c>
      <c r="AB23" s="4">
        <v>130.9</v>
      </c>
      <c r="AC23" s="4"/>
      <c r="AD23" s="4"/>
      <c r="AE23" s="9">
        <v>44803</v>
      </c>
      <c r="AF23" s="4">
        <v>127.8</v>
      </c>
      <c r="AG23" s="9">
        <v>44803</v>
      </c>
      <c r="AH23" s="4">
        <v>124.4</v>
      </c>
      <c r="AI23" s="9">
        <v>44803</v>
      </c>
      <c r="AJ23" s="4">
        <v>121.6</v>
      </c>
      <c r="AK23" s="9">
        <v>44803</v>
      </c>
      <c r="AL23" s="4">
        <v>121.9</v>
      </c>
      <c r="AM23" s="9">
        <v>44803</v>
      </c>
      <c r="AN23" s="4">
        <v>124.8</v>
      </c>
      <c r="AO23" s="9">
        <v>44803</v>
      </c>
      <c r="AP23" s="4">
        <v>129.6</v>
      </c>
      <c r="AQ23" s="9">
        <v>44803</v>
      </c>
      <c r="AR23" s="4">
        <v>136.4</v>
      </c>
      <c r="AS23" s="9">
        <v>44803</v>
      </c>
      <c r="AT23" s="4">
        <v>145</v>
      </c>
      <c r="AW23" s="9">
        <v>44803</v>
      </c>
      <c r="AX23" s="4">
        <v>166.1</v>
      </c>
      <c r="BA23" s="9">
        <v>44803</v>
      </c>
      <c r="BB23" s="4">
        <v>190.1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44802</v>
      </c>
      <c r="J24" s="4">
        <v>140.80000000000001</v>
      </c>
      <c r="K24" s="9">
        <v>44802</v>
      </c>
      <c r="L24" s="4">
        <v>139.80000000000001</v>
      </c>
      <c r="M24" s="9">
        <v>44802</v>
      </c>
      <c r="N24" s="4">
        <v>138.5</v>
      </c>
      <c r="O24" s="4"/>
      <c r="P24" s="4"/>
      <c r="Q24" s="9">
        <v>44802</v>
      </c>
      <c r="R24" s="4">
        <v>124.1</v>
      </c>
      <c r="S24" s="9">
        <v>44802</v>
      </c>
      <c r="T24" s="4">
        <v>137</v>
      </c>
      <c r="U24" s="9">
        <v>44802</v>
      </c>
      <c r="V24" s="4">
        <v>135.19999999999999</v>
      </c>
      <c r="W24" s="9">
        <v>44802</v>
      </c>
      <c r="X24" s="4">
        <v>133.5</v>
      </c>
      <c r="Y24" s="9">
        <v>44802</v>
      </c>
      <c r="Z24" s="4">
        <v>131.69999999999999</v>
      </c>
      <c r="AA24" s="9">
        <v>44802</v>
      </c>
      <c r="AB24" s="4">
        <v>130.1</v>
      </c>
      <c r="AC24" s="4"/>
      <c r="AD24" s="4"/>
      <c r="AE24" s="9">
        <v>44802</v>
      </c>
      <c r="AF24" s="4">
        <v>126.9</v>
      </c>
      <c r="AG24" s="9">
        <v>44802</v>
      </c>
      <c r="AH24" s="4">
        <v>123.6</v>
      </c>
      <c r="AI24" s="9">
        <v>44802</v>
      </c>
      <c r="AJ24" s="4">
        <v>120.9</v>
      </c>
      <c r="AK24" s="9">
        <v>44802</v>
      </c>
      <c r="AL24" s="4">
        <v>121.4</v>
      </c>
      <c r="AM24" s="9">
        <v>44802</v>
      </c>
      <c r="AN24" s="4">
        <v>124.5</v>
      </c>
      <c r="AO24" s="9">
        <v>44802</v>
      </c>
      <c r="AP24" s="4">
        <v>129.69999999999999</v>
      </c>
      <c r="AQ24" s="9">
        <v>44802</v>
      </c>
      <c r="AR24" s="4">
        <v>136.9</v>
      </c>
      <c r="AS24" s="9">
        <v>44802</v>
      </c>
      <c r="AT24" s="4">
        <v>145.80000000000001</v>
      </c>
      <c r="AW24" s="9">
        <v>44802</v>
      </c>
      <c r="AX24" s="4">
        <v>167.4</v>
      </c>
      <c r="BA24" s="9">
        <v>44802</v>
      </c>
      <c r="BB24" s="4">
        <v>191.7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44799</v>
      </c>
      <c r="J25" s="4">
        <v>138.19999999999999</v>
      </c>
      <c r="K25" s="9">
        <v>44799</v>
      </c>
      <c r="L25" s="4">
        <v>137.1</v>
      </c>
      <c r="M25" s="9">
        <v>44799</v>
      </c>
      <c r="N25" s="4">
        <v>135.69999999999999</v>
      </c>
      <c r="O25" s="4"/>
      <c r="P25" s="4"/>
      <c r="Q25" s="9">
        <v>44799</v>
      </c>
      <c r="R25" s="4">
        <v>123.9</v>
      </c>
      <c r="S25" s="9">
        <v>44799</v>
      </c>
      <c r="T25" s="4">
        <v>134.1</v>
      </c>
      <c r="U25" s="9">
        <v>44799</v>
      </c>
      <c r="V25" s="4">
        <v>132.4</v>
      </c>
      <c r="W25" s="9">
        <v>44799</v>
      </c>
      <c r="X25" s="4">
        <v>130.6</v>
      </c>
      <c r="Y25" s="9">
        <v>44799</v>
      </c>
      <c r="Z25" s="4">
        <v>128.9</v>
      </c>
      <c r="AA25" s="9">
        <v>44799</v>
      </c>
      <c r="AB25" s="4">
        <v>127.2</v>
      </c>
      <c r="AC25" s="4"/>
      <c r="AD25" s="4"/>
      <c r="AE25" s="9">
        <v>44799</v>
      </c>
      <c r="AF25" s="4">
        <v>124.3</v>
      </c>
      <c r="AG25" s="9">
        <v>44799</v>
      </c>
      <c r="AH25" s="4">
        <v>121.3</v>
      </c>
      <c r="AI25" s="9">
        <v>44799</v>
      </c>
      <c r="AJ25" s="4">
        <v>119.4</v>
      </c>
      <c r="AK25" s="9">
        <v>44799</v>
      </c>
      <c r="AL25" s="4">
        <v>121</v>
      </c>
      <c r="AM25" s="9">
        <v>44799</v>
      </c>
      <c r="AN25" s="4">
        <v>125</v>
      </c>
      <c r="AO25" s="9">
        <v>44799</v>
      </c>
      <c r="AP25" s="4">
        <v>130.6</v>
      </c>
      <c r="AQ25" s="9">
        <v>44799</v>
      </c>
      <c r="AR25" s="4">
        <v>137.80000000000001</v>
      </c>
      <c r="AS25" s="9">
        <v>44799</v>
      </c>
      <c r="AT25" s="4">
        <v>146.4</v>
      </c>
      <c r="AW25" s="9">
        <v>44799</v>
      </c>
      <c r="AX25" s="4">
        <v>167.2</v>
      </c>
      <c r="BA25" s="9">
        <v>44799</v>
      </c>
      <c r="BB25" s="4">
        <v>190.9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44798</v>
      </c>
      <c r="J26" s="4">
        <v>140.1</v>
      </c>
      <c r="K26" s="9">
        <v>44798</v>
      </c>
      <c r="L26" s="4">
        <v>139.1</v>
      </c>
      <c r="M26" s="9">
        <v>44798</v>
      </c>
      <c r="N26" s="4">
        <v>137.9</v>
      </c>
      <c r="O26" s="4"/>
      <c r="P26" s="4"/>
      <c r="Q26" s="9">
        <v>44798</v>
      </c>
      <c r="R26" s="4">
        <v>130.30000000000001</v>
      </c>
      <c r="S26" s="9">
        <v>44798</v>
      </c>
      <c r="T26" s="4">
        <v>136.6</v>
      </c>
      <c r="U26" s="9">
        <v>44798</v>
      </c>
      <c r="V26" s="4">
        <v>135.1</v>
      </c>
      <c r="W26" s="9">
        <v>44798</v>
      </c>
      <c r="X26" s="4">
        <v>133.6</v>
      </c>
      <c r="Y26" s="9">
        <v>44798</v>
      </c>
      <c r="Z26" s="4">
        <v>132.19999999999999</v>
      </c>
      <c r="AA26" s="9">
        <v>44798</v>
      </c>
      <c r="AB26" s="4">
        <v>130.9</v>
      </c>
      <c r="AC26" s="4"/>
      <c r="AD26" s="4"/>
      <c r="AE26" s="9">
        <v>44798</v>
      </c>
      <c r="AF26" s="4">
        <v>128.6</v>
      </c>
      <c r="AG26" s="9">
        <v>44798</v>
      </c>
      <c r="AH26" s="4">
        <v>126.2</v>
      </c>
      <c r="AI26" s="9">
        <v>44798</v>
      </c>
      <c r="AJ26" s="4">
        <v>124.9</v>
      </c>
      <c r="AK26" s="9">
        <v>44798</v>
      </c>
      <c r="AL26" s="4">
        <v>127.1</v>
      </c>
      <c r="AM26" s="9">
        <v>44798</v>
      </c>
      <c r="AN26" s="4">
        <v>131.6</v>
      </c>
      <c r="AO26" s="9">
        <v>44798</v>
      </c>
      <c r="AP26" s="4">
        <v>137.6</v>
      </c>
      <c r="AQ26" s="9">
        <v>44798</v>
      </c>
      <c r="AR26" s="4">
        <v>144.9</v>
      </c>
      <c r="AS26" s="9">
        <v>44798</v>
      </c>
      <c r="AT26" s="4">
        <v>153.5</v>
      </c>
      <c r="AW26" s="9">
        <v>44798</v>
      </c>
      <c r="AX26" s="4">
        <v>173.6</v>
      </c>
      <c r="BA26" s="9">
        <v>44798</v>
      </c>
      <c r="BB26" s="4">
        <v>196.6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44797</v>
      </c>
      <c r="J27" s="4">
        <v>139.30000000000001</v>
      </c>
      <c r="K27" s="9">
        <v>44797</v>
      </c>
      <c r="L27" s="4">
        <v>138.6</v>
      </c>
      <c r="M27" s="9">
        <v>44797</v>
      </c>
      <c r="N27" s="4">
        <v>137.6</v>
      </c>
      <c r="O27" s="4"/>
      <c r="P27" s="4"/>
      <c r="Q27" s="9">
        <v>44797</v>
      </c>
      <c r="R27" s="4">
        <v>136.9</v>
      </c>
      <c r="S27" s="9">
        <v>44797</v>
      </c>
      <c r="T27" s="4">
        <v>136.5</v>
      </c>
      <c r="U27" s="9">
        <v>44797</v>
      </c>
      <c r="V27" s="4">
        <v>135.4</v>
      </c>
      <c r="W27" s="9">
        <v>44797</v>
      </c>
      <c r="X27" s="4">
        <v>134.30000000000001</v>
      </c>
      <c r="Y27" s="9">
        <v>44797</v>
      </c>
      <c r="Z27" s="4">
        <v>133.30000000000001</v>
      </c>
      <c r="AA27" s="9">
        <v>44797</v>
      </c>
      <c r="AB27" s="4">
        <v>132.4</v>
      </c>
      <c r="AC27" s="4"/>
      <c r="AD27" s="4"/>
      <c r="AE27" s="9">
        <v>44797</v>
      </c>
      <c r="AF27" s="4">
        <v>131</v>
      </c>
      <c r="AG27" s="9">
        <v>44797</v>
      </c>
      <c r="AH27" s="4">
        <v>129.5</v>
      </c>
      <c r="AI27" s="9">
        <v>44797</v>
      </c>
      <c r="AJ27" s="4">
        <v>129.30000000000001</v>
      </c>
      <c r="AK27" s="9">
        <v>44797</v>
      </c>
      <c r="AL27" s="4">
        <v>132.80000000000001</v>
      </c>
      <c r="AM27" s="9">
        <v>44797</v>
      </c>
      <c r="AN27" s="4">
        <v>138.19999999999999</v>
      </c>
      <c r="AO27" s="9">
        <v>44797</v>
      </c>
      <c r="AP27" s="4">
        <v>144.6</v>
      </c>
      <c r="AQ27" s="9">
        <v>44797</v>
      </c>
      <c r="AR27" s="4">
        <v>151.80000000000001</v>
      </c>
      <c r="AS27" s="9">
        <v>44797</v>
      </c>
      <c r="AT27" s="4">
        <v>159.80000000000001</v>
      </c>
      <c r="AW27" s="9">
        <v>44797</v>
      </c>
      <c r="AX27" s="4">
        <v>177.9</v>
      </c>
      <c r="BA27" s="9">
        <v>44797</v>
      </c>
      <c r="BB27" s="4">
        <v>198.8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44796</v>
      </c>
      <c r="J28" s="4">
        <v>138.19999999999999</v>
      </c>
      <c r="K28" s="9">
        <v>44796</v>
      </c>
      <c r="L28" s="4">
        <v>137.30000000000001</v>
      </c>
      <c r="M28" s="9">
        <v>44796</v>
      </c>
      <c r="N28" s="4">
        <v>136.19999999999999</v>
      </c>
      <c r="O28" s="4"/>
      <c r="P28" s="4"/>
      <c r="Q28" s="9">
        <v>44796</v>
      </c>
      <c r="R28" s="4">
        <v>136.4</v>
      </c>
      <c r="S28" s="9">
        <v>44796</v>
      </c>
      <c r="T28" s="4">
        <v>135</v>
      </c>
      <c r="U28" s="9">
        <v>44796</v>
      </c>
      <c r="V28" s="4">
        <v>133.80000000000001</v>
      </c>
      <c r="W28" s="9">
        <v>44796</v>
      </c>
      <c r="X28" s="4">
        <v>132.6</v>
      </c>
      <c r="Y28" s="9">
        <v>44796</v>
      </c>
      <c r="Z28" s="4">
        <v>131.6</v>
      </c>
      <c r="AA28" s="9">
        <v>44796</v>
      </c>
      <c r="AB28" s="4">
        <v>130.69999999999999</v>
      </c>
      <c r="AC28" s="4"/>
      <c r="AD28" s="4"/>
      <c r="AE28" s="9">
        <v>44796</v>
      </c>
      <c r="AF28" s="4">
        <v>129.30000000000001</v>
      </c>
      <c r="AG28" s="9">
        <v>44796</v>
      </c>
      <c r="AH28" s="4">
        <v>128.1</v>
      </c>
      <c r="AI28" s="9">
        <v>44796</v>
      </c>
      <c r="AJ28" s="4">
        <v>128.5</v>
      </c>
      <c r="AK28" s="9">
        <v>44796</v>
      </c>
      <c r="AL28" s="4">
        <v>132.5</v>
      </c>
      <c r="AM28" s="9">
        <v>44796</v>
      </c>
      <c r="AN28" s="4">
        <v>138.19999999999999</v>
      </c>
      <c r="AO28" s="9">
        <v>44796</v>
      </c>
      <c r="AP28" s="4">
        <v>144.80000000000001</v>
      </c>
      <c r="AQ28" s="9">
        <v>44796</v>
      </c>
      <c r="AR28" s="4">
        <v>152</v>
      </c>
      <c r="AS28" s="9">
        <v>44796</v>
      </c>
      <c r="AT28" s="4">
        <v>159.9</v>
      </c>
      <c r="AW28" s="9">
        <v>44796</v>
      </c>
      <c r="AX28" s="4">
        <v>177.8</v>
      </c>
      <c r="BA28" s="9">
        <v>44796</v>
      </c>
      <c r="BB28" s="4">
        <v>198.4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44795</v>
      </c>
      <c r="J29" s="4">
        <v>142.19999999999999</v>
      </c>
      <c r="K29" s="9">
        <v>44795</v>
      </c>
      <c r="L29" s="4">
        <v>141.30000000000001</v>
      </c>
      <c r="M29" s="9">
        <v>44795</v>
      </c>
      <c r="N29" s="4">
        <v>140.19999999999999</v>
      </c>
      <c r="O29" s="4"/>
      <c r="P29" s="4"/>
      <c r="Q29" s="9">
        <v>44795</v>
      </c>
      <c r="R29" s="4">
        <v>136.30000000000001</v>
      </c>
      <c r="S29" s="9">
        <v>44795</v>
      </c>
      <c r="T29" s="4">
        <v>139</v>
      </c>
      <c r="U29" s="9">
        <v>44795</v>
      </c>
      <c r="V29" s="4">
        <v>137.6</v>
      </c>
      <c r="W29" s="9">
        <v>44795</v>
      </c>
      <c r="X29" s="4">
        <v>136.30000000000001</v>
      </c>
      <c r="Y29" s="9">
        <v>44795</v>
      </c>
      <c r="Z29" s="4">
        <v>135</v>
      </c>
      <c r="AA29" s="9">
        <v>44795</v>
      </c>
      <c r="AB29" s="4">
        <v>133.9</v>
      </c>
      <c r="AC29" s="4"/>
      <c r="AD29" s="4"/>
      <c r="AE29" s="9">
        <v>44795</v>
      </c>
      <c r="AF29" s="4">
        <v>131.80000000000001</v>
      </c>
      <c r="AG29" s="9">
        <v>44795</v>
      </c>
      <c r="AH29" s="4">
        <v>129.6</v>
      </c>
      <c r="AI29" s="9">
        <v>44795</v>
      </c>
      <c r="AJ29" s="4">
        <v>129.19999999999999</v>
      </c>
      <c r="AK29" s="9">
        <v>44795</v>
      </c>
      <c r="AL29" s="4">
        <v>132.4</v>
      </c>
      <c r="AM29" s="9">
        <v>44795</v>
      </c>
      <c r="AN29" s="4">
        <v>137.80000000000001</v>
      </c>
      <c r="AO29" s="9">
        <v>44795</v>
      </c>
      <c r="AP29" s="4">
        <v>144.19999999999999</v>
      </c>
      <c r="AQ29" s="9">
        <v>44795</v>
      </c>
      <c r="AR29" s="4">
        <v>151.6</v>
      </c>
      <c r="AS29" s="9">
        <v>44795</v>
      </c>
      <c r="AT29" s="4">
        <v>159.80000000000001</v>
      </c>
      <c r="AW29" s="9">
        <v>44795</v>
      </c>
      <c r="AX29" s="4">
        <v>178.9</v>
      </c>
      <c r="BA29" s="9">
        <v>44795</v>
      </c>
      <c r="BB29" s="4">
        <v>200.8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44792</v>
      </c>
      <c r="J30" s="4">
        <v>133.9</v>
      </c>
      <c r="K30" s="9">
        <v>44792</v>
      </c>
      <c r="L30" s="4">
        <v>133.9</v>
      </c>
      <c r="M30" s="9">
        <v>44792</v>
      </c>
      <c r="N30" s="4">
        <v>133.69999999999999</v>
      </c>
      <c r="O30" s="4"/>
      <c r="P30" s="4"/>
      <c r="Q30" s="9">
        <v>44792</v>
      </c>
      <c r="R30" s="4">
        <v>132.30000000000001</v>
      </c>
      <c r="S30" s="9">
        <v>44792</v>
      </c>
      <c r="T30" s="4">
        <v>133.30000000000001</v>
      </c>
      <c r="U30" s="9">
        <v>44792</v>
      </c>
      <c r="V30" s="4">
        <v>132.69999999999999</v>
      </c>
      <c r="W30" s="9">
        <v>44792</v>
      </c>
      <c r="X30" s="4">
        <v>132</v>
      </c>
      <c r="Y30" s="9">
        <v>44792</v>
      </c>
      <c r="Z30" s="4">
        <v>131.4</v>
      </c>
      <c r="AA30" s="9">
        <v>44792</v>
      </c>
      <c r="AB30" s="4">
        <v>130.69999999999999</v>
      </c>
      <c r="AC30" s="4"/>
      <c r="AD30" s="4"/>
      <c r="AE30" s="9">
        <v>44792</v>
      </c>
      <c r="AF30" s="4">
        <v>129.1</v>
      </c>
      <c r="AG30" s="9">
        <v>44792</v>
      </c>
      <c r="AH30" s="4">
        <v>127.1</v>
      </c>
      <c r="AI30" s="9">
        <v>44792</v>
      </c>
      <c r="AJ30" s="4">
        <v>126.7</v>
      </c>
      <c r="AK30" s="9">
        <v>44792</v>
      </c>
      <c r="AL30" s="4">
        <v>129.80000000000001</v>
      </c>
      <c r="AM30" s="9">
        <v>44792</v>
      </c>
      <c r="AN30" s="4">
        <v>134.9</v>
      </c>
      <c r="AO30" s="9">
        <v>44792</v>
      </c>
      <c r="AP30" s="4">
        <v>141.1</v>
      </c>
      <c r="AQ30" s="9">
        <v>44792</v>
      </c>
      <c r="AR30" s="4">
        <v>148.19999999999999</v>
      </c>
      <c r="AS30" s="9">
        <v>44792</v>
      </c>
      <c r="AT30" s="4">
        <v>156.1</v>
      </c>
      <c r="AW30" s="9">
        <v>44792</v>
      </c>
      <c r="AX30" s="4">
        <v>173.9</v>
      </c>
      <c r="BA30" s="9">
        <v>44792</v>
      </c>
      <c r="BB30" s="4">
        <v>193.8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44791</v>
      </c>
      <c r="J31" s="4">
        <v>131.30000000000001</v>
      </c>
      <c r="K31" s="9">
        <v>44791</v>
      </c>
      <c r="L31" s="4">
        <v>131.30000000000001</v>
      </c>
      <c r="M31" s="9">
        <v>44791</v>
      </c>
      <c r="N31" s="4">
        <v>131</v>
      </c>
      <c r="O31" s="4"/>
      <c r="P31" s="4"/>
      <c r="Q31" s="9">
        <v>44791</v>
      </c>
      <c r="R31" s="4">
        <v>131</v>
      </c>
      <c r="S31" s="9">
        <v>44791</v>
      </c>
      <c r="T31" s="4">
        <v>130.6</v>
      </c>
      <c r="U31" s="9">
        <v>44791</v>
      </c>
      <c r="V31" s="4">
        <v>130</v>
      </c>
      <c r="W31" s="9">
        <v>44791</v>
      </c>
      <c r="X31" s="4">
        <v>129.4</v>
      </c>
      <c r="Y31" s="9">
        <v>44791</v>
      </c>
      <c r="Z31" s="4">
        <v>128.80000000000001</v>
      </c>
      <c r="AA31" s="9">
        <v>44791</v>
      </c>
      <c r="AB31" s="4">
        <v>128.19999999999999</v>
      </c>
      <c r="AC31" s="4"/>
      <c r="AD31" s="4"/>
      <c r="AE31" s="9">
        <v>44791</v>
      </c>
      <c r="AF31" s="4">
        <v>126.9</v>
      </c>
      <c r="AG31" s="9">
        <v>44791</v>
      </c>
      <c r="AH31" s="4">
        <v>125.3</v>
      </c>
      <c r="AI31" s="9">
        <v>44791</v>
      </c>
      <c r="AJ31" s="4">
        <v>125.2</v>
      </c>
      <c r="AK31" s="9">
        <v>44791</v>
      </c>
      <c r="AL31" s="4">
        <v>128.69999999999999</v>
      </c>
      <c r="AM31" s="9">
        <v>44791</v>
      </c>
      <c r="AN31" s="4">
        <v>133.9</v>
      </c>
      <c r="AO31" s="9">
        <v>44791</v>
      </c>
      <c r="AP31" s="4">
        <v>140.1</v>
      </c>
      <c r="AQ31" s="9">
        <v>44791</v>
      </c>
      <c r="AR31" s="4">
        <v>147.19999999999999</v>
      </c>
      <c r="AS31" s="9">
        <v>44791</v>
      </c>
      <c r="AT31" s="4">
        <v>154.9</v>
      </c>
      <c r="AW31" s="9">
        <v>44791</v>
      </c>
      <c r="AX31" s="4">
        <v>172.3</v>
      </c>
      <c r="BA31" s="9">
        <v>44791</v>
      </c>
      <c r="BB31" s="4">
        <v>191.8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44790</v>
      </c>
      <c r="J32" s="4">
        <v>131.9</v>
      </c>
      <c r="K32" s="9">
        <v>44790</v>
      </c>
      <c r="L32" s="4">
        <v>132</v>
      </c>
      <c r="M32" s="9">
        <v>44790</v>
      </c>
      <c r="N32" s="4">
        <v>131.80000000000001</v>
      </c>
      <c r="O32" s="4"/>
      <c r="P32" s="4"/>
      <c r="Q32" s="9">
        <v>44790</v>
      </c>
      <c r="R32" s="4">
        <v>129.80000000000001</v>
      </c>
      <c r="S32" s="9">
        <v>44790</v>
      </c>
      <c r="T32" s="4">
        <v>131.4</v>
      </c>
      <c r="U32" s="9">
        <v>44790</v>
      </c>
      <c r="V32" s="4">
        <v>130.80000000000001</v>
      </c>
      <c r="W32" s="9">
        <v>44790</v>
      </c>
      <c r="X32" s="4">
        <v>130.19999999999999</v>
      </c>
      <c r="Y32" s="9">
        <v>44790</v>
      </c>
      <c r="Z32" s="4">
        <v>129.6</v>
      </c>
      <c r="AA32" s="9">
        <v>44790</v>
      </c>
      <c r="AB32" s="4">
        <v>128.9</v>
      </c>
      <c r="AC32" s="4"/>
      <c r="AD32" s="4"/>
      <c r="AE32" s="9">
        <v>44790</v>
      </c>
      <c r="AF32" s="4">
        <v>127.4</v>
      </c>
      <c r="AG32" s="9">
        <v>44790</v>
      </c>
      <c r="AH32" s="4">
        <v>125.7</v>
      </c>
      <c r="AI32" s="9">
        <v>44790</v>
      </c>
      <c r="AJ32" s="4">
        <v>125.5</v>
      </c>
      <c r="AK32" s="9">
        <v>44790</v>
      </c>
      <c r="AL32" s="4">
        <v>127.7</v>
      </c>
      <c r="AM32" s="9">
        <v>44790</v>
      </c>
      <c r="AN32" s="4">
        <v>131.69999999999999</v>
      </c>
      <c r="AO32" s="9">
        <v>44790</v>
      </c>
      <c r="AP32" s="4">
        <v>137.1</v>
      </c>
      <c r="AQ32" s="9">
        <v>44790</v>
      </c>
      <c r="AR32" s="4">
        <v>143.69999999999999</v>
      </c>
      <c r="AS32" s="9">
        <v>44790</v>
      </c>
      <c r="AT32" s="4">
        <v>151.30000000000001</v>
      </c>
      <c r="AW32" s="9">
        <v>44790</v>
      </c>
      <c r="AX32" s="4">
        <v>168.9</v>
      </c>
      <c r="BA32" s="9">
        <v>44790</v>
      </c>
      <c r="BB32" s="4">
        <v>188.7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44789</v>
      </c>
      <c r="J33" s="4">
        <v>127.4</v>
      </c>
      <c r="K33" s="9">
        <v>44789</v>
      </c>
      <c r="L33" s="4">
        <v>127.3</v>
      </c>
      <c r="M33" s="9">
        <v>44789</v>
      </c>
      <c r="N33" s="4">
        <v>126.9</v>
      </c>
      <c r="O33" s="4"/>
      <c r="P33" s="4"/>
      <c r="Q33" s="9">
        <v>44789</v>
      </c>
      <c r="R33" s="4">
        <v>127.1</v>
      </c>
      <c r="S33" s="9">
        <v>44789</v>
      </c>
      <c r="T33" s="4">
        <v>126.4</v>
      </c>
      <c r="U33" s="9">
        <v>44789</v>
      </c>
      <c r="V33" s="4">
        <v>125.8</v>
      </c>
      <c r="W33" s="9">
        <v>44789</v>
      </c>
      <c r="X33" s="4">
        <v>125.1</v>
      </c>
      <c r="Y33" s="9">
        <v>44789</v>
      </c>
      <c r="Z33" s="4">
        <v>124.5</v>
      </c>
      <c r="AA33" s="9">
        <v>44789</v>
      </c>
      <c r="AB33" s="4">
        <v>124</v>
      </c>
      <c r="AC33" s="4"/>
      <c r="AD33" s="4"/>
      <c r="AE33" s="9">
        <v>44789</v>
      </c>
      <c r="AF33" s="4">
        <v>122.8</v>
      </c>
      <c r="AG33" s="9">
        <v>44789</v>
      </c>
      <c r="AH33" s="4">
        <v>121.8</v>
      </c>
      <c r="AI33" s="9">
        <v>44789</v>
      </c>
      <c r="AJ33" s="4">
        <v>122.5</v>
      </c>
      <c r="AK33" s="9">
        <v>44789</v>
      </c>
      <c r="AL33" s="4">
        <v>125.3</v>
      </c>
      <c r="AM33" s="9">
        <v>44789</v>
      </c>
      <c r="AN33" s="4">
        <v>129.69999999999999</v>
      </c>
      <c r="AO33" s="9">
        <v>44789</v>
      </c>
      <c r="AP33" s="4">
        <v>135.19999999999999</v>
      </c>
      <c r="AQ33" s="9">
        <v>44789</v>
      </c>
      <c r="AR33" s="4">
        <v>141.69999999999999</v>
      </c>
      <c r="AS33" s="9">
        <v>44789</v>
      </c>
      <c r="AT33" s="4">
        <v>149.1</v>
      </c>
      <c r="AW33" s="9">
        <v>44789</v>
      </c>
      <c r="AX33" s="4">
        <v>166.1</v>
      </c>
      <c r="BA33" s="9">
        <v>44789</v>
      </c>
      <c r="BB33" s="4">
        <v>185.5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44788</v>
      </c>
      <c r="J34" s="4">
        <v>125.8</v>
      </c>
      <c r="K34" s="9">
        <v>44788</v>
      </c>
      <c r="L34" s="4">
        <v>125.7</v>
      </c>
      <c r="M34" s="9">
        <v>44788</v>
      </c>
      <c r="N34" s="4">
        <v>125.3</v>
      </c>
      <c r="O34" s="4"/>
      <c r="P34" s="4"/>
      <c r="Q34" s="9">
        <v>44788</v>
      </c>
      <c r="R34" s="4">
        <v>125</v>
      </c>
      <c r="S34" s="9">
        <v>44788</v>
      </c>
      <c r="T34" s="4">
        <v>124.8</v>
      </c>
      <c r="U34" s="9">
        <v>44788</v>
      </c>
      <c r="V34" s="4">
        <v>124.1</v>
      </c>
      <c r="W34" s="9">
        <v>44788</v>
      </c>
      <c r="X34" s="4">
        <v>123.5</v>
      </c>
      <c r="Y34" s="9">
        <v>44788</v>
      </c>
      <c r="Z34" s="4">
        <v>122.8</v>
      </c>
      <c r="AA34" s="9">
        <v>44788</v>
      </c>
      <c r="AB34" s="4">
        <v>122.3</v>
      </c>
      <c r="AC34" s="4"/>
      <c r="AD34" s="4"/>
      <c r="AE34" s="9">
        <v>44788</v>
      </c>
      <c r="AF34" s="4">
        <v>121.2</v>
      </c>
      <c r="AG34" s="9">
        <v>44788</v>
      </c>
      <c r="AH34" s="4">
        <v>120.2</v>
      </c>
      <c r="AI34" s="9">
        <v>44788</v>
      </c>
      <c r="AJ34" s="4">
        <v>120.9</v>
      </c>
      <c r="AK34" s="9">
        <v>44788</v>
      </c>
      <c r="AL34" s="4">
        <v>123.7</v>
      </c>
      <c r="AM34" s="9">
        <v>44788</v>
      </c>
      <c r="AN34" s="4">
        <v>128</v>
      </c>
      <c r="AO34" s="9">
        <v>44788</v>
      </c>
      <c r="AP34" s="4">
        <v>133.6</v>
      </c>
      <c r="AQ34" s="9">
        <v>44788</v>
      </c>
      <c r="AR34" s="4">
        <v>140.19999999999999</v>
      </c>
      <c r="AS34" s="9">
        <v>44788</v>
      </c>
      <c r="AT34" s="4">
        <v>147.69999999999999</v>
      </c>
      <c r="AW34" s="9">
        <v>44788</v>
      </c>
      <c r="AX34" s="4">
        <v>165.1</v>
      </c>
      <c r="BA34" s="9">
        <v>44788</v>
      </c>
      <c r="BB34" s="4">
        <v>185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44785</v>
      </c>
      <c r="J35" s="4">
        <v>122.5</v>
      </c>
      <c r="K35" s="9">
        <v>44785</v>
      </c>
      <c r="L35" s="4">
        <v>122.3</v>
      </c>
      <c r="M35" s="9">
        <v>44785</v>
      </c>
      <c r="N35" s="4">
        <v>122</v>
      </c>
      <c r="O35" s="4"/>
      <c r="P35" s="4"/>
      <c r="Q35" s="9">
        <v>44785</v>
      </c>
      <c r="R35" s="4">
        <v>135.1</v>
      </c>
      <c r="S35" s="9">
        <v>44785</v>
      </c>
      <c r="T35" s="4">
        <v>121.7</v>
      </c>
      <c r="U35" s="9">
        <v>44785</v>
      </c>
      <c r="V35" s="4">
        <v>121.4</v>
      </c>
      <c r="W35" s="9">
        <v>44785</v>
      </c>
      <c r="X35" s="4">
        <v>121.2</v>
      </c>
      <c r="Y35" s="9">
        <v>44785</v>
      </c>
      <c r="Z35" s="4">
        <v>121.3</v>
      </c>
      <c r="AA35" s="9">
        <v>44785</v>
      </c>
      <c r="AB35" s="4">
        <v>121.5</v>
      </c>
      <c r="AC35" s="4"/>
      <c r="AD35" s="4"/>
      <c r="AE35" s="9">
        <v>44785</v>
      </c>
      <c r="AF35" s="4">
        <v>122.4</v>
      </c>
      <c r="AG35" s="9">
        <v>44785</v>
      </c>
      <c r="AH35" s="4">
        <v>124</v>
      </c>
      <c r="AI35" s="9">
        <v>44785</v>
      </c>
      <c r="AJ35" s="4">
        <v>127.4</v>
      </c>
      <c r="AK35" s="9">
        <v>44785</v>
      </c>
      <c r="AL35" s="4">
        <v>132.5</v>
      </c>
      <c r="AM35" s="9">
        <v>44785</v>
      </c>
      <c r="AN35" s="4">
        <v>138.4</v>
      </c>
      <c r="AO35" s="9">
        <v>44785</v>
      </c>
      <c r="AP35" s="4">
        <v>144.6</v>
      </c>
      <c r="AQ35" s="9">
        <v>44785</v>
      </c>
      <c r="AR35" s="4">
        <v>151</v>
      </c>
      <c r="AS35" s="9">
        <v>44785</v>
      </c>
      <c r="AT35" s="4">
        <v>157.5</v>
      </c>
      <c r="AW35" s="9">
        <v>44785</v>
      </c>
      <c r="AX35" s="4">
        <v>171</v>
      </c>
      <c r="BA35" s="9">
        <v>44785</v>
      </c>
      <c r="BB35" s="4">
        <v>186.1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44784</v>
      </c>
      <c r="J36" s="4">
        <v>116.5</v>
      </c>
      <c r="K36" s="9">
        <v>44784</v>
      </c>
      <c r="L36" s="4">
        <v>117.5</v>
      </c>
      <c r="M36" s="9">
        <v>44784</v>
      </c>
      <c r="N36" s="4">
        <v>118.4</v>
      </c>
      <c r="O36" s="4"/>
      <c r="P36" s="4"/>
      <c r="Q36" s="9">
        <v>44784</v>
      </c>
      <c r="R36" s="4">
        <v>138.5</v>
      </c>
      <c r="S36" s="9">
        <v>44784</v>
      </c>
      <c r="T36" s="4">
        <v>119.2</v>
      </c>
      <c r="U36" s="9">
        <v>44784</v>
      </c>
      <c r="V36" s="4">
        <v>120.1</v>
      </c>
      <c r="W36" s="9">
        <v>44784</v>
      </c>
      <c r="X36" s="4">
        <v>121</v>
      </c>
      <c r="Y36" s="9">
        <v>44784</v>
      </c>
      <c r="Z36" s="4">
        <v>122</v>
      </c>
      <c r="AA36" s="9">
        <v>44784</v>
      </c>
      <c r="AB36" s="4">
        <v>123.1</v>
      </c>
      <c r="AC36" s="4"/>
      <c r="AD36" s="4"/>
      <c r="AE36" s="9">
        <v>44784</v>
      </c>
      <c r="AF36" s="4">
        <v>125.2</v>
      </c>
      <c r="AG36" s="9">
        <v>44784</v>
      </c>
      <c r="AH36" s="4">
        <v>127.3</v>
      </c>
      <c r="AI36" s="9">
        <v>44784</v>
      </c>
      <c r="AJ36" s="4">
        <v>130.9</v>
      </c>
      <c r="AK36" s="9">
        <v>44784</v>
      </c>
      <c r="AL36" s="4">
        <v>136.19999999999999</v>
      </c>
      <c r="AM36" s="9">
        <v>44784</v>
      </c>
      <c r="AN36" s="4">
        <v>142.4</v>
      </c>
      <c r="AO36" s="9">
        <v>44784</v>
      </c>
      <c r="AP36" s="4">
        <v>148.9</v>
      </c>
      <c r="AQ36" s="9">
        <v>44784</v>
      </c>
      <c r="AR36" s="4">
        <v>155.6</v>
      </c>
      <c r="AS36" s="9">
        <v>44784</v>
      </c>
      <c r="AT36" s="4">
        <v>162.5</v>
      </c>
      <c r="AW36" s="9">
        <v>44784</v>
      </c>
      <c r="AX36" s="4">
        <v>176.9</v>
      </c>
      <c r="BA36" s="9">
        <v>44784</v>
      </c>
      <c r="BB36" s="4">
        <v>192.7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44783</v>
      </c>
      <c r="J37" s="4">
        <v>119</v>
      </c>
      <c r="K37" s="9">
        <v>44783</v>
      </c>
      <c r="L37" s="4">
        <v>120.4</v>
      </c>
      <c r="M37" s="9">
        <v>44783</v>
      </c>
      <c r="N37" s="4">
        <v>121.8</v>
      </c>
      <c r="O37" s="4"/>
      <c r="P37" s="4"/>
      <c r="Q37" s="9">
        <v>44783</v>
      </c>
      <c r="R37" s="4">
        <v>140.9</v>
      </c>
      <c r="S37" s="9">
        <v>44783</v>
      </c>
      <c r="T37" s="4">
        <v>123</v>
      </c>
      <c r="U37" s="9">
        <v>44783</v>
      </c>
      <c r="V37" s="4">
        <v>124.2</v>
      </c>
      <c r="W37" s="9">
        <v>44783</v>
      </c>
      <c r="X37" s="4">
        <v>125.3</v>
      </c>
      <c r="Y37" s="9">
        <v>44783</v>
      </c>
      <c r="Z37" s="4">
        <v>126.4</v>
      </c>
      <c r="AA37" s="9">
        <v>44783</v>
      </c>
      <c r="AB37" s="4">
        <v>127.6</v>
      </c>
      <c r="AC37" s="4"/>
      <c r="AD37" s="4"/>
      <c r="AE37" s="9">
        <v>44783</v>
      </c>
      <c r="AF37" s="4">
        <v>129.4</v>
      </c>
      <c r="AG37" s="9">
        <v>44783</v>
      </c>
      <c r="AH37" s="4">
        <v>131</v>
      </c>
      <c r="AI37" s="9">
        <v>44783</v>
      </c>
      <c r="AJ37" s="4">
        <v>134</v>
      </c>
      <c r="AK37" s="9">
        <v>44783</v>
      </c>
      <c r="AL37" s="4">
        <v>138.9</v>
      </c>
      <c r="AM37" s="9">
        <v>44783</v>
      </c>
      <c r="AN37" s="4">
        <v>144.9</v>
      </c>
      <c r="AO37" s="9">
        <v>44783</v>
      </c>
      <c r="AP37" s="4">
        <v>151.4</v>
      </c>
      <c r="AQ37" s="9">
        <v>44783</v>
      </c>
      <c r="AR37" s="4">
        <v>158.4</v>
      </c>
      <c r="AS37" s="9">
        <v>44783</v>
      </c>
      <c r="AT37" s="4">
        <v>165.7</v>
      </c>
      <c r="AW37" s="9">
        <v>44783</v>
      </c>
      <c r="AX37" s="4">
        <v>181.2</v>
      </c>
      <c r="BA37" s="9">
        <v>44783</v>
      </c>
      <c r="BB37" s="4">
        <v>198.1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44782</v>
      </c>
      <c r="J38" s="4">
        <v>123.4</v>
      </c>
      <c r="K38" s="9">
        <v>44782</v>
      </c>
      <c r="L38" s="4">
        <v>124.9</v>
      </c>
      <c r="M38" s="9">
        <v>44782</v>
      </c>
      <c r="N38" s="4">
        <v>126.3</v>
      </c>
      <c r="O38" s="4"/>
      <c r="P38" s="4"/>
      <c r="Q38" s="9">
        <v>44782</v>
      </c>
      <c r="R38" s="4">
        <v>144.30000000000001</v>
      </c>
      <c r="S38" s="9">
        <v>44782</v>
      </c>
      <c r="T38" s="4">
        <v>127.6</v>
      </c>
      <c r="U38" s="9">
        <v>44782</v>
      </c>
      <c r="V38" s="4">
        <v>128.80000000000001</v>
      </c>
      <c r="W38" s="9">
        <v>44782</v>
      </c>
      <c r="X38" s="4">
        <v>129.9</v>
      </c>
      <c r="Y38" s="9">
        <v>44782</v>
      </c>
      <c r="Z38" s="4">
        <v>131</v>
      </c>
      <c r="AA38" s="9">
        <v>44782</v>
      </c>
      <c r="AB38" s="4">
        <v>132</v>
      </c>
      <c r="AC38" s="4"/>
      <c r="AD38" s="4"/>
      <c r="AE38" s="9">
        <v>44782</v>
      </c>
      <c r="AF38" s="4">
        <v>133.6</v>
      </c>
      <c r="AG38" s="9">
        <v>44782</v>
      </c>
      <c r="AH38" s="4">
        <v>134.9</v>
      </c>
      <c r="AI38" s="9">
        <v>44782</v>
      </c>
      <c r="AJ38" s="4">
        <v>137.6</v>
      </c>
      <c r="AK38" s="9">
        <v>44782</v>
      </c>
      <c r="AL38" s="4">
        <v>142.1</v>
      </c>
      <c r="AM38" s="9">
        <v>44782</v>
      </c>
      <c r="AN38" s="4">
        <v>147.9</v>
      </c>
      <c r="AO38" s="9">
        <v>44782</v>
      </c>
      <c r="AP38" s="4">
        <v>154.4</v>
      </c>
      <c r="AQ38" s="9">
        <v>44782</v>
      </c>
      <c r="AR38" s="4">
        <v>161.5</v>
      </c>
      <c r="AS38" s="9">
        <v>44782</v>
      </c>
      <c r="AT38" s="4">
        <v>169</v>
      </c>
      <c r="AW38" s="9">
        <v>44782</v>
      </c>
      <c r="AX38" s="4">
        <v>185.3</v>
      </c>
      <c r="BA38" s="9">
        <v>44782</v>
      </c>
      <c r="BB38" s="4">
        <v>203.3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44781</v>
      </c>
      <c r="J39" s="4">
        <v>121.1</v>
      </c>
      <c r="K39" s="9">
        <v>44781</v>
      </c>
      <c r="L39" s="4">
        <v>122.6</v>
      </c>
      <c r="M39" s="9">
        <v>44781</v>
      </c>
      <c r="N39" s="4">
        <v>124</v>
      </c>
      <c r="O39" s="4"/>
      <c r="P39" s="4"/>
      <c r="Q39" s="9">
        <v>44781</v>
      </c>
      <c r="R39" s="4">
        <v>143.1</v>
      </c>
      <c r="S39" s="9">
        <v>44781</v>
      </c>
      <c r="T39" s="4">
        <v>125.3</v>
      </c>
      <c r="U39" s="9">
        <v>44781</v>
      </c>
      <c r="V39" s="4">
        <v>126.5</v>
      </c>
      <c r="W39" s="9">
        <v>44781</v>
      </c>
      <c r="X39" s="4">
        <v>127.7</v>
      </c>
      <c r="Y39" s="9">
        <v>44781</v>
      </c>
      <c r="Z39" s="4">
        <v>128.80000000000001</v>
      </c>
      <c r="AA39" s="9">
        <v>44781</v>
      </c>
      <c r="AB39" s="4">
        <v>129.9</v>
      </c>
      <c r="AC39" s="4"/>
      <c r="AD39" s="4"/>
      <c r="AE39" s="9">
        <v>44781</v>
      </c>
      <c r="AF39" s="4">
        <v>131.80000000000001</v>
      </c>
      <c r="AG39" s="9">
        <v>44781</v>
      </c>
      <c r="AH39" s="4">
        <v>133.5</v>
      </c>
      <c r="AI39" s="9">
        <v>44781</v>
      </c>
      <c r="AJ39" s="4">
        <v>136.69999999999999</v>
      </c>
      <c r="AK39" s="9">
        <v>44781</v>
      </c>
      <c r="AL39" s="4">
        <v>141.5</v>
      </c>
      <c r="AM39" s="9">
        <v>44781</v>
      </c>
      <c r="AN39" s="4">
        <v>147.5</v>
      </c>
      <c r="AO39" s="9">
        <v>44781</v>
      </c>
      <c r="AP39" s="4">
        <v>154.19999999999999</v>
      </c>
      <c r="AQ39" s="9">
        <v>44781</v>
      </c>
      <c r="AR39" s="4">
        <v>161.30000000000001</v>
      </c>
      <c r="AS39" s="9">
        <v>44781</v>
      </c>
      <c r="AT39" s="4">
        <v>168.8</v>
      </c>
      <c r="AW39" s="9">
        <v>44781</v>
      </c>
      <c r="AX39" s="4">
        <v>185.1</v>
      </c>
      <c r="BA39" s="9">
        <v>44781</v>
      </c>
      <c r="BB39" s="4">
        <v>202.9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44778</v>
      </c>
      <c r="J40" s="4">
        <v>124.2</v>
      </c>
      <c r="K40" s="9">
        <v>44778</v>
      </c>
      <c r="L40" s="4">
        <v>125.7</v>
      </c>
      <c r="M40" s="9">
        <v>44778</v>
      </c>
      <c r="N40" s="4">
        <v>127.1</v>
      </c>
      <c r="O40" s="4"/>
      <c r="P40" s="4"/>
      <c r="Q40" s="9">
        <v>44778</v>
      </c>
      <c r="R40" s="4">
        <v>141.6</v>
      </c>
      <c r="S40" s="9">
        <v>44778</v>
      </c>
      <c r="T40" s="4">
        <v>128.19999999999999</v>
      </c>
      <c r="U40" s="9">
        <v>44778</v>
      </c>
      <c r="V40" s="4">
        <v>129.30000000000001</v>
      </c>
      <c r="W40" s="9">
        <v>44778</v>
      </c>
      <c r="X40" s="4">
        <v>130.19999999999999</v>
      </c>
      <c r="Y40" s="9">
        <v>44778</v>
      </c>
      <c r="Z40" s="4">
        <v>131</v>
      </c>
      <c r="AA40" s="9">
        <v>44778</v>
      </c>
      <c r="AB40" s="4">
        <v>131.80000000000001</v>
      </c>
      <c r="AC40" s="4"/>
      <c r="AD40" s="4"/>
      <c r="AE40" s="9">
        <v>44778</v>
      </c>
      <c r="AF40" s="4">
        <v>132.80000000000001</v>
      </c>
      <c r="AG40" s="9">
        <v>44778</v>
      </c>
      <c r="AH40" s="4">
        <v>133.5</v>
      </c>
      <c r="AI40" s="9">
        <v>44778</v>
      </c>
      <c r="AJ40" s="4">
        <v>135.80000000000001</v>
      </c>
      <c r="AK40" s="9">
        <v>44778</v>
      </c>
      <c r="AL40" s="4">
        <v>139.9</v>
      </c>
      <c r="AM40" s="9">
        <v>44778</v>
      </c>
      <c r="AN40" s="4">
        <v>145.4</v>
      </c>
      <c r="AO40" s="9">
        <v>44778</v>
      </c>
      <c r="AP40" s="4">
        <v>151.9</v>
      </c>
      <c r="AQ40" s="9">
        <v>44778</v>
      </c>
      <c r="AR40" s="4">
        <v>159.19999999999999</v>
      </c>
      <c r="AS40" s="9">
        <v>44778</v>
      </c>
      <c r="AT40" s="4">
        <v>167.2</v>
      </c>
      <c r="AW40" s="9">
        <v>44778</v>
      </c>
      <c r="AX40" s="4">
        <v>184.7</v>
      </c>
      <c r="BA40" s="9">
        <v>44778</v>
      </c>
      <c r="BB40" s="4">
        <v>203.9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44777</v>
      </c>
      <c r="J41" s="4">
        <v>123.9</v>
      </c>
      <c r="K41" s="9">
        <v>44777</v>
      </c>
      <c r="L41" s="4">
        <v>125</v>
      </c>
      <c r="M41" s="9">
        <v>44777</v>
      </c>
      <c r="N41" s="4">
        <v>126</v>
      </c>
      <c r="O41" s="4"/>
      <c r="P41" s="4"/>
      <c r="Q41" s="9">
        <v>44777</v>
      </c>
      <c r="R41" s="4">
        <v>141.4</v>
      </c>
      <c r="S41" s="9">
        <v>44777</v>
      </c>
      <c r="T41" s="4">
        <v>126.9</v>
      </c>
      <c r="U41" s="9">
        <v>44777</v>
      </c>
      <c r="V41" s="4">
        <v>127.7</v>
      </c>
      <c r="W41" s="9">
        <v>44777</v>
      </c>
      <c r="X41" s="4">
        <v>128.5</v>
      </c>
      <c r="Y41" s="9">
        <v>44777</v>
      </c>
      <c r="Z41" s="4">
        <v>129.19999999999999</v>
      </c>
      <c r="AA41" s="9">
        <v>44777</v>
      </c>
      <c r="AB41" s="4">
        <v>130</v>
      </c>
      <c r="AC41" s="4"/>
      <c r="AD41" s="4"/>
      <c r="AE41" s="9">
        <v>44777</v>
      </c>
      <c r="AF41" s="4">
        <v>131.30000000000001</v>
      </c>
      <c r="AG41" s="9">
        <v>44777</v>
      </c>
      <c r="AH41" s="4">
        <v>132.80000000000001</v>
      </c>
      <c r="AI41" s="9">
        <v>44777</v>
      </c>
      <c r="AJ41" s="4">
        <v>136.30000000000001</v>
      </c>
      <c r="AK41" s="9">
        <v>44777</v>
      </c>
      <c r="AL41" s="4">
        <v>141.69999999999999</v>
      </c>
      <c r="AM41" s="9">
        <v>44777</v>
      </c>
      <c r="AN41" s="4">
        <v>148.19999999999999</v>
      </c>
      <c r="AO41" s="9">
        <v>44777</v>
      </c>
      <c r="AP41" s="4">
        <v>155.4</v>
      </c>
      <c r="AQ41" s="9">
        <v>44777</v>
      </c>
      <c r="AR41" s="4">
        <v>163.19999999999999</v>
      </c>
      <c r="AS41" s="9">
        <v>44777</v>
      </c>
      <c r="AT41" s="4">
        <v>171.4</v>
      </c>
      <c r="AW41" s="9">
        <v>44777</v>
      </c>
      <c r="AX41" s="4">
        <v>189.3</v>
      </c>
      <c r="BA41" s="9">
        <v>44777</v>
      </c>
      <c r="BB41" s="4">
        <v>208.9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44776</v>
      </c>
      <c r="J42" s="4">
        <v>126.2</v>
      </c>
      <c r="K42" s="9">
        <v>44776</v>
      </c>
      <c r="L42" s="4">
        <v>127.4</v>
      </c>
      <c r="M42" s="9">
        <v>44776</v>
      </c>
      <c r="N42" s="4">
        <v>128.4</v>
      </c>
      <c r="O42" s="4"/>
      <c r="P42" s="4"/>
      <c r="Q42" s="9">
        <v>44776</v>
      </c>
      <c r="R42" s="4">
        <v>142</v>
      </c>
      <c r="S42" s="9">
        <v>44776</v>
      </c>
      <c r="T42" s="4">
        <v>129.30000000000001</v>
      </c>
      <c r="U42" s="9">
        <v>44776</v>
      </c>
      <c r="V42" s="4">
        <v>130.1</v>
      </c>
      <c r="W42" s="9">
        <v>44776</v>
      </c>
      <c r="X42" s="4">
        <v>130.80000000000001</v>
      </c>
      <c r="Y42" s="9">
        <v>44776</v>
      </c>
      <c r="Z42" s="4">
        <v>131.5</v>
      </c>
      <c r="AA42" s="9">
        <v>44776</v>
      </c>
      <c r="AB42" s="4">
        <v>132</v>
      </c>
      <c r="AC42" s="4"/>
      <c r="AD42" s="4"/>
      <c r="AE42" s="9">
        <v>44776</v>
      </c>
      <c r="AF42" s="4">
        <v>132.80000000000001</v>
      </c>
      <c r="AG42" s="9">
        <v>44776</v>
      </c>
      <c r="AH42" s="4">
        <v>133.80000000000001</v>
      </c>
      <c r="AI42" s="9">
        <v>44776</v>
      </c>
      <c r="AJ42" s="4">
        <v>136.80000000000001</v>
      </c>
      <c r="AK42" s="9">
        <v>44776</v>
      </c>
      <c r="AL42" s="4">
        <v>142</v>
      </c>
      <c r="AM42" s="9">
        <v>44776</v>
      </c>
      <c r="AN42" s="4">
        <v>148.4</v>
      </c>
      <c r="AO42" s="9">
        <v>44776</v>
      </c>
      <c r="AP42" s="4">
        <v>155.6</v>
      </c>
      <c r="AQ42" s="9">
        <v>44776</v>
      </c>
      <c r="AR42" s="4">
        <v>163.5</v>
      </c>
      <c r="AS42" s="9">
        <v>44776</v>
      </c>
      <c r="AT42" s="4">
        <v>172</v>
      </c>
      <c r="AW42" s="9">
        <v>44776</v>
      </c>
      <c r="AX42" s="4">
        <v>190.3</v>
      </c>
      <c r="BA42" s="9">
        <v>44776</v>
      </c>
      <c r="BB42" s="4">
        <v>210.3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44775</v>
      </c>
      <c r="J43" s="4">
        <v>125.9</v>
      </c>
      <c r="K43" s="9">
        <v>44775</v>
      </c>
      <c r="L43" s="4">
        <v>127</v>
      </c>
      <c r="M43" s="9">
        <v>44775</v>
      </c>
      <c r="N43" s="4">
        <v>127.9</v>
      </c>
      <c r="O43" s="4"/>
      <c r="P43" s="4"/>
      <c r="Q43" s="9">
        <v>44775</v>
      </c>
      <c r="R43" s="4">
        <v>142.30000000000001</v>
      </c>
      <c r="S43" s="9">
        <v>44775</v>
      </c>
      <c r="T43" s="4">
        <v>128.69999999999999</v>
      </c>
      <c r="U43" s="9">
        <v>44775</v>
      </c>
      <c r="V43" s="4">
        <v>129.4</v>
      </c>
      <c r="W43" s="9">
        <v>44775</v>
      </c>
      <c r="X43" s="4">
        <v>130.1</v>
      </c>
      <c r="Y43" s="9">
        <v>44775</v>
      </c>
      <c r="Z43" s="4">
        <v>130.80000000000001</v>
      </c>
      <c r="AA43" s="9">
        <v>44775</v>
      </c>
      <c r="AB43" s="4">
        <v>131.4</v>
      </c>
      <c r="AC43" s="4"/>
      <c r="AD43" s="4"/>
      <c r="AE43" s="9">
        <v>44775</v>
      </c>
      <c r="AF43" s="4">
        <v>132.30000000000001</v>
      </c>
      <c r="AG43" s="9">
        <v>44775</v>
      </c>
      <c r="AH43" s="4">
        <v>133.69999999999999</v>
      </c>
      <c r="AI43" s="9">
        <v>44775</v>
      </c>
      <c r="AJ43" s="4">
        <v>137.19999999999999</v>
      </c>
      <c r="AK43" s="9">
        <v>44775</v>
      </c>
      <c r="AL43" s="4">
        <v>142.6</v>
      </c>
      <c r="AM43" s="9">
        <v>44775</v>
      </c>
      <c r="AN43" s="4">
        <v>149.1</v>
      </c>
      <c r="AO43" s="9">
        <v>44775</v>
      </c>
      <c r="AP43" s="4">
        <v>156.5</v>
      </c>
      <c r="AQ43" s="9">
        <v>44775</v>
      </c>
      <c r="AR43" s="4">
        <v>164.4</v>
      </c>
      <c r="AS43" s="9">
        <v>44775</v>
      </c>
      <c r="AT43" s="4">
        <v>172.9</v>
      </c>
      <c r="AW43" s="9">
        <v>44775</v>
      </c>
      <c r="AX43" s="4">
        <v>191</v>
      </c>
      <c r="BA43" s="9">
        <v>44775</v>
      </c>
      <c r="BB43" s="4">
        <v>210.8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44774</v>
      </c>
      <c r="J44" s="4">
        <v>118.1</v>
      </c>
      <c r="K44" s="9">
        <v>44774</v>
      </c>
      <c r="L44" s="4">
        <v>119.1</v>
      </c>
      <c r="M44" s="9">
        <v>44774</v>
      </c>
      <c r="N44" s="4">
        <v>120</v>
      </c>
      <c r="O44" s="4"/>
      <c r="P44" s="4"/>
      <c r="Q44" s="9">
        <v>44774</v>
      </c>
      <c r="R44" s="4">
        <v>137.30000000000001</v>
      </c>
      <c r="S44" s="9">
        <v>44774</v>
      </c>
      <c r="T44" s="4">
        <v>120.9</v>
      </c>
      <c r="U44" s="9">
        <v>44774</v>
      </c>
      <c r="V44" s="4">
        <v>121.8</v>
      </c>
      <c r="W44" s="9">
        <v>44774</v>
      </c>
      <c r="X44" s="4">
        <v>122.7</v>
      </c>
      <c r="Y44" s="9">
        <v>44774</v>
      </c>
      <c r="Z44" s="4">
        <v>123.6</v>
      </c>
      <c r="AA44" s="9">
        <v>44774</v>
      </c>
      <c r="AB44" s="4">
        <v>124.6</v>
      </c>
      <c r="AC44" s="4"/>
      <c r="AD44" s="4"/>
      <c r="AE44" s="9">
        <v>44774</v>
      </c>
      <c r="AF44" s="4">
        <v>126.5</v>
      </c>
      <c r="AG44" s="9">
        <v>44774</v>
      </c>
      <c r="AH44" s="4">
        <v>129.1</v>
      </c>
      <c r="AI44" s="9">
        <v>44774</v>
      </c>
      <c r="AJ44" s="4">
        <v>133.69999999999999</v>
      </c>
      <c r="AK44" s="9">
        <v>44774</v>
      </c>
      <c r="AL44" s="4">
        <v>139.80000000000001</v>
      </c>
      <c r="AM44" s="9">
        <v>44774</v>
      </c>
      <c r="AN44" s="4">
        <v>146.80000000000001</v>
      </c>
      <c r="AO44" s="9">
        <v>44774</v>
      </c>
      <c r="AP44" s="4">
        <v>154.30000000000001</v>
      </c>
      <c r="AQ44" s="9">
        <v>44774</v>
      </c>
      <c r="AR44" s="4">
        <v>162.30000000000001</v>
      </c>
      <c r="AS44" s="9">
        <v>44774</v>
      </c>
      <c r="AT44" s="4">
        <v>170.6</v>
      </c>
      <c r="AW44" s="9">
        <v>44774</v>
      </c>
      <c r="AX44" s="4">
        <v>188.4</v>
      </c>
      <c r="BA44" s="9">
        <v>44774</v>
      </c>
      <c r="BB44" s="4">
        <v>207.9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44771</v>
      </c>
      <c r="J45" s="4">
        <v>117.1</v>
      </c>
      <c r="K45" s="9">
        <v>44771</v>
      </c>
      <c r="L45" s="4">
        <v>117.9</v>
      </c>
      <c r="M45" s="9">
        <v>44771</v>
      </c>
      <c r="N45" s="4">
        <v>118.7</v>
      </c>
      <c r="O45" s="4"/>
      <c r="P45" s="4"/>
      <c r="Q45" s="9">
        <v>44771</v>
      </c>
      <c r="R45" s="4">
        <v>135</v>
      </c>
      <c r="S45" s="9">
        <v>44771</v>
      </c>
      <c r="T45" s="4">
        <v>119.5</v>
      </c>
      <c r="U45" s="9">
        <v>44771</v>
      </c>
      <c r="V45" s="4">
        <v>120.3</v>
      </c>
      <c r="W45" s="9">
        <v>44771</v>
      </c>
      <c r="X45" s="4">
        <v>121.1</v>
      </c>
      <c r="Y45" s="9">
        <v>44771</v>
      </c>
      <c r="Z45" s="4">
        <v>121.9</v>
      </c>
      <c r="AA45" s="9">
        <v>44771</v>
      </c>
      <c r="AB45" s="4">
        <v>122.8</v>
      </c>
      <c r="AC45" s="4"/>
      <c r="AD45" s="4"/>
      <c r="AE45" s="9">
        <v>44771</v>
      </c>
      <c r="AF45" s="4">
        <v>124.5</v>
      </c>
      <c r="AG45" s="9">
        <v>44771</v>
      </c>
      <c r="AH45" s="4">
        <v>127</v>
      </c>
      <c r="AI45" s="9">
        <v>44771</v>
      </c>
      <c r="AJ45" s="4">
        <v>131.30000000000001</v>
      </c>
      <c r="AK45" s="9">
        <v>44771</v>
      </c>
      <c r="AL45" s="4">
        <v>137.19999999999999</v>
      </c>
      <c r="AM45" s="9">
        <v>44771</v>
      </c>
      <c r="AN45" s="4">
        <v>144.1</v>
      </c>
      <c r="AO45" s="9">
        <v>44771</v>
      </c>
      <c r="AP45" s="4">
        <v>151.5</v>
      </c>
      <c r="AQ45" s="9">
        <v>44771</v>
      </c>
      <c r="AR45" s="4">
        <v>159.4</v>
      </c>
      <c r="AS45" s="9">
        <v>44771</v>
      </c>
      <c r="AT45" s="4">
        <v>167.7</v>
      </c>
      <c r="AW45" s="9">
        <v>44771</v>
      </c>
      <c r="AX45" s="4">
        <v>185.8</v>
      </c>
      <c r="BA45" s="9">
        <v>44771</v>
      </c>
      <c r="BB45" s="4">
        <v>205.5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44770</v>
      </c>
      <c r="J46" s="4">
        <v>113.9</v>
      </c>
      <c r="K46" s="9">
        <v>44770</v>
      </c>
      <c r="L46" s="4">
        <v>115.4</v>
      </c>
      <c r="M46" s="9">
        <v>44770</v>
      </c>
      <c r="N46" s="4">
        <v>116.9</v>
      </c>
      <c r="O46" s="4"/>
      <c r="P46" s="4"/>
      <c r="Q46" s="9">
        <v>44770</v>
      </c>
      <c r="R46" s="4">
        <v>137.9</v>
      </c>
      <c r="S46" s="9">
        <v>44770</v>
      </c>
      <c r="T46" s="4">
        <v>118.3</v>
      </c>
      <c r="U46" s="9">
        <v>44770</v>
      </c>
      <c r="V46" s="4">
        <v>119.7</v>
      </c>
      <c r="W46" s="9">
        <v>44770</v>
      </c>
      <c r="X46" s="4">
        <v>121</v>
      </c>
      <c r="Y46" s="9">
        <v>44770</v>
      </c>
      <c r="Z46" s="4">
        <v>122.3</v>
      </c>
      <c r="AA46" s="9">
        <v>44770</v>
      </c>
      <c r="AB46" s="4">
        <v>123.6</v>
      </c>
      <c r="AC46" s="4"/>
      <c r="AD46" s="4"/>
      <c r="AE46" s="9">
        <v>44770</v>
      </c>
      <c r="AF46" s="4">
        <v>126</v>
      </c>
      <c r="AG46" s="9">
        <v>44770</v>
      </c>
      <c r="AH46" s="4">
        <v>129.19999999999999</v>
      </c>
      <c r="AI46" s="9">
        <v>44770</v>
      </c>
      <c r="AJ46" s="4">
        <v>134.19999999999999</v>
      </c>
      <c r="AK46" s="9">
        <v>44770</v>
      </c>
      <c r="AL46" s="4">
        <v>140.6</v>
      </c>
      <c r="AM46" s="9">
        <v>44770</v>
      </c>
      <c r="AN46" s="4">
        <v>147.6</v>
      </c>
      <c r="AO46" s="9">
        <v>44770</v>
      </c>
      <c r="AP46" s="4">
        <v>154.9</v>
      </c>
      <c r="AQ46" s="9">
        <v>44770</v>
      </c>
      <c r="AR46" s="4">
        <v>162.6</v>
      </c>
      <c r="AS46" s="9">
        <v>44770</v>
      </c>
      <c r="AT46" s="4">
        <v>170.6</v>
      </c>
      <c r="AW46" s="9">
        <v>44770</v>
      </c>
      <c r="AX46" s="4">
        <v>187.5</v>
      </c>
      <c r="BA46" s="9">
        <v>44770</v>
      </c>
      <c r="BB46" s="4">
        <v>205.8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44769</v>
      </c>
      <c r="J47" s="4">
        <v>116.2</v>
      </c>
      <c r="K47" s="9">
        <v>44769</v>
      </c>
      <c r="L47" s="4">
        <v>117.5</v>
      </c>
      <c r="M47" s="9">
        <v>44769</v>
      </c>
      <c r="N47" s="4">
        <v>118.7</v>
      </c>
      <c r="O47" s="4"/>
      <c r="P47" s="4"/>
      <c r="Q47" s="9">
        <v>44769</v>
      </c>
      <c r="R47" s="4">
        <v>134.6</v>
      </c>
      <c r="S47" s="9">
        <v>44769</v>
      </c>
      <c r="T47" s="4">
        <v>119.7</v>
      </c>
      <c r="U47" s="9">
        <v>44769</v>
      </c>
      <c r="V47" s="4">
        <v>120.6</v>
      </c>
      <c r="W47" s="9">
        <v>44769</v>
      </c>
      <c r="X47" s="4">
        <v>121.4</v>
      </c>
      <c r="Y47" s="9">
        <v>44769</v>
      </c>
      <c r="Z47" s="4">
        <v>122.2</v>
      </c>
      <c r="AA47" s="9">
        <v>44769</v>
      </c>
      <c r="AB47" s="4">
        <v>122.9</v>
      </c>
      <c r="AC47" s="4"/>
      <c r="AD47" s="4"/>
      <c r="AE47" s="9">
        <v>44769</v>
      </c>
      <c r="AF47" s="4">
        <v>124.2</v>
      </c>
      <c r="AG47" s="9">
        <v>44769</v>
      </c>
      <c r="AH47" s="4">
        <v>126.3</v>
      </c>
      <c r="AI47" s="9">
        <v>44769</v>
      </c>
      <c r="AJ47" s="4">
        <v>130.30000000000001</v>
      </c>
      <c r="AK47" s="9">
        <v>44769</v>
      </c>
      <c r="AL47" s="4">
        <v>135.80000000000001</v>
      </c>
      <c r="AM47" s="9">
        <v>44769</v>
      </c>
      <c r="AN47" s="4">
        <v>142.30000000000001</v>
      </c>
      <c r="AO47" s="9">
        <v>44769</v>
      </c>
      <c r="AP47" s="4">
        <v>149.4</v>
      </c>
      <c r="AQ47" s="9">
        <v>44769</v>
      </c>
      <c r="AR47" s="4">
        <v>157</v>
      </c>
      <c r="AS47" s="9">
        <v>44769</v>
      </c>
      <c r="AT47" s="4">
        <v>165.1</v>
      </c>
      <c r="AW47" s="9">
        <v>44769</v>
      </c>
      <c r="AX47" s="4">
        <v>182.6</v>
      </c>
      <c r="BA47" s="9">
        <v>44769</v>
      </c>
      <c r="BB47" s="4">
        <v>201.5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44768</v>
      </c>
      <c r="J48" s="4">
        <v>119.4</v>
      </c>
      <c r="K48" s="9">
        <v>44768</v>
      </c>
      <c r="L48" s="4">
        <v>120.9</v>
      </c>
      <c r="M48" s="9">
        <v>44768</v>
      </c>
      <c r="N48" s="4">
        <v>122.3</v>
      </c>
      <c r="O48" s="4"/>
      <c r="P48" s="4"/>
      <c r="Q48" s="9">
        <v>44768</v>
      </c>
      <c r="R48" s="4">
        <v>142.30000000000001</v>
      </c>
      <c r="S48" s="9">
        <v>44768</v>
      </c>
      <c r="T48" s="4">
        <v>123.6</v>
      </c>
      <c r="U48" s="9">
        <v>44768</v>
      </c>
      <c r="V48" s="4">
        <v>124.9</v>
      </c>
      <c r="W48" s="9">
        <v>44768</v>
      </c>
      <c r="X48" s="4">
        <v>126</v>
      </c>
      <c r="Y48" s="9">
        <v>44768</v>
      </c>
      <c r="Z48" s="4">
        <v>127.2</v>
      </c>
      <c r="AA48" s="9">
        <v>44768</v>
      </c>
      <c r="AB48" s="4">
        <v>128.30000000000001</v>
      </c>
      <c r="AC48" s="4"/>
      <c r="AD48" s="4"/>
      <c r="AE48" s="9">
        <v>44768</v>
      </c>
      <c r="AF48" s="4">
        <v>130.19999999999999</v>
      </c>
      <c r="AG48" s="9">
        <v>44768</v>
      </c>
      <c r="AH48" s="4">
        <v>132.6</v>
      </c>
      <c r="AI48" s="9">
        <v>44768</v>
      </c>
      <c r="AJ48" s="4">
        <v>137</v>
      </c>
      <c r="AK48" s="9">
        <v>44768</v>
      </c>
      <c r="AL48" s="4">
        <v>142.80000000000001</v>
      </c>
      <c r="AM48" s="9">
        <v>44768</v>
      </c>
      <c r="AN48" s="4">
        <v>149.4</v>
      </c>
      <c r="AO48" s="9">
        <v>44768</v>
      </c>
      <c r="AP48" s="4">
        <v>156.69999999999999</v>
      </c>
      <c r="AQ48" s="9">
        <v>44768</v>
      </c>
      <c r="AR48" s="4">
        <v>164.3</v>
      </c>
      <c r="AS48" s="9">
        <v>44768</v>
      </c>
      <c r="AT48" s="4">
        <v>172.2</v>
      </c>
      <c r="AW48" s="9">
        <v>44768</v>
      </c>
      <c r="AX48" s="4">
        <v>188.9</v>
      </c>
      <c r="BA48" s="9">
        <v>44768</v>
      </c>
      <c r="BB48" s="4">
        <v>207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44767</v>
      </c>
      <c r="J49" s="4">
        <v>110.6</v>
      </c>
      <c r="K49" s="9">
        <v>44767</v>
      </c>
      <c r="L49" s="4">
        <v>112.6</v>
      </c>
      <c r="M49" s="9">
        <v>44767</v>
      </c>
      <c r="N49" s="4">
        <v>114.7</v>
      </c>
      <c r="O49" s="4"/>
      <c r="P49" s="4"/>
      <c r="Q49" s="9">
        <v>44767</v>
      </c>
      <c r="R49" s="4">
        <v>150.4</v>
      </c>
      <c r="S49" s="9">
        <v>44767</v>
      </c>
      <c r="T49" s="4">
        <v>117.1</v>
      </c>
      <c r="U49" s="9">
        <v>44767</v>
      </c>
      <c r="V49" s="4">
        <v>119.6</v>
      </c>
      <c r="W49" s="9">
        <v>44767</v>
      </c>
      <c r="X49" s="4">
        <v>122.1</v>
      </c>
      <c r="Y49" s="9">
        <v>44767</v>
      </c>
      <c r="Z49" s="4">
        <v>124.7</v>
      </c>
      <c r="AA49" s="9">
        <v>44767</v>
      </c>
      <c r="AB49" s="4">
        <v>127.3</v>
      </c>
      <c r="AC49" s="4"/>
      <c r="AD49" s="4"/>
      <c r="AE49" s="9">
        <v>44767</v>
      </c>
      <c r="AF49" s="4">
        <v>132.19999999999999</v>
      </c>
      <c r="AG49" s="9">
        <v>44767</v>
      </c>
      <c r="AH49" s="4">
        <v>137.5</v>
      </c>
      <c r="AI49" s="9">
        <v>44767</v>
      </c>
      <c r="AJ49" s="4">
        <v>144</v>
      </c>
      <c r="AK49" s="9">
        <v>44767</v>
      </c>
      <c r="AL49" s="4">
        <v>151.5</v>
      </c>
      <c r="AM49" s="9">
        <v>44767</v>
      </c>
      <c r="AN49" s="4">
        <v>159.30000000000001</v>
      </c>
      <c r="AO49" s="9">
        <v>44767</v>
      </c>
      <c r="AP49" s="4">
        <v>167.1</v>
      </c>
      <c r="AQ49" s="9">
        <v>44767</v>
      </c>
      <c r="AR49" s="4">
        <v>174.8</v>
      </c>
      <c r="AS49" s="9">
        <v>44767</v>
      </c>
      <c r="AT49" s="4">
        <v>182.4</v>
      </c>
      <c r="AW49" s="9">
        <v>44767</v>
      </c>
      <c r="AX49" s="4">
        <v>197.6</v>
      </c>
      <c r="BA49" s="9">
        <v>44767</v>
      </c>
      <c r="BB49" s="4">
        <v>213.3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44764</v>
      </c>
      <c r="J50" s="4">
        <v>111.1</v>
      </c>
      <c r="K50" s="9">
        <v>44764</v>
      </c>
      <c r="L50" s="4">
        <v>113.2</v>
      </c>
      <c r="M50" s="9">
        <v>44764</v>
      </c>
      <c r="N50" s="4">
        <v>115.6</v>
      </c>
      <c r="O50" s="4"/>
      <c r="P50" s="4"/>
      <c r="Q50" s="9">
        <v>44764</v>
      </c>
      <c r="R50" s="4">
        <v>151.30000000000001</v>
      </c>
      <c r="S50" s="9">
        <v>44764</v>
      </c>
      <c r="T50" s="4">
        <v>118.2</v>
      </c>
      <c r="U50" s="9">
        <v>44764</v>
      </c>
      <c r="V50" s="4">
        <v>120.8</v>
      </c>
      <c r="W50" s="9">
        <v>44764</v>
      </c>
      <c r="X50" s="4">
        <v>123.5</v>
      </c>
      <c r="Y50" s="9">
        <v>44764</v>
      </c>
      <c r="Z50" s="4">
        <v>126.2</v>
      </c>
      <c r="AA50" s="9">
        <v>44764</v>
      </c>
      <c r="AB50" s="4">
        <v>128.80000000000001</v>
      </c>
      <c r="AC50" s="4"/>
      <c r="AD50" s="4"/>
      <c r="AE50" s="9">
        <v>44764</v>
      </c>
      <c r="AF50" s="4">
        <v>133.80000000000001</v>
      </c>
      <c r="AG50" s="9">
        <v>44764</v>
      </c>
      <c r="AH50" s="4">
        <v>139.1</v>
      </c>
      <c r="AI50" s="9">
        <v>44764</v>
      </c>
      <c r="AJ50" s="4">
        <v>145.69999999999999</v>
      </c>
      <c r="AK50" s="9">
        <v>44764</v>
      </c>
      <c r="AL50" s="4">
        <v>153.4</v>
      </c>
      <c r="AM50" s="9">
        <v>44764</v>
      </c>
      <c r="AN50" s="4">
        <v>161.4</v>
      </c>
      <c r="AO50" s="9">
        <v>44764</v>
      </c>
      <c r="AP50" s="4">
        <v>169.4</v>
      </c>
      <c r="AQ50" s="9">
        <v>44764</v>
      </c>
      <c r="AR50" s="4">
        <v>177.3</v>
      </c>
      <c r="AS50" s="9">
        <v>44764</v>
      </c>
      <c r="AT50" s="4">
        <v>185.1</v>
      </c>
      <c r="AW50" s="9">
        <v>44764</v>
      </c>
      <c r="AX50" s="4">
        <v>200.8</v>
      </c>
      <c r="BA50" s="9">
        <v>44764</v>
      </c>
      <c r="BB50" s="4">
        <v>216.9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44763</v>
      </c>
      <c r="J51" s="4">
        <v>112.9</v>
      </c>
      <c r="K51" s="9">
        <v>44763</v>
      </c>
      <c r="L51" s="4">
        <v>114.7</v>
      </c>
      <c r="M51" s="9">
        <v>44763</v>
      </c>
      <c r="N51" s="4">
        <v>116.6</v>
      </c>
      <c r="O51" s="4"/>
      <c r="P51" s="4"/>
      <c r="Q51" s="9">
        <v>44763</v>
      </c>
      <c r="R51" s="4">
        <v>150.5</v>
      </c>
      <c r="S51" s="9">
        <v>44763</v>
      </c>
      <c r="T51" s="4">
        <v>118.7</v>
      </c>
      <c r="U51" s="9">
        <v>44763</v>
      </c>
      <c r="V51" s="4">
        <v>120.9</v>
      </c>
      <c r="W51" s="9">
        <v>44763</v>
      </c>
      <c r="X51" s="4">
        <v>123.2</v>
      </c>
      <c r="Y51" s="9">
        <v>44763</v>
      </c>
      <c r="Z51" s="4">
        <v>125.5</v>
      </c>
      <c r="AA51" s="9">
        <v>44763</v>
      </c>
      <c r="AB51" s="4">
        <v>127.8</v>
      </c>
      <c r="AC51" s="4"/>
      <c r="AD51" s="4"/>
      <c r="AE51" s="9">
        <v>44763</v>
      </c>
      <c r="AF51" s="4">
        <v>132.19999999999999</v>
      </c>
      <c r="AG51" s="9">
        <v>44763</v>
      </c>
      <c r="AH51" s="4">
        <v>137.1</v>
      </c>
      <c r="AI51" s="9">
        <v>44763</v>
      </c>
      <c r="AJ51" s="4">
        <v>143.30000000000001</v>
      </c>
      <c r="AK51" s="9">
        <v>44763</v>
      </c>
      <c r="AL51" s="4">
        <v>150.6</v>
      </c>
      <c r="AM51" s="9">
        <v>44763</v>
      </c>
      <c r="AN51" s="4">
        <v>158.19999999999999</v>
      </c>
      <c r="AO51" s="9">
        <v>44763</v>
      </c>
      <c r="AP51" s="4">
        <v>165.9</v>
      </c>
      <c r="AQ51" s="9">
        <v>44763</v>
      </c>
      <c r="AR51" s="4">
        <v>173.6</v>
      </c>
      <c r="AS51" s="9">
        <v>44763</v>
      </c>
      <c r="AT51" s="4">
        <v>181.2</v>
      </c>
      <c r="AW51" s="9">
        <v>44763</v>
      </c>
      <c r="AX51" s="4">
        <v>196.6</v>
      </c>
      <c r="BA51" s="9">
        <v>44763</v>
      </c>
      <c r="BB51" s="4">
        <v>212.6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44762</v>
      </c>
      <c r="J52" s="4">
        <v>116.1</v>
      </c>
      <c r="K52" s="9">
        <v>44762</v>
      </c>
      <c r="L52" s="4">
        <v>118</v>
      </c>
      <c r="M52" s="9">
        <v>44762</v>
      </c>
      <c r="N52" s="4">
        <v>119.9</v>
      </c>
      <c r="O52" s="4"/>
      <c r="P52" s="4"/>
      <c r="Q52" s="9">
        <v>44762</v>
      </c>
      <c r="R52" s="4">
        <v>151.9</v>
      </c>
      <c r="S52" s="9">
        <v>44762</v>
      </c>
      <c r="T52" s="4">
        <v>122</v>
      </c>
      <c r="U52" s="9">
        <v>44762</v>
      </c>
      <c r="V52" s="4">
        <v>124</v>
      </c>
      <c r="W52" s="9">
        <v>44762</v>
      </c>
      <c r="X52" s="4">
        <v>126</v>
      </c>
      <c r="Y52" s="9">
        <v>44762</v>
      </c>
      <c r="Z52" s="4">
        <v>128.1</v>
      </c>
      <c r="AA52" s="9">
        <v>44762</v>
      </c>
      <c r="AB52" s="4">
        <v>130.1</v>
      </c>
      <c r="AC52" s="4"/>
      <c r="AD52" s="4"/>
      <c r="AE52" s="9">
        <v>44762</v>
      </c>
      <c r="AF52" s="4">
        <v>133.69999999999999</v>
      </c>
      <c r="AG52" s="9">
        <v>44762</v>
      </c>
      <c r="AH52" s="4">
        <v>137.80000000000001</v>
      </c>
      <c r="AI52" s="9">
        <v>44762</v>
      </c>
      <c r="AJ52" s="4">
        <v>143.4</v>
      </c>
      <c r="AK52" s="9">
        <v>44762</v>
      </c>
      <c r="AL52" s="4">
        <v>150.1</v>
      </c>
      <c r="AM52" s="9">
        <v>44762</v>
      </c>
      <c r="AN52" s="4">
        <v>157.4</v>
      </c>
      <c r="AO52" s="9">
        <v>44762</v>
      </c>
      <c r="AP52" s="4">
        <v>164.9</v>
      </c>
      <c r="AQ52" s="9">
        <v>44762</v>
      </c>
      <c r="AR52" s="4">
        <v>172.7</v>
      </c>
      <c r="AS52" s="9">
        <v>44762</v>
      </c>
      <c r="AT52" s="4">
        <v>180.5</v>
      </c>
      <c r="AW52" s="9">
        <v>44762</v>
      </c>
      <c r="AX52" s="4">
        <v>196.6</v>
      </c>
      <c r="BA52" s="9">
        <v>44762</v>
      </c>
      <c r="BB52" s="4">
        <v>213.6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44761</v>
      </c>
      <c r="J53" s="4">
        <v>118.4</v>
      </c>
      <c r="K53" s="9">
        <v>44761</v>
      </c>
      <c r="L53" s="4">
        <v>119.9</v>
      </c>
      <c r="M53" s="9">
        <v>44761</v>
      </c>
      <c r="N53" s="4">
        <v>121.4</v>
      </c>
      <c r="O53" s="4"/>
      <c r="P53" s="4"/>
      <c r="Q53" s="9">
        <v>44761</v>
      </c>
      <c r="R53" s="4">
        <v>149</v>
      </c>
      <c r="S53" s="9">
        <v>44761</v>
      </c>
      <c r="T53" s="4">
        <v>122.8</v>
      </c>
      <c r="U53" s="9">
        <v>44761</v>
      </c>
      <c r="V53" s="4">
        <v>124.2</v>
      </c>
      <c r="W53" s="9">
        <v>44761</v>
      </c>
      <c r="X53" s="4">
        <v>125.6</v>
      </c>
      <c r="Y53" s="9">
        <v>44761</v>
      </c>
      <c r="Z53" s="4">
        <v>127</v>
      </c>
      <c r="AA53" s="9">
        <v>44761</v>
      </c>
      <c r="AB53" s="4">
        <v>128.4</v>
      </c>
      <c r="AC53" s="4"/>
      <c r="AD53" s="4"/>
      <c r="AE53" s="9">
        <v>44761</v>
      </c>
      <c r="AF53" s="4">
        <v>131.5</v>
      </c>
      <c r="AG53" s="9">
        <v>44761</v>
      </c>
      <c r="AH53" s="4">
        <v>135.69999999999999</v>
      </c>
      <c r="AI53" s="9">
        <v>44761</v>
      </c>
      <c r="AJ53" s="4">
        <v>141</v>
      </c>
      <c r="AK53" s="9">
        <v>44761</v>
      </c>
      <c r="AL53" s="4">
        <v>147.1</v>
      </c>
      <c r="AM53" s="9">
        <v>44761</v>
      </c>
      <c r="AN53" s="4">
        <v>153.6</v>
      </c>
      <c r="AO53" s="9">
        <v>44761</v>
      </c>
      <c r="AP53" s="4">
        <v>160.4</v>
      </c>
      <c r="AQ53" s="9">
        <v>44761</v>
      </c>
      <c r="AR53" s="4">
        <v>167.6</v>
      </c>
      <c r="AS53" s="9">
        <v>44761</v>
      </c>
      <c r="AT53" s="4">
        <v>175</v>
      </c>
      <c r="AW53" s="9">
        <v>44761</v>
      </c>
      <c r="AX53" s="4">
        <v>190.7</v>
      </c>
      <c r="BA53" s="9">
        <v>44761</v>
      </c>
      <c r="BB53" s="4">
        <v>207.7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44760</v>
      </c>
      <c r="J54" s="4">
        <v>111.4</v>
      </c>
      <c r="K54" s="9">
        <v>44760</v>
      </c>
      <c r="L54" s="4">
        <v>112.8</v>
      </c>
      <c r="M54" s="9">
        <v>44760</v>
      </c>
      <c r="N54" s="4">
        <v>114.4</v>
      </c>
      <c r="O54" s="4"/>
      <c r="P54" s="4"/>
      <c r="Q54" s="9">
        <v>44760</v>
      </c>
      <c r="R54" s="4">
        <v>151.80000000000001</v>
      </c>
      <c r="S54" s="9">
        <v>44760</v>
      </c>
      <c r="T54" s="4">
        <v>116.1</v>
      </c>
      <c r="U54" s="9">
        <v>44760</v>
      </c>
      <c r="V54" s="4">
        <v>118</v>
      </c>
      <c r="W54" s="9">
        <v>44760</v>
      </c>
      <c r="X54" s="4">
        <v>120</v>
      </c>
      <c r="Y54" s="9">
        <v>44760</v>
      </c>
      <c r="Z54" s="4">
        <v>122.1</v>
      </c>
      <c r="AA54" s="9">
        <v>44760</v>
      </c>
      <c r="AB54" s="4">
        <v>124.4</v>
      </c>
      <c r="AC54" s="4"/>
      <c r="AD54" s="4"/>
      <c r="AE54" s="9">
        <v>44760</v>
      </c>
      <c r="AF54" s="4">
        <v>129.5</v>
      </c>
      <c r="AG54" s="9">
        <v>44760</v>
      </c>
      <c r="AH54" s="4">
        <v>136</v>
      </c>
      <c r="AI54" s="9">
        <v>44760</v>
      </c>
      <c r="AJ54" s="4">
        <v>143.30000000000001</v>
      </c>
      <c r="AK54" s="9">
        <v>44760</v>
      </c>
      <c r="AL54" s="4">
        <v>150.69999999999999</v>
      </c>
      <c r="AM54" s="9">
        <v>44760</v>
      </c>
      <c r="AN54" s="4">
        <v>157.9</v>
      </c>
      <c r="AO54" s="9">
        <v>44760</v>
      </c>
      <c r="AP54" s="4">
        <v>165</v>
      </c>
      <c r="AQ54" s="9">
        <v>44760</v>
      </c>
      <c r="AR54" s="4">
        <v>172</v>
      </c>
      <c r="AS54" s="9">
        <v>44760</v>
      </c>
      <c r="AT54" s="4">
        <v>179</v>
      </c>
      <c r="AW54" s="9">
        <v>44760</v>
      </c>
      <c r="AX54" s="4">
        <v>192.8</v>
      </c>
      <c r="BA54" s="9">
        <v>44760</v>
      </c>
      <c r="BB54" s="4">
        <v>207.3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44757</v>
      </c>
      <c r="J55" s="4">
        <v>110.1</v>
      </c>
      <c r="K55" s="9">
        <v>44757</v>
      </c>
      <c r="L55" s="4">
        <v>111.5</v>
      </c>
      <c r="M55" s="9">
        <v>44757</v>
      </c>
      <c r="N55" s="4">
        <v>113.1</v>
      </c>
      <c r="O55" s="4"/>
      <c r="P55" s="4"/>
      <c r="Q55" s="9">
        <v>44757</v>
      </c>
      <c r="R55" s="4">
        <v>150.6</v>
      </c>
      <c r="S55" s="9">
        <v>44757</v>
      </c>
      <c r="T55" s="4">
        <v>114.9</v>
      </c>
      <c r="U55" s="9">
        <v>44757</v>
      </c>
      <c r="V55" s="4">
        <v>116.8</v>
      </c>
      <c r="W55" s="9">
        <v>44757</v>
      </c>
      <c r="X55" s="4">
        <v>118.8</v>
      </c>
      <c r="Y55" s="9">
        <v>44757</v>
      </c>
      <c r="Z55" s="4">
        <v>121</v>
      </c>
      <c r="AA55" s="9">
        <v>44757</v>
      </c>
      <c r="AB55" s="4">
        <v>123.3</v>
      </c>
      <c r="AC55" s="4"/>
      <c r="AD55" s="4"/>
      <c r="AE55" s="9">
        <v>44757</v>
      </c>
      <c r="AF55" s="4">
        <v>128.5</v>
      </c>
      <c r="AG55" s="9">
        <v>44757</v>
      </c>
      <c r="AH55" s="4">
        <v>135.1</v>
      </c>
      <c r="AI55" s="9">
        <v>44757</v>
      </c>
      <c r="AJ55" s="4">
        <v>142.5</v>
      </c>
      <c r="AK55" s="9">
        <v>44757</v>
      </c>
      <c r="AL55" s="4">
        <v>149.9</v>
      </c>
      <c r="AM55" s="9">
        <v>44757</v>
      </c>
      <c r="AN55" s="4">
        <v>157.19999999999999</v>
      </c>
      <c r="AO55" s="9">
        <v>44757</v>
      </c>
      <c r="AP55" s="4">
        <v>164.3</v>
      </c>
      <c r="AQ55" s="9">
        <v>44757</v>
      </c>
      <c r="AR55" s="4">
        <v>171.4</v>
      </c>
      <c r="AS55" s="9">
        <v>44757</v>
      </c>
      <c r="AT55" s="4">
        <v>178.3</v>
      </c>
      <c r="AW55" s="9">
        <v>44757</v>
      </c>
      <c r="AX55" s="4">
        <v>192.3</v>
      </c>
      <c r="BA55" s="9">
        <v>44757</v>
      </c>
      <c r="BB55" s="4">
        <v>206.9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44756</v>
      </c>
      <c r="J56" s="4">
        <v>127.1</v>
      </c>
      <c r="K56" s="9">
        <v>44756</v>
      </c>
      <c r="L56" s="4">
        <v>127.7</v>
      </c>
      <c r="M56" s="9">
        <v>44756</v>
      </c>
      <c r="N56" s="4">
        <v>128.30000000000001</v>
      </c>
      <c r="O56" s="4"/>
      <c r="P56" s="4"/>
      <c r="Q56" s="9">
        <v>44756</v>
      </c>
      <c r="R56" s="4">
        <v>153.80000000000001</v>
      </c>
      <c r="S56" s="9">
        <v>44756</v>
      </c>
      <c r="T56" s="4">
        <v>129</v>
      </c>
      <c r="U56" s="9">
        <v>44756</v>
      </c>
      <c r="V56" s="4">
        <v>129.69999999999999</v>
      </c>
      <c r="W56" s="9">
        <v>44756</v>
      </c>
      <c r="X56" s="4">
        <v>130.6</v>
      </c>
      <c r="Y56" s="9">
        <v>44756</v>
      </c>
      <c r="Z56" s="4">
        <v>131.69999999999999</v>
      </c>
      <c r="AA56" s="9">
        <v>44756</v>
      </c>
      <c r="AB56" s="4">
        <v>132.80000000000001</v>
      </c>
      <c r="AC56" s="4"/>
      <c r="AD56" s="4"/>
      <c r="AE56" s="9">
        <v>44756</v>
      </c>
      <c r="AF56" s="4">
        <v>135.80000000000001</v>
      </c>
      <c r="AG56" s="9">
        <v>44756</v>
      </c>
      <c r="AH56" s="4">
        <v>140.4</v>
      </c>
      <c r="AI56" s="9">
        <v>44756</v>
      </c>
      <c r="AJ56" s="4">
        <v>146.4</v>
      </c>
      <c r="AK56" s="9">
        <v>44756</v>
      </c>
      <c r="AL56" s="4">
        <v>152.9</v>
      </c>
      <c r="AM56" s="9">
        <v>44756</v>
      </c>
      <c r="AN56" s="4">
        <v>159.5</v>
      </c>
      <c r="AO56" s="9">
        <v>44756</v>
      </c>
      <c r="AP56" s="4">
        <v>166.1</v>
      </c>
      <c r="AQ56" s="9">
        <v>44756</v>
      </c>
      <c r="AR56" s="4">
        <v>172.6</v>
      </c>
      <c r="AS56" s="9">
        <v>44756</v>
      </c>
      <c r="AT56" s="4">
        <v>179</v>
      </c>
      <c r="AW56" s="9">
        <v>44756</v>
      </c>
      <c r="AX56" s="4">
        <v>191.7</v>
      </c>
      <c r="BA56" s="9">
        <v>44756</v>
      </c>
      <c r="BB56" s="4">
        <v>204.5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44755</v>
      </c>
      <c r="J57" s="4">
        <v>171.4</v>
      </c>
      <c r="K57" s="9">
        <v>44755</v>
      </c>
      <c r="L57" s="4">
        <v>169.2</v>
      </c>
      <c r="M57" s="9">
        <v>44755</v>
      </c>
      <c r="N57" s="4">
        <v>166.6</v>
      </c>
      <c r="O57" s="4"/>
      <c r="P57" s="4"/>
      <c r="Q57" s="9">
        <v>44755</v>
      </c>
      <c r="R57" s="4">
        <v>154.4</v>
      </c>
      <c r="S57" s="9">
        <v>44755</v>
      </c>
      <c r="T57" s="4">
        <v>163.69999999999999</v>
      </c>
      <c r="U57" s="9">
        <v>44755</v>
      </c>
      <c r="V57" s="4">
        <v>160.5</v>
      </c>
      <c r="W57" s="9">
        <v>44755</v>
      </c>
      <c r="X57" s="4">
        <v>157</v>
      </c>
      <c r="Y57" s="9">
        <v>44755</v>
      </c>
      <c r="Z57" s="4">
        <v>153.4</v>
      </c>
      <c r="AA57" s="9">
        <v>44755</v>
      </c>
      <c r="AB57" s="4">
        <v>149.80000000000001</v>
      </c>
      <c r="AC57" s="4"/>
      <c r="AD57" s="4"/>
      <c r="AE57" s="9">
        <v>44755</v>
      </c>
      <c r="AF57" s="4">
        <v>143.4</v>
      </c>
      <c r="AG57" s="9">
        <v>44755</v>
      </c>
      <c r="AH57" s="4">
        <v>140.30000000000001</v>
      </c>
      <c r="AI57" s="9">
        <v>44755</v>
      </c>
      <c r="AJ57" s="4">
        <v>143.30000000000001</v>
      </c>
      <c r="AK57" s="9">
        <v>44755</v>
      </c>
      <c r="AL57" s="4">
        <v>152.6</v>
      </c>
      <c r="AM57" s="9">
        <v>44755</v>
      </c>
      <c r="AN57" s="4">
        <v>167.5</v>
      </c>
      <c r="AO57" s="9">
        <v>44755</v>
      </c>
      <c r="AP57" s="4">
        <v>185.5</v>
      </c>
      <c r="AQ57" s="9">
        <v>44755</v>
      </c>
      <c r="AR57" s="4">
        <v>204.6</v>
      </c>
      <c r="AS57" s="9">
        <v>44755</v>
      </c>
      <c r="AT57" s="4">
        <v>223.7</v>
      </c>
      <c r="AW57" s="9">
        <v>44755</v>
      </c>
      <c r="AX57" s="4">
        <v>250</v>
      </c>
      <c r="BA57" s="9">
        <v>44755</v>
      </c>
      <c r="BB57" s="4">
        <v>250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44754</v>
      </c>
      <c r="J58" s="4">
        <v>172.2</v>
      </c>
      <c r="K58" s="9">
        <v>44754</v>
      </c>
      <c r="L58" s="4">
        <v>170</v>
      </c>
      <c r="M58" s="9">
        <v>44754</v>
      </c>
      <c r="N58" s="4">
        <v>167.4</v>
      </c>
      <c r="O58" s="4"/>
      <c r="P58" s="4"/>
      <c r="Q58" s="9">
        <v>44754</v>
      </c>
      <c r="R58" s="4">
        <v>155.6</v>
      </c>
      <c r="S58" s="9">
        <v>44754</v>
      </c>
      <c r="T58" s="4">
        <v>164.4</v>
      </c>
      <c r="U58" s="9">
        <v>44754</v>
      </c>
      <c r="V58" s="4">
        <v>161.1</v>
      </c>
      <c r="W58" s="9">
        <v>44754</v>
      </c>
      <c r="X58" s="4">
        <v>157.5</v>
      </c>
      <c r="Y58" s="9">
        <v>44754</v>
      </c>
      <c r="Z58" s="4">
        <v>153.80000000000001</v>
      </c>
      <c r="AA58" s="9">
        <v>44754</v>
      </c>
      <c r="AB58" s="4">
        <v>150</v>
      </c>
      <c r="AC58" s="4"/>
      <c r="AD58" s="4"/>
      <c r="AE58" s="9">
        <v>44754</v>
      </c>
      <c r="AF58" s="4">
        <v>143.6</v>
      </c>
      <c r="AG58" s="9">
        <v>44754</v>
      </c>
      <c r="AH58" s="4">
        <v>141.69999999999999</v>
      </c>
      <c r="AI58" s="9">
        <v>44754</v>
      </c>
      <c r="AJ58" s="4">
        <v>145.80000000000001</v>
      </c>
      <c r="AK58" s="9">
        <v>44754</v>
      </c>
      <c r="AL58" s="4">
        <v>156.5</v>
      </c>
      <c r="AM58" s="9">
        <v>44754</v>
      </c>
      <c r="AN58" s="4">
        <v>172.3</v>
      </c>
      <c r="AO58" s="9">
        <v>44754</v>
      </c>
      <c r="AP58" s="4">
        <v>190.4</v>
      </c>
      <c r="AQ58" s="9">
        <v>44754</v>
      </c>
      <c r="AR58" s="4">
        <v>209.2</v>
      </c>
      <c r="AS58" s="9">
        <v>44754</v>
      </c>
      <c r="AT58" s="4">
        <v>228.2</v>
      </c>
      <c r="AW58" s="9">
        <v>44754</v>
      </c>
      <c r="AX58" s="4">
        <v>250</v>
      </c>
      <c r="BA58" s="9">
        <v>44754</v>
      </c>
      <c r="BB58" s="4">
        <v>250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44753</v>
      </c>
      <c r="J59" s="4">
        <v>145.5</v>
      </c>
      <c r="K59" s="9">
        <v>44753</v>
      </c>
      <c r="L59" s="4">
        <v>145.80000000000001</v>
      </c>
      <c r="M59" s="9">
        <v>44753</v>
      </c>
      <c r="N59" s="4">
        <v>145.69999999999999</v>
      </c>
      <c r="O59" s="4"/>
      <c r="P59" s="4"/>
      <c r="Q59" s="9">
        <v>44753</v>
      </c>
      <c r="R59" s="4">
        <v>153.80000000000001</v>
      </c>
      <c r="S59" s="9">
        <v>44753</v>
      </c>
      <c r="T59" s="4">
        <v>145.1</v>
      </c>
      <c r="U59" s="9">
        <v>44753</v>
      </c>
      <c r="V59" s="4">
        <v>144</v>
      </c>
      <c r="W59" s="9">
        <v>44753</v>
      </c>
      <c r="X59" s="4">
        <v>142.6</v>
      </c>
      <c r="Y59" s="9">
        <v>44753</v>
      </c>
      <c r="Z59" s="4">
        <v>141</v>
      </c>
      <c r="AA59" s="9">
        <v>44753</v>
      </c>
      <c r="AB59" s="4">
        <v>139.1</v>
      </c>
      <c r="AC59" s="4"/>
      <c r="AD59" s="4"/>
      <c r="AE59" s="9">
        <v>44753</v>
      </c>
      <c r="AF59" s="4">
        <v>135.5</v>
      </c>
      <c r="AG59" s="9">
        <v>44753</v>
      </c>
      <c r="AH59" s="4">
        <v>136.19999999999999</v>
      </c>
      <c r="AI59" s="9">
        <v>44753</v>
      </c>
      <c r="AJ59" s="4">
        <v>141.9</v>
      </c>
      <c r="AK59" s="9">
        <v>44753</v>
      </c>
      <c r="AL59" s="4">
        <v>153.80000000000001</v>
      </c>
      <c r="AM59" s="9">
        <v>44753</v>
      </c>
      <c r="AN59" s="4">
        <v>170.4</v>
      </c>
      <c r="AO59" s="9">
        <v>44753</v>
      </c>
      <c r="AP59" s="4">
        <v>188.9</v>
      </c>
      <c r="AQ59" s="9">
        <v>44753</v>
      </c>
      <c r="AR59" s="4">
        <v>207.8</v>
      </c>
      <c r="AS59" s="9">
        <v>44753</v>
      </c>
      <c r="AT59" s="4">
        <v>226.6</v>
      </c>
      <c r="AW59" s="9">
        <v>44753</v>
      </c>
      <c r="AX59" s="4">
        <v>250</v>
      </c>
      <c r="BA59" s="9">
        <v>44753</v>
      </c>
      <c r="BB59" s="4">
        <v>250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44750</v>
      </c>
      <c r="J60" s="4">
        <v>147.5</v>
      </c>
      <c r="K60" s="9">
        <v>44750</v>
      </c>
      <c r="L60" s="4">
        <v>147.9</v>
      </c>
      <c r="M60" s="9">
        <v>44750</v>
      </c>
      <c r="N60" s="4">
        <v>147.80000000000001</v>
      </c>
      <c r="O60" s="4"/>
      <c r="P60" s="4"/>
      <c r="Q60" s="9">
        <v>44750</v>
      </c>
      <c r="R60" s="4">
        <v>153.1</v>
      </c>
      <c r="S60" s="9">
        <v>44750</v>
      </c>
      <c r="T60" s="4">
        <v>147.19999999999999</v>
      </c>
      <c r="U60" s="9">
        <v>44750</v>
      </c>
      <c r="V60" s="4">
        <v>146.19999999999999</v>
      </c>
      <c r="W60" s="9">
        <v>44750</v>
      </c>
      <c r="X60" s="4">
        <v>144.69999999999999</v>
      </c>
      <c r="Y60" s="9">
        <v>44750</v>
      </c>
      <c r="Z60" s="4">
        <v>143</v>
      </c>
      <c r="AA60" s="9">
        <v>44750</v>
      </c>
      <c r="AB60" s="4">
        <v>140.9</v>
      </c>
      <c r="AC60" s="4"/>
      <c r="AD60" s="4"/>
      <c r="AE60" s="9">
        <v>44750</v>
      </c>
      <c r="AF60" s="4">
        <v>136.9</v>
      </c>
      <c r="AG60" s="9">
        <v>44750</v>
      </c>
      <c r="AH60" s="4">
        <v>136.9</v>
      </c>
      <c r="AI60" s="9">
        <v>44750</v>
      </c>
      <c r="AJ60" s="4">
        <v>141.19999999999999</v>
      </c>
      <c r="AK60" s="9">
        <v>44750</v>
      </c>
      <c r="AL60" s="4">
        <v>151.30000000000001</v>
      </c>
      <c r="AM60" s="9">
        <v>44750</v>
      </c>
      <c r="AN60" s="4">
        <v>166.9</v>
      </c>
      <c r="AO60" s="9">
        <v>44750</v>
      </c>
      <c r="AP60" s="4">
        <v>184.9</v>
      </c>
      <c r="AQ60" s="9">
        <v>44750</v>
      </c>
      <c r="AR60" s="4">
        <v>203.6</v>
      </c>
      <c r="AS60" s="9">
        <v>44750</v>
      </c>
      <c r="AT60" s="4">
        <v>222.4</v>
      </c>
      <c r="AW60" s="9">
        <v>44750</v>
      </c>
      <c r="AX60" s="4">
        <v>250</v>
      </c>
      <c r="BA60" s="9">
        <v>44750</v>
      </c>
      <c r="BB60" s="4">
        <v>250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44749</v>
      </c>
      <c r="J61" s="4">
        <v>123.7</v>
      </c>
      <c r="K61" s="9">
        <v>44749</v>
      </c>
      <c r="L61" s="4">
        <v>124.8</v>
      </c>
      <c r="M61" s="9">
        <v>44749</v>
      </c>
      <c r="N61" s="4">
        <v>125.8</v>
      </c>
      <c r="O61" s="4"/>
      <c r="P61" s="4"/>
      <c r="Q61" s="9">
        <v>44749</v>
      </c>
      <c r="R61" s="4">
        <v>154.4</v>
      </c>
      <c r="S61" s="9">
        <v>44749</v>
      </c>
      <c r="T61" s="4">
        <v>126.9</v>
      </c>
      <c r="U61" s="9">
        <v>44749</v>
      </c>
      <c r="V61" s="4">
        <v>128</v>
      </c>
      <c r="W61" s="9">
        <v>44749</v>
      </c>
      <c r="X61" s="4">
        <v>129.1</v>
      </c>
      <c r="Y61" s="9">
        <v>44749</v>
      </c>
      <c r="Z61" s="4">
        <v>130.19999999999999</v>
      </c>
      <c r="AA61" s="9">
        <v>44749</v>
      </c>
      <c r="AB61" s="4">
        <v>131.19999999999999</v>
      </c>
      <c r="AC61" s="4"/>
      <c r="AD61" s="4"/>
      <c r="AE61" s="9">
        <v>44749</v>
      </c>
      <c r="AF61" s="4">
        <v>133.9</v>
      </c>
      <c r="AG61" s="9">
        <v>44749</v>
      </c>
      <c r="AH61" s="4">
        <v>139.1</v>
      </c>
      <c r="AI61" s="9">
        <v>44749</v>
      </c>
      <c r="AJ61" s="4">
        <v>146</v>
      </c>
      <c r="AK61" s="9">
        <v>44749</v>
      </c>
      <c r="AL61" s="4">
        <v>154.80000000000001</v>
      </c>
      <c r="AM61" s="9">
        <v>44749</v>
      </c>
      <c r="AN61" s="4">
        <v>164.5</v>
      </c>
      <c r="AO61" s="9">
        <v>44749</v>
      </c>
      <c r="AP61" s="4">
        <v>174.3</v>
      </c>
      <c r="AQ61" s="9">
        <v>44749</v>
      </c>
      <c r="AR61" s="4">
        <v>184.1</v>
      </c>
      <c r="AS61" s="9">
        <v>44749</v>
      </c>
      <c r="AT61" s="4">
        <v>193.8</v>
      </c>
      <c r="AW61" s="9">
        <v>44749</v>
      </c>
      <c r="AX61" s="4">
        <v>213.1</v>
      </c>
      <c r="BA61" s="9">
        <v>44749</v>
      </c>
      <c r="BB61" s="4">
        <v>233.1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44748</v>
      </c>
      <c r="J62" s="4">
        <v>120.4</v>
      </c>
      <c r="K62" s="9">
        <v>44748</v>
      </c>
      <c r="L62" s="4">
        <v>121.6</v>
      </c>
      <c r="M62" s="9">
        <v>44748</v>
      </c>
      <c r="N62" s="4">
        <v>122.8</v>
      </c>
      <c r="O62" s="4"/>
      <c r="P62" s="4"/>
      <c r="Q62" s="9">
        <v>44748</v>
      </c>
      <c r="R62" s="4">
        <v>153.5</v>
      </c>
      <c r="S62" s="9">
        <v>44748</v>
      </c>
      <c r="T62" s="4">
        <v>124.1</v>
      </c>
      <c r="U62" s="9">
        <v>44748</v>
      </c>
      <c r="V62" s="4">
        <v>125.4</v>
      </c>
      <c r="W62" s="9">
        <v>44748</v>
      </c>
      <c r="X62" s="4">
        <v>126.8</v>
      </c>
      <c r="Y62" s="9">
        <v>44748</v>
      </c>
      <c r="Z62" s="4">
        <v>128.19999999999999</v>
      </c>
      <c r="AA62" s="9">
        <v>44748</v>
      </c>
      <c r="AB62" s="4">
        <v>129.5</v>
      </c>
      <c r="AC62" s="4"/>
      <c r="AD62" s="4"/>
      <c r="AE62" s="9">
        <v>44748</v>
      </c>
      <c r="AF62" s="4">
        <v>132.9</v>
      </c>
      <c r="AG62" s="9">
        <v>44748</v>
      </c>
      <c r="AH62" s="4">
        <v>138.6</v>
      </c>
      <c r="AI62" s="9">
        <v>44748</v>
      </c>
      <c r="AJ62" s="4">
        <v>146.1</v>
      </c>
      <c r="AK62" s="9">
        <v>44748</v>
      </c>
      <c r="AL62" s="4">
        <v>155.30000000000001</v>
      </c>
      <c r="AM62" s="9">
        <v>44748</v>
      </c>
      <c r="AN62" s="4">
        <v>165.2</v>
      </c>
      <c r="AO62" s="9">
        <v>44748</v>
      </c>
      <c r="AP62" s="4">
        <v>175.2</v>
      </c>
      <c r="AQ62" s="9">
        <v>44748</v>
      </c>
      <c r="AR62" s="4">
        <v>185</v>
      </c>
      <c r="AS62" s="9">
        <v>44748</v>
      </c>
      <c r="AT62" s="4">
        <v>194.7</v>
      </c>
      <c r="AW62" s="9">
        <v>44748</v>
      </c>
      <c r="AX62" s="4">
        <v>214.1</v>
      </c>
      <c r="BA62" s="9">
        <v>44748</v>
      </c>
      <c r="BB62" s="4">
        <v>234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44747</v>
      </c>
      <c r="J63" s="4">
        <v>115.1</v>
      </c>
      <c r="K63" s="9">
        <v>44747</v>
      </c>
      <c r="L63" s="4">
        <v>116.3</v>
      </c>
      <c r="M63" s="9">
        <v>44747</v>
      </c>
      <c r="N63" s="4">
        <v>117.7</v>
      </c>
      <c r="O63" s="4"/>
      <c r="P63" s="4"/>
      <c r="Q63" s="9">
        <v>44747</v>
      </c>
      <c r="R63" s="4">
        <v>150.9</v>
      </c>
      <c r="S63" s="9">
        <v>44747</v>
      </c>
      <c r="T63" s="4">
        <v>119.2</v>
      </c>
      <c r="U63" s="9">
        <v>44747</v>
      </c>
      <c r="V63" s="4">
        <v>120.8</v>
      </c>
      <c r="W63" s="9">
        <v>44747</v>
      </c>
      <c r="X63" s="4">
        <v>122.5</v>
      </c>
      <c r="Y63" s="9">
        <v>44747</v>
      </c>
      <c r="Z63" s="4">
        <v>124.3</v>
      </c>
      <c r="AA63" s="9">
        <v>44747</v>
      </c>
      <c r="AB63" s="4">
        <v>126</v>
      </c>
      <c r="AC63" s="4"/>
      <c r="AD63" s="4"/>
      <c r="AE63" s="9">
        <v>44747</v>
      </c>
      <c r="AF63" s="4">
        <v>130.69999999999999</v>
      </c>
      <c r="AG63" s="9">
        <v>44747</v>
      </c>
      <c r="AH63" s="4">
        <v>137.4</v>
      </c>
      <c r="AI63" s="9">
        <v>44747</v>
      </c>
      <c r="AJ63" s="4">
        <v>145.80000000000001</v>
      </c>
      <c r="AK63" s="9">
        <v>44747</v>
      </c>
      <c r="AL63" s="4">
        <v>155.6</v>
      </c>
      <c r="AM63" s="9">
        <v>44747</v>
      </c>
      <c r="AN63" s="4">
        <v>165.9</v>
      </c>
      <c r="AO63" s="9">
        <v>44747</v>
      </c>
      <c r="AP63" s="4">
        <v>176.2</v>
      </c>
      <c r="AQ63" s="9">
        <v>44747</v>
      </c>
      <c r="AR63" s="4">
        <v>186.3</v>
      </c>
      <c r="AS63" s="9">
        <v>44747</v>
      </c>
      <c r="AT63" s="4">
        <v>196.2</v>
      </c>
      <c r="AW63" s="9">
        <v>44747</v>
      </c>
      <c r="AX63" s="4">
        <v>216.2</v>
      </c>
      <c r="BA63" s="9">
        <v>44747</v>
      </c>
      <c r="BB63" s="4">
        <v>236.6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44746</v>
      </c>
      <c r="J64" s="4">
        <v>103.2</v>
      </c>
      <c r="K64" s="9">
        <v>44746</v>
      </c>
      <c r="L64" s="4">
        <v>103.9</v>
      </c>
      <c r="M64" s="9">
        <v>44746</v>
      </c>
      <c r="N64" s="4">
        <v>105.3</v>
      </c>
      <c r="O64" s="4"/>
      <c r="P64" s="4"/>
      <c r="Q64" s="9">
        <v>44746</v>
      </c>
      <c r="R64" s="4">
        <v>145.19999999999999</v>
      </c>
      <c r="S64" s="9">
        <v>44746</v>
      </c>
      <c r="T64" s="4">
        <v>107.4</v>
      </c>
      <c r="U64" s="9">
        <v>44746</v>
      </c>
      <c r="V64" s="4">
        <v>110</v>
      </c>
      <c r="W64" s="9">
        <v>44746</v>
      </c>
      <c r="X64" s="4">
        <v>113</v>
      </c>
      <c r="Y64" s="9">
        <v>44746</v>
      </c>
      <c r="Z64" s="4">
        <v>116.2</v>
      </c>
      <c r="AA64" s="9">
        <v>44746</v>
      </c>
      <c r="AB64" s="4">
        <v>119.2</v>
      </c>
      <c r="AC64" s="4"/>
      <c r="AD64" s="4"/>
      <c r="AE64" s="9">
        <v>44746</v>
      </c>
      <c r="AF64" s="4">
        <v>123.6</v>
      </c>
      <c r="AG64" s="9">
        <v>44746</v>
      </c>
      <c r="AH64" s="4">
        <v>129.30000000000001</v>
      </c>
      <c r="AI64" s="9">
        <v>44746</v>
      </c>
      <c r="AJ64" s="4">
        <v>138.4</v>
      </c>
      <c r="AK64" s="9">
        <v>44746</v>
      </c>
      <c r="AL64" s="4">
        <v>149.6</v>
      </c>
      <c r="AM64" s="9">
        <v>44746</v>
      </c>
      <c r="AN64" s="4">
        <v>161.30000000000001</v>
      </c>
      <c r="AO64" s="9">
        <v>44746</v>
      </c>
      <c r="AP64" s="4">
        <v>172.5</v>
      </c>
      <c r="AQ64" s="9">
        <v>44746</v>
      </c>
      <c r="AR64" s="4">
        <v>183.1</v>
      </c>
      <c r="AS64" s="9">
        <v>44746</v>
      </c>
      <c r="AT64" s="4">
        <v>193</v>
      </c>
      <c r="AW64" s="9">
        <v>44746</v>
      </c>
      <c r="AX64" s="4">
        <v>211.5</v>
      </c>
      <c r="BA64" s="9">
        <v>44746</v>
      </c>
      <c r="BB64" s="4">
        <v>229.2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44743</v>
      </c>
      <c r="J65" s="4">
        <v>103.2</v>
      </c>
      <c r="K65" s="9">
        <v>44743</v>
      </c>
      <c r="L65" s="4">
        <v>103.9</v>
      </c>
      <c r="M65" s="9">
        <v>44743</v>
      </c>
      <c r="N65" s="4">
        <v>105.3</v>
      </c>
      <c r="O65" s="4"/>
      <c r="P65" s="4"/>
      <c r="Q65" s="9">
        <v>44743</v>
      </c>
      <c r="R65" s="4">
        <v>145.19999999999999</v>
      </c>
      <c r="S65" s="9">
        <v>44743</v>
      </c>
      <c r="T65" s="4">
        <v>107.4</v>
      </c>
      <c r="U65" s="9">
        <v>44743</v>
      </c>
      <c r="V65" s="4">
        <v>110</v>
      </c>
      <c r="W65" s="9">
        <v>44743</v>
      </c>
      <c r="X65" s="4">
        <v>113</v>
      </c>
      <c r="Y65" s="9">
        <v>44743</v>
      </c>
      <c r="Z65" s="4">
        <v>116.2</v>
      </c>
      <c r="AA65" s="9">
        <v>44743</v>
      </c>
      <c r="AB65" s="4">
        <v>119.2</v>
      </c>
      <c r="AC65" s="4"/>
      <c r="AD65" s="4"/>
      <c r="AE65" s="9">
        <v>44743</v>
      </c>
      <c r="AF65" s="4">
        <v>123.6</v>
      </c>
      <c r="AG65" s="9">
        <v>44743</v>
      </c>
      <c r="AH65" s="4">
        <v>129.30000000000001</v>
      </c>
      <c r="AI65" s="9">
        <v>44743</v>
      </c>
      <c r="AJ65" s="4">
        <v>138.4</v>
      </c>
      <c r="AK65" s="9">
        <v>44743</v>
      </c>
      <c r="AL65" s="4">
        <v>149.6</v>
      </c>
      <c r="AM65" s="9">
        <v>44743</v>
      </c>
      <c r="AN65" s="4">
        <v>161.30000000000001</v>
      </c>
      <c r="AO65" s="9">
        <v>44743</v>
      </c>
      <c r="AP65" s="4">
        <v>172.5</v>
      </c>
      <c r="AQ65" s="9">
        <v>44743</v>
      </c>
      <c r="AR65" s="4">
        <v>183.1</v>
      </c>
      <c r="AS65" s="9">
        <v>44743</v>
      </c>
      <c r="AT65" s="4">
        <v>193</v>
      </c>
      <c r="AW65" s="9">
        <v>44743</v>
      </c>
      <c r="AX65" s="4">
        <v>211.5</v>
      </c>
      <c r="BA65" s="9">
        <v>44743</v>
      </c>
      <c r="BB65" s="4">
        <v>229.2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44742</v>
      </c>
      <c r="J66" s="4">
        <v>107.3</v>
      </c>
      <c r="K66" s="9">
        <v>44742</v>
      </c>
      <c r="L66" s="4">
        <v>107.7</v>
      </c>
      <c r="M66" s="9">
        <v>44742</v>
      </c>
      <c r="N66" s="4">
        <v>108.5</v>
      </c>
      <c r="O66" s="4"/>
      <c r="P66" s="4"/>
      <c r="Q66" s="9">
        <v>44742</v>
      </c>
      <c r="R66" s="4">
        <v>145.4</v>
      </c>
      <c r="S66" s="9">
        <v>44742</v>
      </c>
      <c r="T66" s="4">
        <v>109.9</v>
      </c>
      <c r="U66" s="9">
        <v>44742</v>
      </c>
      <c r="V66" s="4">
        <v>111.7</v>
      </c>
      <c r="W66" s="9">
        <v>44742</v>
      </c>
      <c r="X66" s="4">
        <v>114</v>
      </c>
      <c r="Y66" s="9">
        <v>44742</v>
      </c>
      <c r="Z66" s="4">
        <v>116.5</v>
      </c>
      <c r="AA66" s="9">
        <v>44742</v>
      </c>
      <c r="AB66" s="4">
        <v>119</v>
      </c>
      <c r="AC66" s="4"/>
      <c r="AD66" s="4"/>
      <c r="AE66" s="9">
        <v>44742</v>
      </c>
      <c r="AF66" s="4">
        <v>122.4</v>
      </c>
      <c r="AG66" s="9">
        <v>44742</v>
      </c>
      <c r="AH66" s="4">
        <v>127.8</v>
      </c>
      <c r="AI66" s="9">
        <v>44742</v>
      </c>
      <c r="AJ66" s="4">
        <v>136.4</v>
      </c>
      <c r="AK66" s="9">
        <v>44742</v>
      </c>
      <c r="AL66" s="4">
        <v>147.19999999999999</v>
      </c>
      <c r="AM66" s="9">
        <v>44742</v>
      </c>
      <c r="AN66" s="4">
        <v>158.5</v>
      </c>
      <c r="AO66" s="9">
        <v>44742</v>
      </c>
      <c r="AP66" s="4">
        <v>169.4</v>
      </c>
      <c r="AQ66" s="9">
        <v>44742</v>
      </c>
      <c r="AR66" s="4">
        <v>179.6</v>
      </c>
      <c r="AS66" s="9">
        <v>44742</v>
      </c>
      <c r="AT66" s="4">
        <v>189.3</v>
      </c>
      <c r="AW66" s="9">
        <v>44742</v>
      </c>
      <c r="AX66" s="4">
        <v>207.3</v>
      </c>
      <c r="BA66" s="9">
        <v>44742</v>
      </c>
      <c r="BB66" s="4">
        <v>224.7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44741</v>
      </c>
      <c r="J67" s="4">
        <v>112.4</v>
      </c>
      <c r="K67" s="9">
        <v>44741</v>
      </c>
      <c r="L67" s="4">
        <v>112.5</v>
      </c>
      <c r="M67" s="9">
        <v>44741</v>
      </c>
      <c r="N67" s="4">
        <v>112.8</v>
      </c>
      <c r="O67" s="4"/>
      <c r="P67" s="4"/>
      <c r="Q67" s="9">
        <v>44741</v>
      </c>
      <c r="R67" s="4">
        <v>144.9</v>
      </c>
      <c r="S67" s="9">
        <v>44741</v>
      </c>
      <c r="T67" s="4">
        <v>113.5</v>
      </c>
      <c r="U67" s="9">
        <v>44741</v>
      </c>
      <c r="V67" s="4">
        <v>114.6</v>
      </c>
      <c r="W67" s="9">
        <v>44741</v>
      </c>
      <c r="X67" s="4">
        <v>116.1</v>
      </c>
      <c r="Y67" s="9">
        <v>44741</v>
      </c>
      <c r="Z67" s="4">
        <v>117.8</v>
      </c>
      <c r="AA67" s="9">
        <v>44741</v>
      </c>
      <c r="AB67" s="4">
        <v>119.5</v>
      </c>
      <c r="AC67" s="4"/>
      <c r="AD67" s="4"/>
      <c r="AE67" s="9">
        <v>44741</v>
      </c>
      <c r="AF67" s="4">
        <v>121.6</v>
      </c>
      <c r="AG67" s="9">
        <v>44741</v>
      </c>
      <c r="AH67" s="4">
        <v>126.4</v>
      </c>
      <c r="AI67" s="9">
        <v>44741</v>
      </c>
      <c r="AJ67" s="4">
        <v>133.9</v>
      </c>
      <c r="AK67" s="9">
        <v>44741</v>
      </c>
      <c r="AL67" s="4">
        <v>143.6</v>
      </c>
      <c r="AM67" s="9">
        <v>44741</v>
      </c>
      <c r="AN67" s="4">
        <v>154.30000000000001</v>
      </c>
      <c r="AO67" s="9">
        <v>44741</v>
      </c>
      <c r="AP67" s="4">
        <v>164.8</v>
      </c>
      <c r="AQ67" s="9">
        <v>44741</v>
      </c>
      <c r="AR67" s="4">
        <v>174.7</v>
      </c>
      <c r="AS67" s="9">
        <v>44741</v>
      </c>
      <c r="AT67" s="4">
        <v>184.1</v>
      </c>
      <c r="AW67" s="9">
        <v>44741</v>
      </c>
      <c r="AX67" s="4">
        <v>201.6</v>
      </c>
      <c r="BA67" s="9">
        <v>44741</v>
      </c>
      <c r="BB67" s="4">
        <v>218.6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44740</v>
      </c>
      <c r="J68" s="4">
        <v>119.5</v>
      </c>
      <c r="K68" s="9">
        <v>44740</v>
      </c>
      <c r="L68" s="4">
        <v>119.9</v>
      </c>
      <c r="M68" s="9">
        <v>44740</v>
      </c>
      <c r="N68" s="4">
        <v>120.3</v>
      </c>
      <c r="O68" s="4"/>
      <c r="P68" s="4"/>
      <c r="Q68" s="9">
        <v>44740</v>
      </c>
      <c r="R68" s="4">
        <v>150.80000000000001</v>
      </c>
      <c r="S68" s="9">
        <v>44740</v>
      </c>
      <c r="T68" s="4">
        <v>121.1</v>
      </c>
      <c r="U68" s="9">
        <v>44740</v>
      </c>
      <c r="V68" s="4">
        <v>122.1</v>
      </c>
      <c r="W68" s="9">
        <v>44740</v>
      </c>
      <c r="X68" s="4">
        <v>123.4</v>
      </c>
      <c r="Y68" s="9">
        <v>44740</v>
      </c>
      <c r="Z68" s="4">
        <v>124.8</v>
      </c>
      <c r="AA68" s="9">
        <v>44740</v>
      </c>
      <c r="AB68" s="4">
        <v>126</v>
      </c>
      <c r="AC68" s="4"/>
      <c r="AD68" s="4"/>
      <c r="AE68" s="9">
        <v>44740</v>
      </c>
      <c r="AF68" s="4">
        <v>127.2</v>
      </c>
      <c r="AG68" s="9">
        <v>44740</v>
      </c>
      <c r="AH68" s="4">
        <v>131.69999999999999</v>
      </c>
      <c r="AI68" s="9">
        <v>44740</v>
      </c>
      <c r="AJ68" s="4">
        <v>139</v>
      </c>
      <c r="AK68" s="9">
        <v>44740</v>
      </c>
      <c r="AL68" s="4">
        <v>148.5</v>
      </c>
      <c r="AM68" s="9">
        <v>44740</v>
      </c>
      <c r="AN68" s="4">
        <v>159.19999999999999</v>
      </c>
      <c r="AO68" s="9">
        <v>44740</v>
      </c>
      <c r="AP68" s="4">
        <v>169.7</v>
      </c>
      <c r="AQ68" s="9">
        <v>44740</v>
      </c>
      <c r="AR68" s="4">
        <v>179.6</v>
      </c>
      <c r="AS68" s="9">
        <v>44740</v>
      </c>
      <c r="AT68" s="4">
        <v>189</v>
      </c>
      <c r="AW68" s="9">
        <v>44740</v>
      </c>
      <c r="AX68" s="4">
        <v>206.6</v>
      </c>
      <c r="BA68" s="9">
        <v>44740</v>
      </c>
      <c r="BB68" s="4">
        <v>223.8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44739</v>
      </c>
      <c r="J69" s="4">
        <v>125.5</v>
      </c>
      <c r="K69" s="9">
        <v>44739</v>
      </c>
      <c r="L69" s="4">
        <v>124.7</v>
      </c>
      <c r="M69" s="9">
        <v>44739</v>
      </c>
      <c r="N69" s="4">
        <v>124.4</v>
      </c>
      <c r="O69" s="4"/>
      <c r="P69" s="4"/>
      <c r="Q69" s="9">
        <v>44739</v>
      </c>
      <c r="R69" s="4">
        <v>153.19999999999999</v>
      </c>
      <c r="S69" s="9">
        <v>44739</v>
      </c>
      <c r="T69" s="4">
        <v>124.7</v>
      </c>
      <c r="U69" s="9">
        <v>44739</v>
      </c>
      <c r="V69" s="4">
        <v>125.7</v>
      </c>
      <c r="W69" s="9">
        <v>44739</v>
      </c>
      <c r="X69" s="4">
        <v>127.3</v>
      </c>
      <c r="Y69" s="9">
        <v>44739</v>
      </c>
      <c r="Z69" s="4">
        <v>129.1</v>
      </c>
      <c r="AA69" s="9">
        <v>44739</v>
      </c>
      <c r="AB69" s="4">
        <v>130.6</v>
      </c>
      <c r="AC69" s="4"/>
      <c r="AD69" s="4"/>
      <c r="AE69" s="9">
        <v>44739</v>
      </c>
      <c r="AF69" s="4">
        <v>131.6</v>
      </c>
      <c r="AG69" s="9">
        <v>44739</v>
      </c>
      <c r="AH69" s="4">
        <v>130.5</v>
      </c>
      <c r="AI69" s="9">
        <v>44739</v>
      </c>
      <c r="AJ69" s="4">
        <v>139.69999999999999</v>
      </c>
      <c r="AK69" s="9">
        <v>44739</v>
      </c>
      <c r="AL69" s="4">
        <v>150.30000000000001</v>
      </c>
      <c r="AM69" s="9">
        <v>44739</v>
      </c>
      <c r="AN69" s="4">
        <v>162.6</v>
      </c>
      <c r="AO69" s="9">
        <v>44739</v>
      </c>
      <c r="AP69" s="4">
        <v>174.8</v>
      </c>
      <c r="AQ69" s="9">
        <v>44739</v>
      </c>
      <c r="AR69" s="4">
        <v>186.2</v>
      </c>
      <c r="AS69" s="9">
        <v>44739</v>
      </c>
      <c r="AT69" s="4">
        <v>196.8</v>
      </c>
      <c r="AW69" s="9">
        <v>44739</v>
      </c>
      <c r="AX69" s="4">
        <v>216.3</v>
      </c>
      <c r="BA69" s="9">
        <v>44739</v>
      </c>
      <c r="BB69" s="4">
        <v>234.3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44736</v>
      </c>
      <c r="J70" s="4">
        <v>122.5</v>
      </c>
      <c r="K70" s="9">
        <v>44736</v>
      </c>
      <c r="L70" s="4">
        <v>121.7</v>
      </c>
      <c r="M70" s="9">
        <v>44736</v>
      </c>
      <c r="N70" s="4">
        <v>121.5</v>
      </c>
      <c r="O70" s="4"/>
      <c r="P70" s="4"/>
      <c r="Q70" s="9">
        <v>44736</v>
      </c>
      <c r="R70" s="4">
        <v>151.80000000000001</v>
      </c>
      <c r="S70" s="9">
        <v>44736</v>
      </c>
      <c r="T70" s="4">
        <v>122.1</v>
      </c>
      <c r="U70" s="9">
        <v>44736</v>
      </c>
      <c r="V70" s="4">
        <v>123.5</v>
      </c>
      <c r="W70" s="9">
        <v>44736</v>
      </c>
      <c r="X70" s="4">
        <v>125.4</v>
      </c>
      <c r="Y70" s="9">
        <v>44736</v>
      </c>
      <c r="Z70" s="4">
        <v>127.4</v>
      </c>
      <c r="AA70" s="9">
        <v>44736</v>
      </c>
      <c r="AB70" s="4">
        <v>129.1</v>
      </c>
      <c r="AC70" s="4"/>
      <c r="AD70" s="4"/>
      <c r="AE70" s="9">
        <v>44736</v>
      </c>
      <c r="AF70" s="4">
        <v>130.19999999999999</v>
      </c>
      <c r="AG70" s="9">
        <v>44736</v>
      </c>
      <c r="AH70" s="4">
        <v>130</v>
      </c>
      <c r="AI70" s="9">
        <v>44736</v>
      </c>
      <c r="AJ70" s="4">
        <v>139.6</v>
      </c>
      <c r="AK70" s="9">
        <v>44736</v>
      </c>
      <c r="AL70" s="4">
        <v>150.6</v>
      </c>
      <c r="AM70" s="9">
        <v>44736</v>
      </c>
      <c r="AN70" s="4">
        <v>163.30000000000001</v>
      </c>
      <c r="AO70" s="9">
        <v>44736</v>
      </c>
      <c r="AP70" s="4">
        <v>175.6</v>
      </c>
      <c r="AQ70" s="9">
        <v>44736</v>
      </c>
      <c r="AR70" s="4">
        <v>187.2</v>
      </c>
      <c r="AS70" s="9">
        <v>44736</v>
      </c>
      <c r="AT70" s="4">
        <v>197.9</v>
      </c>
      <c r="AW70" s="9">
        <v>44736</v>
      </c>
      <c r="AX70" s="4">
        <v>217.6</v>
      </c>
      <c r="BA70" s="9">
        <v>44736</v>
      </c>
      <c r="BB70" s="4">
        <v>235.8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44735</v>
      </c>
      <c r="J71" s="4">
        <v>158.80000000000001</v>
      </c>
      <c r="K71" s="9">
        <v>44735</v>
      </c>
      <c r="L71" s="4">
        <v>158.9</v>
      </c>
      <c r="M71" s="9">
        <v>44735</v>
      </c>
      <c r="N71" s="4">
        <v>158.5</v>
      </c>
      <c r="O71" s="4"/>
      <c r="P71" s="4"/>
      <c r="Q71" s="9">
        <v>44735</v>
      </c>
      <c r="R71" s="4">
        <v>149.1</v>
      </c>
      <c r="S71" s="9">
        <v>44735</v>
      </c>
      <c r="T71" s="4">
        <v>157.69999999999999</v>
      </c>
      <c r="U71" s="9">
        <v>44735</v>
      </c>
      <c r="V71" s="4">
        <v>156.5</v>
      </c>
      <c r="W71" s="9">
        <v>44735</v>
      </c>
      <c r="X71" s="4">
        <v>155.69999999999999</v>
      </c>
      <c r="Y71" s="9">
        <v>44735</v>
      </c>
      <c r="Z71" s="4">
        <v>155.6</v>
      </c>
      <c r="AA71" s="9">
        <v>44735</v>
      </c>
      <c r="AB71" s="4">
        <v>156.19999999999999</v>
      </c>
      <c r="AC71" s="4"/>
      <c r="AD71" s="4"/>
      <c r="AE71" s="9">
        <v>44735</v>
      </c>
      <c r="AF71" s="4">
        <v>157</v>
      </c>
      <c r="AG71" s="9">
        <v>44735</v>
      </c>
      <c r="AH71" s="4">
        <v>155.4</v>
      </c>
      <c r="AI71" s="9">
        <v>44735</v>
      </c>
      <c r="AJ71" s="4">
        <v>152.1</v>
      </c>
      <c r="AK71" s="9">
        <v>44735</v>
      </c>
      <c r="AL71" s="4">
        <v>149.19999999999999</v>
      </c>
      <c r="AM71" s="9">
        <v>44735</v>
      </c>
      <c r="AN71" s="4">
        <v>150.1</v>
      </c>
      <c r="AO71" s="9">
        <v>44735</v>
      </c>
      <c r="AP71" s="4">
        <v>166.2</v>
      </c>
      <c r="AQ71" s="9">
        <v>44735</v>
      </c>
      <c r="AR71" s="4">
        <v>182.9</v>
      </c>
      <c r="AS71" s="9">
        <v>44735</v>
      </c>
      <c r="AT71" s="4">
        <v>199.6</v>
      </c>
      <c r="AW71" s="9">
        <v>44735</v>
      </c>
      <c r="AX71" s="4">
        <v>232.2</v>
      </c>
      <c r="BA71" s="9">
        <v>44735</v>
      </c>
      <c r="BB71" s="4">
        <v>250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44734</v>
      </c>
      <c r="J72" s="4">
        <v>152.5</v>
      </c>
      <c r="K72" s="9">
        <v>44734</v>
      </c>
      <c r="L72" s="4">
        <v>152.30000000000001</v>
      </c>
      <c r="M72" s="9">
        <v>44734</v>
      </c>
      <c r="N72" s="4">
        <v>151.80000000000001</v>
      </c>
      <c r="O72" s="4"/>
      <c r="P72" s="4"/>
      <c r="Q72" s="9">
        <v>44734</v>
      </c>
      <c r="R72" s="4">
        <v>147.69999999999999</v>
      </c>
      <c r="S72" s="9">
        <v>44734</v>
      </c>
      <c r="T72" s="4">
        <v>150.69999999999999</v>
      </c>
      <c r="U72" s="9">
        <v>44734</v>
      </c>
      <c r="V72" s="4">
        <v>149.4</v>
      </c>
      <c r="W72" s="9">
        <v>44734</v>
      </c>
      <c r="X72" s="4">
        <v>148</v>
      </c>
      <c r="Y72" s="9">
        <v>44734</v>
      </c>
      <c r="Z72" s="4">
        <v>147.4</v>
      </c>
      <c r="AA72" s="9">
        <v>44734</v>
      </c>
      <c r="AB72" s="4">
        <v>147.80000000000001</v>
      </c>
      <c r="AC72" s="4"/>
      <c r="AD72" s="4"/>
      <c r="AE72" s="9">
        <v>44734</v>
      </c>
      <c r="AF72" s="4">
        <v>149.30000000000001</v>
      </c>
      <c r="AG72" s="9">
        <v>44734</v>
      </c>
      <c r="AH72" s="4">
        <v>148.9</v>
      </c>
      <c r="AI72" s="9">
        <v>44734</v>
      </c>
      <c r="AJ72" s="4">
        <v>147.4</v>
      </c>
      <c r="AK72" s="9">
        <v>44734</v>
      </c>
      <c r="AL72" s="4">
        <v>147.1</v>
      </c>
      <c r="AM72" s="9">
        <v>44734</v>
      </c>
      <c r="AN72" s="4">
        <v>151.4</v>
      </c>
      <c r="AO72" s="9">
        <v>44734</v>
      </c>
      <c r="AP72" s="4">
        <v>161.1</v>
      </c>
      <c r="AQ72" s="9">
        <v>44734</v>
      </c>
      <c r="AR72" s="4">
        <v>174.2</v>
      </c>
      <c r="AS72" s="9">
        <v>44734</v>
      </c>
      <c r="AT72" s="4">
        <v>188.5</v>
      </c>
      <c r="AW72" s="9">
        <v>44734</v>
      </c>
      <c r="AX72" s="4">
        <v>217.5</v>
      </c>
      <c r="BA72" s="9">
        <v>44734</v>
      </c>
      <c r="BB72" s="4">
        <v>246.2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44733</v>
      </c>
      <c r="J73" s="4">
        <v>158.80000000000001</v>
      </c>
      <c r="K73" s="9">
        <v>44733</v>
      </c>
      <c r="L73" s="4">
        <v>158.4</v>
      </c>
      <c r="M73" s="9">
        <v>44733</v>
      </c>
      <c r="N73" s="4">
        <v>157.5</v>
      </c>
      <c r="O73" s="4"/>
      <c r="P73" s="4"/>
      <c r="Q73" s="9">
        <v>44733</v>
      </c>
      <c r="R73" s="4">
        <v>141.6</v>
      </c>
      <c r="S73" s="9">
        <v>44733</v>
      </c>
      <c r="T73" s="4">
        <v>156.19999999999999</v>
      </c>
      <c r="U73" s="9">
        <v>44733</v>
      </c>
      <c r="V73" s="4">
        <v>154.30000000000001</v>
      </c>
      <c r="W73" s="9">
        <v>44733</v>
      </c>
      <c r="X73" s="4">
        <v>152.19999999999999</v>
      </c>
      <c r="Y73" s="9">
        <v>44733</v>
      </c>
      <c r="Z73" s="4">
        <v>150.19999999999999</v>
      </c>
      <c r="AA73" s="9">
        <v>44733</v>
      </c>
      <c r="AB73" s="4">
        <v>149.19999999999999</v>
      </c>
      <c r="AC73" s="4"/>
      <c r="AD73" s="4"/>
      <c r="AE73" s="9">
        <v>44733</v>
      </c>
      <c r="AF73" s="4">
        <v>149.19999999999999</v>
      </c>
      <c r="AG73" s="9">
        <v>44733</v>
      </c>
      <c r="AH73" s="4">
        <v>147.69999999999999</v>
      </c>
      <c r="AI73" s="9">
        <v>44733</v>
      </c>
      <c r="AJ73" s="4">
        <v>144.5</v>
      </c>
      <c r="AK73" s="9">
        <v>44733</v>
      </c>
      <c r="AL73" s="4">
        <v>141.69999999999999</v>
      </c>
      <c r="AM73" s="9">
        <v>44733</v>
      </c>
      <c r="AN73" s="4">
        <v>142.80000000000001</v>
      </c>
      <c r="AO73" s="9">
        <v>44733</v>
      </c>
      <c r="AP73" s="4">
        <v>150.19999999999999</v>
      </c>
      <c r="AQ73" s="9">
        <v>44733</v>
      </c>
      <c r="AR73" s="4">
        <v>162.5</v>
      </c>
      <c r="AS73" s="9">
        <v>44733</v>
      </c>
      <c r="AT73" s="4">
        <v>176.5</v>
      </c>
      <c r="AW73" s="9">
        <v>44733</v>
      </c>
      <c r="AX73" s="4">
        <v>205.2</v>
      </c>
      <c r="BA73" s="9">
        <v>44733</v>
      </c>
      <c r="BB73" s="4">
        <v>233.7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44732</v>
      </c>
      <c r="J74" s="4">
        <v>148.19999999999999</v>
      </c>
      <c r="K74" s="9">
        <v>44732</v>
      </c>
      <c r="L74" s="4">
        <v>147.19999999999999</v>
      </c>
      <c r="M74" s="9">
        <v>44732</v>
      </c>
      <c r="N74" s="4">
        <v>145.9</v>
      </c>
      <c r="O74" s="4"/>
      <c r="P74" s="4"/>
      <c r="Q74" s="9">
        <v>44732</v>
      </c>
      <c r="R74" s="4">
        <v>148.69999999999999</v>
      </c>
      <c r="S74" s="9">
        <v>44732</v>
      </c>
      <c r="T74" s="4">
        <v>144.30000000000001</v>
      </c>
      <c r="U74" s="9">
        <v>44732</v>
      </c>
      <c r="V74" s="4">
        <v>142.5</v>
      </c>
      <c r="W74" s="9">
        <v>44732</v>
      </c>
      <c r="X74" s="4">
        <v>140.4</v>
      </c>
      <c r="Y74" s="9">
        <v>44732</v>
      </c>
      <c r="Z74" s="4">
        <v>138</v>
      </c>
      <c r="AA74" s="9">
        <v>44732</v>
      </c>
      <c r="AB74" s="4">
        <v>135.4</v>
      </c>
      <c r="AC74" s="4"/>
      <c r="AD74" s="4"/>
      <c r="AE74" s="9">
        <v>44732</v>
      </c>
      <c r="AF74" s="4">
        <v>131.5</v>
      </c>
      <c r="AG74" s="9">
        <v>44732</v>
      </c>
      <c r="AH74" s="4">
        <v>135.4</v>
      </c>
      <c r="AI74" s="9">
        <v>44732</v>
      </c>
      <c r="AJ74" s="4">
        <v>138.9</v>
      </c>
      <c r="AK74" s="9">
        <v>44732</v>
      </c>
      <c r="AL74" s="4">
        <v>144.9</v>
      </c>
      <c r="AM74" s="9">
        <v>44732</v>
      </c>
      <c r="AN74" s="4">
        <v>152.69999999999999</v>
      </c>
      <c r="AO74" s="9">
        <v>44732</v>
      </c>
      <c r="AP74" s="4">
        <v>160.9</v>
      </c>
      <c r="AQ74" s="9">
        <v>44732</v>
      </c>
      <c r="AR74" s="4">
        <v>169.6</v>
      </c>
      <c r="AS74" s="9">
        <v>44732</v>
      </c>
      <c r="AT74" s="4">
        <v>179</v>
      </c>
      <c r="AW74" s="9">
        <v>44732</v>
      </c>
      <c r="AX74" s="4">
        <v>199.6</v>
      </c>
      <c r="BA74" s="9">
        <v>44732</v>
      </c>
      <c r="BB74" s="4">
        <v>222.8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44729</v>
      </c>
      <c r="J75" s="4">
        <v>148.19999999999999</v>
      </c>
      <c r="K75" s="9">
        <v>44729</v>
      </c>
      <c r="L75" s="4">
        <v>147.19999999999999</v>
      </c>
      <c r="M75" s="9">
        <v>44729</v>
      </c>
      <c r="N75" s="4">
        <v>145.9</v>
      </c>
      <c r="O75" s="4"/>
      <c r="P75" s="4"/>
      <c r="Q75" s="9">
        <v>44729</v>
      </c>
      <c r="R75" s="4">
        <v>148.69999999999999</v>
      </c>
      <c r="S75" s="9">
        <v>44729</v>
      </c>
      <c r="T75" s="4">
        <v>144.30000000000001</v>
      </c>
      <c r="U75" s="9">
        <v>44729</v>
      </c>
      <c r="V75" s="4">
        <v>142.5</v>
      </c>
      <c r="W75" s="9">
        <v>44729</v>
      </c>
      <c r="X75" s="4">
        <v>140.4</v>
      </c>
      <c r="Y75" s="9">
        <v>44729</v>
      </c>
      <c r="Z75" s="4">
        <v>138</v>
      </c>
      <c r="AA75" s="9">
        <v>44729</v>
      </c>
      <c r="AB75" s="4">
        <v>135.4</v>
      </c>
      <c r="AC75" s="4"/>
      <c r="AD75" s="4"/>
      <c r="AE75" s="9">
        <v>44729</v>
      </c>
      <c r="AF75" s="4">
        <v>131.5</v>
      </c>
      <c r="AG75" s="9">
        <v>44729</v>
      </c>
      <c r="AH75" s="4">
        <v>135.4</v>
      </c>
      <c r="AI75" s="9">
        <v>44729</v>
      </c>
      <c r="AJ75" s="4">
        <v>138.9</v>
      </c>
      <c r="AK75" s="9">
        <v>44729</v>
      </c>
      <c r="AL75" s="4">
        <v>144.9</v>
      </c>
      <c r="AM75" s="9">
        <v>44729</v>
      </c>
      <c r="AN75" s="4">
        <v>152.69999999999999</v>
      </c>
      <c r="AO75" s="9">
        <v>44729</v>
      </c>
      <c r="AP75" s="4">
        <v>160.9</v>
      </c>
      <c r="AQ75" s="9">
        <v>44729</v>
      </c>
      <c r="AR75" s="4">
        <v>169.6</v>
      </c>
      <c r="AS75" s="9">
        <v>44729</v>
      </c>
      <c r="AT75" s="4">
        <v>179</v>
      </c>
      <c r="AW75" s="9">
        <v>44729</v>
      </c>
      <c r="AX75" s="4">
        <v>199.6</v>
      </c>
      <c r="BA75" s="9">
        <v>44729</v>
      </c>
      <c r="BB75" s="4">
        <v>222.8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44728</v>
      </c>
      <c r="J76" s="4">
        <v>136.80000000000001</v>
      </c>
      <c r="K76" s="9">
        <v>44728</v>
      </c>
      <c r="L76" s="4">
        <v>135.6</v>
      </c>
      <c r="M76" s="9">
        <v>44728</v>
      </c>
      <c r="N76" s="4">
        <v>134.4</v>
      </c>
      <c r="O76" s="4"/>
      <c r="P76" s="4"/>
      <c r="Q76" s="9">
        <v>44728</v>
      </c>
      <c r="R76" s="4">
        <v>148.30000000000001</v>
      </c>
      <c r="S76" s="9">
        <v>44728</v>
      </c>
      <c r="T76" s="4">
        <v>133.1</v>
      </c>
      <c r="U76" s="9">
        <v>44728</v>
      </c>
      <c r="V76" s="4">
        <v>131.9</v>
      </c>
      <c r="W76" s="9">
        <v>44728</v>
      </c>
      <c r="X76" s="4">
        <v>130.80000000000001</v>
      </c>
      <c r="Y76" s="9">
        <v>44728</v>
      </c>
      <c r="Z76" s="4">
        <v>129.80000000000001</v>
      </c>
      <c r="AA76" s="9">
        <v>44728</v>
      </c>
      <c r="AB76" s="4">
        <v>128.6</v>
      </c>
      <c r="AC76" s="4"/>
      <c r="AD76" s="4"/>
      <c r="AE76" s="9">
        <v>44728</v>
      </c>
      <c r="AF76" s="4">
        <v>125.3</v>
      </c>
      <c r="AG76" s="9">
        <v>44728</v>
      </c>
      <c r="AH76" s="4">
        <v>129</v>
      </c>
      <c r="AI76" s="9">
        <v>44728</v>
      </c>
      <c r="AJ76" s="4">
        <v>136.1</v>
      </c>
      <c r="AK76" s="9">
        <v>44728</v>
      </c>
      <c r="AL76" s="4">
        <v>144.4</v>
      </c>
      <c r="AM76" s="9">
        <v>44728</v>
      </c>
      <c r="AN76" s="4">
        <v>154.30000000000001</v>
      </c>
      <c r="AO76" s="9">
        <v>44728</v>
      </c>
      <c r="AP76" s="4">
        <v>163.69999999999999</v>
      </c>
      <c r="AQ76" s="9">
        <v>44728</v>
      </c>
      <c r="AR76" s="4">
        <v>172.7</v>
      </c>
      <c r="AS76" s="9">
        <v>44728</v>
      </c>
      <c r="AT76" s="4">
        <v>181.4</v>
      </c>
      <c r="AW76" s="9">
        <v>44728</v>
      </c>
      <c r="AX76" s="4">
        <v>199</v>
      </c>
      <c r="BA76" s="9">
        <v>44728</v>
      </c>
      <c r="BB76" s="4">
        <v>217.2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44727</v>
      </c>
      <c r="J77" s="4">
        <v>153</v>
      </c>
      <c r="K77" s="9">
        <v>44727</v>
      </c>
      <c r="L77" s="4">
        <v>152.19999999999999</v>
      </c>
      <c r="M77" s="9">
        <v>44727</v>
      </c>
      <c r="N77" s="4">
        <v>151</v>
      </c>
      <c r="O77" s="4"/>
      <c r="P77" s="4"/>
      <c r="Q77" s="9">
        <v>44727</v>
      </c>
      <c r="R77" s="4">
        <v>140.4</v>
      </c>
      <c r="S77" s="9">
        <v>44727</v>
      </c>
      <c r="T77" s="4">
        <v>149.4</v>
      </c>
      <c r="U77" s="9">
        <v>44727</v>
      </c>
      <c r="V77" s="4">
        <v>147.30000000000001</v>
      </c>
      <c r="W77" s="9">
        <v>44727</v>
      </c>
      <c r="X77" s="4">
        <v>144.9</v>
      </c>
      <c r="Y77" s="9">
        <v>44727</v>
      </c>
      <c r="Z77" s="4">
        <v>142.1</v>
      </c>
      <c r="AA77" s="9">
        <v>44727</v>
      </c>
      <c r="AB77" s="4">
        <v>139.30000000000001</v>
      </c>
      <c r="AC77" s="4"/>
      <c r="AD77" s="4"/>
      <c r="AE77" s="9">
        <v>44727</v>
      </c>
      <c r="AF77" s="4">
        <v>137.9</v>
      </c>
      <c r="AG77" s="9">
        <v>44727</v>
      </c>
      <c r="AH77" s="4">
        <v>139.19999999999999</v>
      </c>
      <c r="AI77" s="9">
        <v>44727</v>
      </c>
      <c r="AJ77" s="4">
        <v>138.19999999999999</v>
      </c>
      <c r="AK77" s="9">
        <v>44727</v>
      </c>
      <c r="AL77" s="4">
        <v>139.19999999999999</v>
      </c>
      <c r="AM77" s="9">
        <v>44727</v>
      </c>
      <c r="AN77" s="4">
        <v>142.30000000000001</v>
      </c>
      <c r="AO77" s="9">
        <v>44727</v>
      </c>
      <c r="AP77" s="4">
        <v>148.69999999999999</v>
      </c>
      <c r="AQ77" s="9">
        <v>44727</v>
      </c>
      <c r="AR77" s="4">
        <v>158.6</v>
      </c>
      <c r="AS77" s="9">
        <v>44727</v>
      </c>
      <c r="AT77" s="4">
        <v>171.1</v>
      </c>
      <c r="AW77" s="9">
        <v>44727</v>
      </c>
      <c r="AX77" s="4">
        <v>199.7</v>
      </c>
      <c r="BA77" s="9">
        <v>44727</v>
      </c>
      <c r="BB77" s="4">
        <v>229.9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44726</v>
      </c>
      <c r="J78" s="4">
        <v>161</v>
      </c>
      <c r="K78" s="9">
        <v>44726</v>
      </c>
      <c r="L78" s="4">
        <v>160</v>
      </c>
      <c r="M78" s="9">
        <v>44726</v>
      </c>
      <c r="N78" s="4">
        <v>158.6</v>
      </c>
      <c r="O78" s="4"/>
      <c r="P78" s="4"/>
      <c r="Q78" s="9">
        <v>44726</v>
      </c>
      <c r="R78" s="4">
        <v>147.5</v>
      </c>
      <c r="S78" s="9">
        <v>44726</v>
      </c>
      <c r="T78" s="4">
        <v>156.69999999999999</v>
      </c>
      <c r="U78" s="9">
        <v>44726</v>
      </c>
      <c r="V78" s="4">
        <v>154.30000000000001</v>
      </c>
      <c r="W78" s="9">
        <v>44726</v>
      </c>
      <c r="X78" s="4">
        <v>151.4</v>
      </c>
      <c r="Y78" s="9">
        <v>44726</v>
      </c>
      <c r="Z78" s="4">
        <v>148.1</v>
      </c>
      <c r="AA78" s="9">
        <v>44726</v>
      </c>
      <c r="AB78" s="4">
        <v>144.5</v>
      </c>
      <c r="AC78" s="4"/>
      <c r="AD78" s="4"/>
      <c r="AE78" s="9">
        <v>44726</v>
      </c>
      <c r="AF78" s="4">
        <v>141.19999999999999</v>
      </c>
      <c r="AG78" s="9">
        <v>44726</v>
      </c>
      <c r="AH78" s="4">
        <v>143.1</v>
      </c>
      <c r="AI78" s="9">
        <v>44726</v>
      </c>
      <c r="AJ78" s="4">
        <v>142.5</v>
      </c>
      <c r="AK78" s="9">
        <v>44726</v>
      </c>
      <c r="AL78" s="4">
        <v>144.19999999999999</v>
      </c>
      <c r="AM78" s="9">
        <v>44726</v>
      </c>
      <c r="AN78" s="4">
        <v>147.80000000000001</v>
      </c>
      <c r="AO78" s="9">
        <v>44726</v>
      </c>
      <c r="AP78" s="4">
        <v>153.19999999999999</v>
      </c>
      <c r="AQ78" s="9">
        <v>44726</v>
      </c>
      <c r="AR78" s="4">
        <v>160.80000000000001</v>
      </c>
      <c r="AS78" s="9">
        <v>44726</v>
      </c>
      <c r="AT78" s="4">
        <v>170.5</v>
      </c>
      <c r="AW78" s="9">
        <v>44726</v>
      </c>
      <c r="AX78" s="4">
        <v>194.5</v>
      </c>
      <c r="BA78" s="9">
        <v>44726</v>
      </c>
      <c r="BB78" s="4">
        <v>221.8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44725</v>
      </c>
      <c r="J79" s="4">
        <v>156.5</v>
      </c>
      <c r="K79" s="9">
        <v>44725</v>
      </c>
      <c r="L79" s="4">
        <v>155.4</v>
      </c>
      <c r="M79" s="9">
        <v>44725</v>
      </c>
      <c r="N79" s="4">
        <v>153.80000000000001</v>
      </c>
      <c r="O79" s="4"/>
      <c r="P79" s="4"/>
      <c r="Q79" s="9">
        <v>44725</v>
      </c>
      <c r="R79" s="4">
        <v>140.1</v>
      </c>
      <c r="S79" s="9">
        <v>44725</v>
      </c>
      <c r="T79" s="4">
        <v>151.69999999999999</v>
      </c>
      <c r="U79" s="9">
        <v>44725</v>
      </c>
      <c r="V79" s="4">
        <v>149.1</v>
      </c>
      <c r="W79" s="9">
        <v>44725</v>
      </c>
      <c r="X79" s="4">
        <v>145.9</v>
      </c>
      <c r="Y79" s="9">
        <v>44725</v>
      </c>
      <c r="Z79" s="4">
        <v>142.19999999999999</v>
      </c>
      <c r="AA79" s="9">
        <v>44725</v>
      </c>
      <c r="AB79" s="4">
        <v>138.1</v>
      </c>
      <c r="AC79" s="4"/>
      <c r="AD79" s="4"/>
      <c r="AE79" s="9">
        <v>44725</v>
      </c>
      <c r="AF79" s="4">
        <v>134.69999999999999</v>
      </c>
      <c r="AG79" s="9">
        <v>44725</v>
      </c>
      <c r="AH79" s="4">
        <v>136.80000000000001</v>
      </c>
      <c r="AI79" s="9">
        <v>44725</v>
      </c>
      <c r="AJ79" s="4">
        <v>137.4</v>
      </c>
      <c r="AK79" s="9">
        <v>44725</v>
      </c>
      <c r="AL79" s="4">
        <v>138.19999999999999</v>
      </c>
      <c r="AM79" s="9">
        <v>44725</v>
      </c>
      <c r="AN79" s="4">
        <v>140.80000000000001</v>
      </c>
      <c r="AO79" s="9">
        <v>44725</v>
      </c>
      <c r="AP79" s="4">
        <v>145.30000000000001</v>
      </c>
      <c r="AQ79" s="9">
        <v>44725</v>
      </c>
      <c r="AR79" s="4">
        <v>151.5</v>
      </c>
      <c r="AS79" s="9">
        <v>44725</v>
      </c>
      <c r="AT79" s="4">
        <v>159.19999999999999</v>
      </c>
      <c r="AW79" s="9">
        <v>44725</v>
      </c>
      <c r="AX79" s="4">
        <v>178.1</v>
      </c>
      <c r="BA79" s="9">
        <v>44725</v>
      </c>
      <c r="BB79" s="4">
        <v>200.1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44722</v>
      </c>
      <c r="J80" s="4">
        <v>139.9</v>
      </c>
      <c r="K80" s="9">
        <v>44722</v>
      </c>
      <c r="L80" s="4">
        <v>138.30000000000001</v>
      </c>
      <c r="M80" s="9">
        <v>44722</v>
      </c>
      <c r="N80" s="4">
        <v>136.4</v>
      </c>
      <c r="O80" s="4"/>
      <c r="P80" s="4"/>
      <c r="Q80" s="9">
        <v>44722</v>
      </c>
      <c r="R80" s="4">
        <v>120.2</v>
      </c>
      <c r="S80" s="9">
        <v>44722</v>
      </c>
      <c r="T80" s="4">
        <v>134</v>
      </c>
      <c r="U80" s="9">
        <v>44722</v>
      </c>
      <c r="V80" s="4">
        <v>131</v>
      </c>
      <c r="W80" s="9">
        <v>44722</v>
      </c>
      <c r="X80" s="4">
        <v>127.4</v>
      </c>
      <c r="Y80" s="9">
        <v>44722</v>
      </c>
      <c r="Z80" s="4">
        <v>123.1</v>
      </c>
      <c r="AA80" s="9">
        <v>44722</v>
      </c>
      <c r="AB80" s="4">
        <v>117.8</v>
      </c>
      <c r="AC80" s="4"/>
      <c r="AD80" s="4"/>
      <c r="AE80" s="9">
        <v>44722</v>
      </c>
      <c r="AF80" s="4">
        <v>104.4</v>
      </c>
      <c r="AG80" s="9">
        <v>44722</v>
      </c>
      <c r="AH80" s="4">
        <v>110</v>
      </c>
      <c r="AI80" s="9">
        <v>44722</v>
      </c>
      <c r="AJ80" s="4">
        <v>113.1</v>
      </c>
      <c r="AK80" s="9">
        <v>44722</v>
      </c>
      <c r="AL80" s="4">
        <v>118.7</v>
      </c>
      <c r="AM80" s="9">
        <v>44722</v>
      </c>
      <c r="AN80" s="4">
        <v>125.8</v>
      </c>
      <c r="AO80" s="9">
        <v>44722</v>
      </c>
      <c r="AP80" s="4">
        <v>133.4</v>
      </c>
      <c r="AQ80" s="9">
        <v>44722</v>
      </c>
      <c r="AR80" s="4">
        <v>141.4</v>
      </c>
      <c r="AS80" s="9">
        <v>44722</v>
      </c>
      <c r="AT80" s="4">
        <v>149.9</v>
      </c>
      <c r="AW80" s="9">
        <v>44722</v>
      </c>
      <c r="AX80" s="4">
        <v>168</v>
      </c>
      <c r="BA80" s="9">
        <v>44722</v>
      </c>
      <c r="BB80" s="4">
        <v>188.1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44721</v>
      </c>
      <c r="J81" s="4">
        <v>145.9</v>
      </c>
      <c r="K81" s="9">
        <v>44721</v>
      </c>
      <c r="L81" s="4">
        <v>144.4</v>
      </c>
      <c r="M81" s="9">
        <v>44721</v>
      </c>
      <c r="N81" s="4">
        <v>142.5</v>
      </c>
      <c r="O81" s="4"/>
      <c r="P81" s="4"/>
      <c r="Q81" s="9">
        <v>44721</v>
      </c>
      <c r="R81" s="4">
        <v>107.1</v>
      </c>
      <c r="S81" s="9">
        <v>44721</v>
      </c>
      <c r="T81" s="4">
        <v>139.9</v>
      </c>
      <c r="U81" s="9">
        <v>44721</v>
      </c>
      <c r="V81" s="4">
        <v>136.6</v>
      </c>
      <c r="W81" s="9">
        <v>44721</v>
      </c>
      <c r="X81" s="4">
        <v>132.5</v>
      </c>
      <c r="Y81" s="9">
        <v>44721</v>
      </c>
      <c r="Z81" s="4">
        <v>127.7</v>
      </c>
      <c r="AA81" s="9">
        <v>44721</v>
      </c>
      <c r="AB81" s="4">
        <v>122.8</v>
      </c>
      <c r="AC81" s="4"/>
      <c r="AD81" s="4"/>
      <c r="AE81" s="9">
        <v>44721</v>
      </c>
      <c r="AF81" s="4">
        <v>118.7</v>
      </c>
      <c r="AG81" s="9">
        <v>44721</v>
      </c>
      <c r="AH81" s="4">
        <v>115.4</v>
      </c>
      <c r="AI81" s="9">
        <v>44721</v>
      </c>
      <c r="AJ81" s="4">
        <v>110.2</v>
      </c>
      <c r="AK81" s="9">
        <v>44721</v>
      </c>
      <c r="AL81" s="4">
        <v>106.4</v>
      </c>
      <c r="AM81" s="9">
        <v>44721</v>
      </c>
      <c r="AN81" s="4">
        <v>110.6</v>
      </c>
      <c r="AO81" s="9">
        <v>44721</v>
      </c>
      <c r="AP81" s="4">
        <v>123.4</v>
      </c>
      <c r="AQ81" s="9">
        <v>44721</v>
      </c>
      <c r="AR81" s="4">
        <v>137.5</v>
      </c>
      <c r="AS81" s="9">
        <v>44721</v>
      </c>
      <c r="AT81" s="4">
        <v>151.69999999999999</v>
      </c>
      <c r="AW81" s="9">
        <v>44721</v>
      </c>
      <c r="AX81" s="4">
        <v>179.6</v>
      </c>
      <c r="BA81" s="9">
        <v>44721</v>
      </c>
      <c r="BB81" s="4">
        <v>207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44720</v>
      </c>
      <c r="J82" s="4">
        <v>131.19999999999999</v>
      </c>
      <c r="K82" s="9">
        <v>44720</v>
      </c>
      <c r="L82" s="4">
        <v>129.6</v>
      </c>
      <c r="M82" s="9">
        <v>44720</v>
      </c>
      <c r="N82" s="4">
        <v>127.6</v>
      </c>
      <c r="O82" s="4"/>
      <c r="P82" s="4"/>
      <c r="Q82" s="9">
        <v>44720</v>
      </c>
      <c r="R82" s="4">
        <v>111.8</v>
      </c>
      <c r="S82" s="9">
        <v>44720</v>
      </c>
      <c r="T82" s="4">
        <v>125.1</v>
      </c>
      <c r="U82" s="9">
        <v>44720</v>
      </c>
      <c r="V82" s="4">
        <v>122.1</v>
      </c>
      <c r="W82" s="9">
        <v>44720</v>
      </c>
      <c r="X82" s="4">
        <v>118.4</v>
      </c>
      <c r="Y82" s="9">
        <v>44720</v>
      </c>
      <c r="Z82" s="4">
        <v>114</v>
      </c>
      <c r="AA82" s="9">
        <v>44720</v>
      </c>
      <c r="AB82" s="4">
        <v>108.8</v>
      </c>
      <c r="AC82" s="4"/>
      <c r="AD82" s="4"/>
      <c r="AE82" s="9">
        <v>44720</v>
      </c>
      <c r="AF82" s="4">
        <v>105.4</v>
      </c>
      <c r="AG82" s="9">
        <v>44720</v>
      </c>
      <c r="AH82" s="4">
        <v>107.4</v>
      </c>
      <c r="AI82" s="9">
        <v>44720</v>
      </c>
      <c r="AJ82" s="4">
        <v>109.5</v>
      </c>
      <c r="AK82" s="9">
        <v>44720</v>
      </c>
      <c r="AL82" s="4">
        <v>113.7</v>
      </c>
      <c r="AM82" s="9">
        <v>44720</v>
      </c>
      <c r="AN82" s="4">
        <v>119.8</v>
      </c>
      <c r="AO82" s="9">
        <v>44720</v>
      </c>
      <c r="AP82" s="4">
        <v>127.3</v>
      </c>
      <c r="AQ82" s="9">
        <v>44720</v>
      </c>
      <c r="AR82" s="4">
        <v>136</v>
      </c>
      <c r="AS82" s="9">
        <v>44720</v>
      </c>
      <c r="AT82" s="4">
        <v>145.6</v>
      </c>
      <c r="AW82" s="9">
        <v>44720</v>
      </c>
      <c r="AX82" s="4">
        <v>166.8</v>
      </c>
      <c r="BA82" s="9">
        <v>44720</v>
      </c>
      <c r="BB82" s="4">
        <v>189.6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44719</v>
      </c>
      <c r="J83" s="4">
        <v>134.5</v>
      </c>
      <c r="K83" s="9">
        <v>44719</v>
      </c>
      <c r="L83" s="4">
        <v>132.9</v>
      </c>
      <c r="M83" s="9">
        <v>44719</v>
      </c>
      <c r="N83" s="4">
        <v>130.80000000000001</v>
      </c>
      <c r="O83" s="4"/>
      <c r="P83" s="4"/>
      <c r="Q83" s="9">
        <v>44719</v>
      </c>
      <c r="R83" s="4">
        <v>110.7</v>
      </c>
      <c r="S83" s="9">
        <v>44719</v>
      </c>
      <c r="T83" s="4">
        <v>128.19999999999999</v>
      </c>
      <c r="U83" s="9">
        <v>44719</v>
      </c>
      <c r="V83" s="4">
        <v>125</v>
      </c>
      <c r="W83" s="9">
        <v>44719</v>
      </c>
      <c r="X83" s="4">
        <v>121.1</v>
      </c>
      <c r="Y83" s="9">
        <v>44719</v>
      </c>
      <c r="Z83" s="4">
        <v>116.5</v>
      </c>
      <c r="AA83" s="9">
        <v>44719</v>
      </c>
      <c r="AB83" s="4">
        <v>112.2</v>
      </c>
      <c r="AC83" s="4"/>
      <c r="AD83" s="4"/>
      <c r="AE83" s="9">
        <v>44719</v>
      </c>
      <c r="AF83" s="4">
        <v>110.6</v>
      </c>
      <c r="AG83" s="9">
        <v>44719</v>
      </c>
      <c r="AH83" s="4">
        <v>110.2</v>
      </c>
      <c r="AI83" s="9">
        <v>44719</v>
      </c>
      <c r="AJ83" s="4">
        <v>109.9</v>
      </c>
      <c r="AK83" s="9">
        <v>44719</v>
      </c>
      <c r="AL83" s="4">
        <v>112.2</v>
      </c>
      <c r="AM83" s="9">
        <v>44719</v>
      </c>
      <c r="AN83" s="4">
        <v>117.9</v>
      </c>
      <c r="AO83" s="9">
        <v>44719</v>
      </c>
      <c r="AP83" s="4">
        <v>126.3</v>
      </c>
      <c r="AQ83" s="9">
        <v>44719</v>
      </c>
      <c r="AR83" s="4">
        <v>136.4</v>
      </c>
      <c r="AS83" s="9">
        <v>44719</v>
      </c>
      <c r="AT83" s="4">
        <v>147.6</v>
      </c>
      <c r="AW83" s="9">
        <v>44719</v>
      </c>
      <c r="AX83" s="4">
        <v>171.5</v>
      </c>
      <c r="BA83" s="9">
        <v>44719</v>
      </c>
      <c r="BB83" s="4">
        <v>196.3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44718</v>
      </c>
      <c r="J84" s="4">
        <v>134.80000000000001</v>
      </c>
      <c r="K84" s="9">
        <v>44718</v>
      </c>
      <c r="L84" s="4">
        <v>133.1</v>
      </c>
      <c r="M84" s="9">
        <v>44718</v>
      </c>
      <c r="N84" s="4">
        <v>130.9</v>
      </c>
      <c r="O84" s="4"/>
      <c r="P84" s="4"/>
      <c r="Q84" s="9">
        <v>44718</v>
      </c>
      <c r="R84" s="4">
        <v>109.2</v>
      </c>
      <c r="S84" s="9">
        <v>44718</v>
      </c>
      <c r="T84" s="4">
        <v>128.19999999999999</v>
      </c>
      <c r="U84" s="9">
        <v>44718</v>
      </c>
      <c r="V84" s="4">
        <v>124.9</v>
      </c>
      <c r="W84" s="9">
        <v>44718</v>
      </c>
      <c r="X84" s="4">
        <v>120.8</v>
      </c>
      <c r="Y84" s="9">
        <v>44718</v>
      </c>
      <c r="Z84" s="4">
        <v>116.1</v>
      </c>
      <c r="AA84" s="9">
        <v>44718</v>
      </c>
      <c r="AB84" s="4">
        <v>111.6</v>
      </c>
      <c r="AC84" s="4"/>
      <c r="AD84" s="4"/>
      <c r="AE84" s="9">
        <v>44718</v>
      </c>
      <c r="AF84" s="4">
        <v>109.9</v>
      </c>
      <c r="AG84" s="9">
        <v>44718</v>
      </c>
      <c r="AH84" s="4">
        <v>109.2</v>
      </c>
      <c r="AI84" s="9">
        <v>44718</v>
      </c>
      <c r="AJ84" s="4">
        <v>108.5</v>
      </c>
      <c r="AK84" s="9">
        <v>44718</v>
      </c>
      <c r="AL84" s="4">
        <v>110.6</v>
      </c>
      <c r="AM84" s="9">
        <v>44718</v>
      </c>
      <c r="AN84" s="4">
        <v>116.1</v>
      </c>
      <c r="AO84" s="9">
        <v>44718</v>
      </c>
      <c r="AP84" s="4">
        <v>124.5</v>
      </c>
      <c r="AQ84" s="9">
        <v>44718</v>
      </c>
      <c r="AR84" s="4">
        <v>134.69999999999999</v>
      </c>
      <c r="AS84" s="9">
        <v>44718</v>
      </c>
      <c r="AT84" s="4">
        <v>145.9</v>
      </c>
      <c r="AW84" s="9">
        <v>44718</v>
      </c>
      <c r="AX84" s="4">
        <v>170</v>
      </c>
      <c r="BA84" s="9">
        <v>44718</v>
      </c>
      <c r="BB84" s="4">
        <v>194.9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44715</v>
      </c>
      <c r="J85" s="4">
        <v>118</v>
      </c>
      <c r="K85" s="9">
        <v>44715</v>
      </c>
      <c r="L85" s="4">
        <v>116.5</v>
      </c>
      <c r="M85" s="9">
        <v>44715</v>
      </c>
      <c r="N85" s="4">
        <v>114.8</v>
      </c>
      <c r="O85" s="4"/>
      <c r="P85" s="4"/>
      <c r="Q85" s="9">
        <v>44715</v>
      </c>
      <c r="R85" s="4">
        <v>108.2</v>
      </c>
      <c r="S85" s="9">
        <v>44715</v>
      </c>
      <c r="T85" s="4">
        <v>112.7</v>
      </c>
      <c r="U85" s="9">
        <v>44715</v>
      </c>
      <c r="V85" s="4">
        <v>110.2</v>
      </c>
      <c r="W85" s="9">
        <v>44715</v>
      </c>
      <c r="X85" s="4">
        <v>107.3</v>
      </c>
      <c r="Y85" s="9">
        <v>44715</v>
      </c>
      <c r="Z85" s="4">
        <v>103.8</v>
      </c>
      <c r="AA85" s="9">
        <v>44715</v>
      </c>
      <c r="AB85" s="4">
        <v>99.3</v>
      </c>
      <c r="AC85" s="4"/>
      <c r="AD85" s="4"/>
      <c r="AE85" s="9">
        <v>44715</v>
      </c>
      <c r="AF85" s="4">
        <v>90.9</v>
      </c>
      <c r="AG85" s="9">
        <v>44715</v>
      </c>
      <c r="AH85" s="4">
        <v>98.7</v>
      </c>
      <c r="AI85" s="9">
        <v>44715</v>
      </c>
      <c r="AJ85" s="4">
        <v>104.9</v>
      </c>
      <c r="AK85" s="9">
        <v>44715</v>
      </c>
      <c r="AL85" s="4">
        <v>112.9</v>
      </c>
      <c r="AM85" s="9">
        <v>44715</v>
      </c>
      <c r="AN85" s="4">
        <v>121.2</v>
      </c>
      <c r="AO85" s="9">
        <v>44715</v>
      </c>
      <c r="AP85" s="4">
        <v>129.30000000000001</v>
      </c>
      <c r="AQ85" s="9">
        <v>44715</v>
      </c>
      <c r="AR85" s="4">
        <v>137.6</v>
      </c>
      <c r="AS85" s="9">
        <v>44715</v>
      </c>
      <c r="AT85" s="4">
        <v>146.19999999999999</v>
      </c>
      <c r="AW85" s="9">
        <v>44715</v>
      </c>
      <c r="AX85" s="4">
        <v>164.9</v>
      </c>
      <c r="BA85" s="9">
        <v>44715</v>
      </c>
      <c r="BB85" s="4">
        <v>185.8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44714</v>
      </c>
      <c r="J86" s="4">
        <v>133.6</v>
      </c>
      <c r="K86" s="9">
        <v>44714</v>
      </c>
      <c r="L86" s="4">
        <v>133</v>
      </c>
      <c r="M86" s="9">
        <v>44714</v>
      </c>
      <c r="N86" s="4">
        <v>131.80000000000001</v>
      </c>
      <c r="O86" s="4"/>
      <c r="P86" s="4"/>
      <c r="Q86" s="9">
        <v>44714</v>
      </c>
      <c r="R86" s="4">
        <v>104.4</v>
      </c>
      <c r="S86" s="9">
        <v>44714</v>
      </c>
      <c r="T86" s="4">
        <v>129.9</v>
      </c>
      <c r="U86" s="9">
        <v>44714</v>
      </c>
      <c r="V86" s="4">
        <v>127.2</v>
      </c>
      <c r="W86" s="9">
        <v>44714</v>
      </c>
      <c r="X86" s="4">
        <v>123.7</v>
      </c>
      <c r="Y86" s="9">
        <v>44714</v>
      </c>
      <c r="Z86" s="4">
        <v>120.2</v>
      </c>
      <c r="AA86" s="9">
        <v>44714</v>
      </c>
      <c r="AB86" s="4">
        <v>117.7</v>
      </c>
      <c r="AC86" s="4"/>
      <c r="AD86" s="4"/>
      <c r="AE86" s="9">
        <v>44714</v>
      </c>
      <c r="AF86" s="4">
        <v>114.6</v>
      </c>
      <c r="AG86" s="9">
        <v>44714</v>
      </c>
      <c r="AH86" s="4">
        <v>110.2</v>
      </c>
      <c r="AI86" s="9">
        <v>44714</v>
      </c>
      <c r="AJ86" s="4">
        <v>105.5</v>
      </c>
      <c r="AK86" s="9">
        <v>44714</v>
      </c>
      <c r="AL86" s="4">
        <v>104.5</v>
      </c>
      <c r="AM86" s="9">
        <v>44714</v>
      </c>
      <c r="AN86" s="4">
        <v>111.3</v>
      </c>
      <c r="AO86" s="9">
        <v>44714</v>
      </c>
      <c r="AP86" s="4">
        <v>122.6</v>
      </c>
      <c r="AQ86" s="9">
        <v>44714</v>
      </c>
      <c r="AR86" s="4">
        <v>134.9</v>
      </c>
      <c r="AS86" s="9">
        <v>44714</v>
      </c>
      <c r="AT86" s="4">
        <v>147.19999999999999</v>
      </c>
      <c r="AW86" s="9">
        <v>44714</v>
      </c>
      <c r="AX86" s="4">
        <v>171.7</v>
      </c>
      <c r="BA86" s="9">
        <v>44714</v>
      </c>
      <c r="BB86" s="4">
        <v>195.7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44713</v>
      </c>
      <c r="J87" s="4">
        <v>127.3</v>
      </c>
      <c r="K87" s="9">
        <v>44713</v>
      </c>
      <c r="L87" s="4">
        <v>127</v>
      </c>
      <c r="M87" s="9">
        <v>44713</v>
      </c>
      <c r="N87" s="4">
        <v>126</v>
      </c>
      <c r="O87" s="4"/>
      <c r="P87" s="4"/>
      <c r="Q87" s="9">
        <v>44713</v>
      </c>
      <c r="R87" s="4">
        <v>107.7</v>
      </c>
      <c r="S87" s="9">
        <v>44713</v>
      </c>
      <c r="T87" s="4">
        <v>124.4</v>
      </c>
      <c r="U87" s="9">
        <v>44713</v>
      </c>
      <c r="V87" s="4">
        <v>121.9</v>
      </c>
      <c r="W87" s="9">
        <v>44713</v>
      </c>
      <c r="X87" s="4">
        <v>118.7</v>
      </c>
      <c r="Y87" s="9">
        <v>44713</v>
      </c>
      <c r="Z87" s="4">
        <v>114.4</v>
      </c>
      <c r="AA87" s="9">
        <v>44713</v>
      </c>
      <c r="AB87" s="4">
        <v>109.7</v>
      </c>
      <c r="AC87" s="4"/>
      <c r="AD87" s="4"/>
      <c r="AE87" s="9">
        <v>44713</v>
      </c>
      <c r="AF87" s="4">
        <v>106.3</v>
      </c>
      <c r="AG87" s="9">
        <v>44713</v>
      </c>
      <c r="AH87" s="4">
        <v>105.6</v>
      </c>
      <c r="AI87" s="9">
        <v>44713</v>
      </c>
      <c r="AJ87" s="4">
        <v>106.5</v>
      </c>
      <c r="AK87" s="9">
        <v>44713</v>
      </c>
      <c r="AL87" s="4">
        <v>110.8</v>
      </c>
      <c r="AM87" s="9">
        <v>44713</v>
      </c>
      <c r="AN87" s="4">
        <v>117.8</v>
      </c>
      <c r="AO87" s="9">
        <v>44713</v>
      </c>
      <c r="AP87" s="4">
        <v>126.8</v>
      </c>
      <c r="AQ87" s="9">
        <v>44713</v>
      </c>
      <c r="AR87" s="4">
        <v>136.9</v>
      </c>
      <c r="AS87" s="9">
        <v>44713</v>
      </c>
      <c r="AT87" s="4">
        <v>147.6</v>
      </c>
      <c r="AW87" s="9">
        <v>44713</v>
      </c>
      <c r="AX87" s="4">
        <v>169.9</v>
      </c>
      <c r="BA87" s="9">
        <v>44713</v>
      </c>
      <c r="BB87" s="4">
        <v>192.8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44712</v>
      </c>
      <c r="J88" s="4">
        <v>120</v>
      </c>
      <c r="K88" s="9">
        <v>44712</v>
      </c>
      <c r="L88" s="4">
        <v>119.4</v>
      </c>
      <c r="M88" s="9">
        <v>44712</v>
      </c>
      <c r="N88" s="4">
        <v>118.3</v>
      </c>
      <c r="O88" s="4"/>
      <c r="P88" s="4"/>
      <c r="Q88" s="9">
        <v>44712</v>
      </c>
      <c r="R88" s="4">
        <v>106.9</v>
      </c>
      <c r="S88" s="9">
        <v>44712</v>
      </c>
      <c r="T88" s="4">
        <v>116.7</v>
      </c>
      <c r="U88" s="9">
        <v>44712</v>
      </c>
      <c r="V88" s="4">
        <v>114.5</v>
      </c>
      <c r="W88" s="9">
        <v>44712</v>
      </c>
      <c r="X88" s="4">
        <v>111.5</v>
      </c>
      <c r="Y88" s="9">
        <v>44712</v>
      </c>
      <c r="Z88" s="4">
        <v>107.7</v>
      </c>
      <c r="AA88" s="9">
        <v>44712</v>
      </c>
      <c r="AB88" s="4">
        <v>102.9</v>
      </c>
      <c r="AC88" s="4"/>
      <c r="AD88" s="4"/>
      <c r="AE88" s="9">
        <v>44712</v>
      </c>
      <c r="AF88" s="4">
        <v>99.9</v>
      </c>
      <c r="AG88" s="9">
        <v>44712</v>
      </c>
      <c r="AH88" s="4">
        <v>102.1</v>
      </c>
      <c r="AI88" s="9">
        <v>44712</v>
      </c>
      <c r="AJ88" s="4">
        <v>106</v>
      </c>
      <c r="AK88" s="9">
        <v>44712</v>
      </c>
      <c r="AL88" s="4">
        <v>112</v>
      </c>
      <c r="AM88" s="9">
        <v>44712</v>
      </c>
      <c r="AN88" s="4">
        <v>119.3</v>
      </c>
      <c r="AO88" s="9">
        <v>44712</v>
      </c>
      <c r="AP88" s="4">
        <v>127.4</v>
      </c>
      <c r="AQ88" s="9">
        <v>44712</v>
      </c>
      <c r="AR88" s="4">
        <v>136.30000000000001</v>
      </c>
      <c r="AS88" s="9">
        <v>44712</v>
      </c>
      <c r="AT88" s="4">
        <v>145.69999999999999</v>
      </c>
      <c r="AW88" s="9">
        <v>44712</v>
      </c>
      <c r="AX88" s="4">
        <v>165.9</v>
      </c>
      <c r="BA88" s="9">
        <v>44712</v>
      </c>
      <c r="BB88" s="4">
        <v>187.4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44711</v>
      </c>
      <c r="J89" s="4">
        <v>130.19999999999999</v>
      </c>
      <c r="K89" s="9">
        <v>44711</v>
      </c>
      <c r="L89" s="4">
        <v>129.9</v>
      </c>
      <c r="M89" s="9">
        <v>44711</v>
      </c>
      <c r="N89" s="4">
        <v>128.80000000000001</v>
      </c>
      <c r="O89" s="4"/>
      <c r="P89" s="4"/>
      <c r="Q89" s="9">
        <v>44711</v>
      </c>
      <c r="R89" s="4">
        <v>101.7</v>
      </c>
      <c r="S89" s="9">
        <v>44711</v>
      </c>
      <c r="T89" s="4">
        <v>127</v>
      </c>
      <c r="U89" s="9">
        <v>44711</v>
      </c>
      <c r="V89" s="4">
        <v>124.3</v>
      </c>
      <c r="W89" s="9">
        <v>44711</v>
      </c>
      <c r="X89" s="4">
        <v>121.3</v>
      </c>
      <c r="Y89" s="9">
        <v>44711</v>
      </c>
      <c r="Z89" s="4">
        <v>119.1</v>
      </c>
      <c r="AA89" s="9">
        <v>44711</v>
      </c>
      <c r="AB89" s="4">
        <v>117.7</v>
      </c>
      <c r="AC89" s="4"/>
      <c r="AD89" s="4"/>
      <c r="AE89" s="9">
        <v>44711</v>
      </c>
      <c r="AF89" s="4">
        <v>114.5</v>
      </c>
      <c r="AG89" s="9">
        <v>44711</v>
      </c>
      <c r="AH89" s="4">
        <v>108.5</v>
      </c>
      <c r="AI89" s="9">
        <v>44711</v>
      </c>
      <c r="AJ89" s="4">
        <v>101.8</v>
      </c>
      <c r="AK89" s="9">
        <v>44711</v>
      </c>
      <c r="AL89" s="4">
        <v>101.4</v>
      </c>
      <c r="AM89" s="9">
        <v>44711</v>
      </c>
      <c r="AN89" s="4">
        <v>114.1</v>
      </c>
      <c r="AO89" s="9">
        <v>44711</v>
      </c>
      <c r="AP89" s="4">
        <v>128</v>
      </c>
      <c r="AQ89" s="9">
        <v>44711</v>
      </c>
      <c r="AR89" s="4">
        <v>141.9</v>
      </c>
      <c r="AS89" s="9">
        <v>44711</v>
      </c>
      <c r="AT89" s="4">
        <v>155.69999999999999</v>
      </c>
      <c r="AW89" s="9">
        <v>44711</v>
      </c>
      <c r="AX89" s="4">
        <v>182.3</v>
      </c>
      <c r="BA89" s="9">
        <v>44711</v>
      </c>
      <c r="BB89" s="4">
        <v>208.3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44708</v>
      </c>
      <c r="J90" s="4">
        <v>130.19999999999999</v>
      </c>
      <c r="K90" s="9">
        <v>44708</v>
      </c>
      <c r="L90" s="4">
        <v>129.9</v>
      </c>
      <c r="M90" s="9">
        <v>44708</v>
      </c>
      <c r="N90" s="4">
        <v>128.80000000000001</v>
      </c>
      <c r="O90" s="4"/>
      <c r="P90" s="4"/>
      <c r="Q90" s="9">
        <v>44708</v>
      </c>
      <c r="R90" s="4">
        <v>101.7</v>
      </c>
      <c r="S90" s="9">
        <v>44708</v>
      </c>
      <c r="T90" s="4">
        <v>127</v>
      </c>
      <c r="U90" s="9">
        <v>44708</v>
      </c>
      <c r="V90" s="4">
        <v>124.3</v>
      </c>
      <c r="W90" s="9">
        <v>44708</v>
      </c>
      <c r="X90" s="4">
        <v>121.3</v>
      </c>
      <c r="Y90" s="9">
        <v>44708</v>
      </c>
      <c r="Z90" s="4">
        <v>119.1</v>
      </c>
      <c r="AA90" s="9">
        <v>44708</v>
      </c>
      <c r="AB90" s="4">
        <v>117.7</v>
      </c>
      <c r="AC90" s="4"/>
      <c r="AD90" s="4"/>
      <c r="AE90" s="9">
        <v>44708</v>
      </c>
      <c r="AF90" s="4">
        <v>114.5</v>
      </c>
      <c r="AG90" s="9">
        <v>44708</v>
      </c>
      <c r="AH90" s="4">
        <v>108.5</v>
      </c>
      <c r="AI90" s="9">
        <v>44708</v>
      </c>
      <c r="AJ90" s="4">
        <v>101.8</v>
      </c>
      <c r="AK90" s="9">
        <v>44708</v>
      </c>
      <c r="AL90" s="4">
        <v>101.4</v>
      </c>
      <c r="AM90" s="9">
        <v>44708</v>
      </c>
      <c r="AN90" s="4">
        <v>114.1</v>
      </c>
      <c r="AO90" s="9">
        <v>44708</v>
      </c>
      <c r="AP90" s="4">
        <v>128</v>
      </c>
      <c r="AQ90" s="9">
        <v>44708</v>
      </c>
      <c r="AR90" s="4">
        <v>141.9</v>
      </c>
      <c r="AS90" s="9">
        <v>44708</v>
      </c>
      <c r="AT90" s="4">
        <v>155.69999999999999</v>
      </c>
      <c r="AW90" s="9">
        <v>44708</v>
      </c>
      <c r="AX90" s="4">
        <v>182.3</v>
      </c>
      <c r="BA90" s="9">
        <v>44708</v>
      </c>
      <c r="BB90" s="4">
        <v>208.3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44707</v>
      </c>
      <c r="J91" s="4">
        <v>124.1</v>
      </c>
      <c r="K91" s="9">
        <v>44707</v>
      </c>
      <c r="L91" s="4">
        <v>122.8</v>
      </c>
      <c r="M91" s="9">
        <v>44707</v>
      </c>
      <c r="N91" s="4">
        <v>121</v>
      </c>
      <c r="O91" s="4"/>
      <c r="P91" s="4"/>
      <c r="Q91" s="9">
        <v>44707</v>
      </c>
      <c r="R91" s="4">
        <v>106.9</v>
      </c>
      <c r="S91" s="9">
        <v>44707</v>
      </c>
      <c r="T91" s="4">
        <v>118.8</v>
      </c>
      <c r="U91" s="9">
        <v>44707</v>
      </c>
      <c r="V91" s="4">
        <v>116</v>
      </c>
      <c r="W91" s="9">
        <v>44707</v>
      </c>
      <c r="X91" s="4">
        <v>112.5</v>
      </c>
      <c r="Y91" s="9">
        <v>44707</v>
      </c>
      <c r="Z91" s="4">
        <v>108.4</v>
      </c>
      <c r="AA91" s="9">
        <v>44707</v>
      </c>
      <c r="AB91" s="4">
        <v>104.7</v>
      </c>
      <c r="AC91" s="4"/>
      <c r="AD91" s="4"/>
      <c r="AE91" s="9">
        <v>44707</v>
      </c>
      <c r="AF91" s="4">
        <v>103.1</v>
      </c>
      <c r="AG91" s="9">
        <v>44707</v>
      </c>
      <c r="AH91" s="4">
        <v>104.1</v>
      </c>
      <c r="AI91" s="9">
        <v>44707</v>
      </c>
      <c r="AJ91" s="4">
        <v>107.1</v>
      </c>
      <c r="AK91" s="9">
        <v>44707</v>
      </c>
      <c r="AL91" s="4">
        <v>112.3</v>
      </c>
      <c r="AM91" s="9">
        <v>44707</v>
      </c>
      <c r="AN91" s="4">
        <v>119.2</v>
      </c>
      <c r="AO91" s="9">
        <v>44707</v>
      </c>
      <c r="AP91" s="4">
        <v>127.4</v>
      </c>
      <c r="AQ91" s="9">
        <v>44707</v>
      </c>
      <c r="AR91" s="4">
        <v>136.4</v>
      </c>
      <c r="AS91" s="9">
        <v>44707</v>
      </c>
      <c r="AT91" s="4">
        <v>146</v>
      </c>
      <c r="AW91" s="9">
        <v>44707</v>
      </c>
      <c r="AX91" s="4">
        <v>166.4</v>
      </c>
      <c r="BA91" s="9">
        <v>44707</v>
      </c>
      <c r="BB91" s="4">
        <v>187.8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44706</v>
      </c>
      <c r="J92" s="4">
        <v>124.2</v>
      </c>
      <c r="K92" s="9">
        <v>44706</v>
      </c>
      <c r="L92" s="4">
        <v>125.1</v>
      </c>
      <c r="M92" s="9">
        <v>44706</v>
      </c>
      <c r="N92" s="4">
        <v>125.2</v>
      </c>
      <c r="O92" s="4"/>
      <c r="P92" s="4"/>
      <c r="Q92" s="9">
        <v>44706</v>
      </c>
      <c r="R92" s="4">
        <v>104.7</v>
      </c>
      <c r="S92" s="9">
        <v>44706</v>
      </c>
      <c r="T92" s="4">
        <v>124.5</v>
      </c>
      <c r="U92" s="9">
        <v>44706</v>
      </c>
      <c r="V92" s="4">
        <v>122.8</v>
      </c>
      <c r="W92" s="9">
        <v>44706</v>
      </c>
      <c r="X92" s="4">
        <v>120.6</v>
      </c>
      <c r="Y92" s="9">
        <v>44706</v>
      </c>
      <c r="Z92" s="4">
        <v>119</v>
      </c>
      <c r="AA92" s="9">
        <v>44706</v>
      </c>
      <c r="AB92" s="4">
        <v>118.1</v>
      </c>
      <c r="AC92" s="4"/>
      <c r="AD92" s="4"/>
      <c r="AE92" s="9">
        <v>44706</v>
      </c>
      <c r="AF92" s="4">
        <v>115.7</v>
      </c>
      <c r="AG92" s="9">
        <v>44706</v>
      </c>
      <c r="AH92" s="4">
        <v>110.4</v>
      </c>
      <c r="AI92" s="9">
        <v>44706</v>
      </c>
      <c r="AJ92" s="4">
        <v>104.4</v>
      </c>
      <c r="AK92" s="9">
        <v>44706</v>
      </c>
      <c r="AL92" s="4">
        <v>105.1</v>
      </c>
      <c r="AM92" s="9">
        <v>44706</v>
      </c>
      <c r="AN92" s="4">
        <v>117.5</v>
      </c>
      <c r="AO92" s="9">
        <v>44706</v>
      </c>
      <c r="AP92" s="4">
        <v>130.9</v>
      </c>
      <c r="AQ92" s="9">
        <v>44706</v>
      </c>
      <c r="AR92" s="4">
        <v>144</v>
      </c>
      <c r="AS92" s="9">
        <v>44706</v>
      </c>
      <c r="AT92" s="4">
        <v>156.69999999999999</v>
      </c>
      <c r="AW92" s="9">
        <v>44706</v>
      </c>
      <c r="AX92" s="4">
        <v>180.7</v>
      </c>
      <c r="BA92" s="9">
        <v>44706</v>
      </c>
      <c r="BB92" s="4">
        <v>203.4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44705</v>
      </c>
      <c r="J93" s="4">
        <v>124.6</v>
      </c>
      <c r="K93" s="9">
        <v>44705</v>
      </c>
      <c r="L93" s="4">
        <v>124.9</v>
      </c>
      <c r="M93" s="9">
        <v>44705</v>
      </c>
      <c r="N93" s="4">
        <v>124.5</v>
      </c>
      <c r="O93" s="4"/>
      <c r="P93" s="4"/>
      <c r="Q93" s="9">
        <v>44705</v>
      </c>
      <c r="R93" s="4">
        <v>111</v>
      </c>
      <c r="S93" s="9">
        <v>44705</v>
      </c>
      <c r="T93" s="4">
        <v>123.3</v>
      </c>
      <c r="U93" s="9">
        <v>44705</v>
      </c>
      <c r="V93" s="4">
        <v>121.3</v>
      </c>
      <c r="W93" s="9">
        <v>44705</v>
      </c>
      <c r="X93" s="4">
        <v>119</v>
      </c>
      <c r="Y93" s="9">
        <v>44705</v>
      </c>
      <c r="Z93" s="4">
        <v>117.5</v>
      </c>
      <c r="AA93" s="9">
        <v>44705</v>
      </c>
      <c r="AB93" s="4">
        <v>117</v>
      </c>
      <c r="AC93" s="4"/>
      <c r="AD93" s="4"/>
      <c r="AE93" s="9">
        <v>44705</v>
      </c>
      <c r="AF93" s="4">
        <v>115.9</v>
      </c>
      <c r="AG93" s="9">
        <v>44705</v>
      </c>
      <c r="AH93" s="4">
        <v>113</v>
      </c>
      <c r="AI93" s="9">
        <v>44705</v>
      </c>
      <c r="AJ93" s="4">
        <v>111</v>
      </c>
      <c r="AK93" s="9">
        <v>44705</v>
      </c>
      <c r="AL93" s="4">
        <v>113.6</v>
      </c>
      <c r="AM93" s="9">
        <v>44705</v>
      </c>
      <c r="AN93" s="4">
        <v>121.4</v>
      </c>
      <c r="AO93" s="9">
        <v>44705</v>
      </c>
      <c r="AP93" s="4">
        <v>131.9</v>
      </c>
      <c r="AQ93" s="9">
        <v>44705</v>
      </c>
      <c r="AR93" s="4">
        <v>143.1</v>
      </c>
      <c r="AS93" s="9">
        <v>44705</v>
      </c>
      <c r="AT93" s="4">
        <v>154.6</v>
      </c>
      <c r="AW93" s="9">
        <v>44705</v>
      </c>
      <c r="AX93" s="4">
        <v>177.3</v>
      </c>
      <c r="BA93" s="9">
        <v>44705</v>
      </c>
      <c r="BB93" s="4">
        <v>199.6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44704</v>
      </c>
      <c r="J94" s="4">
        <v>115.4</v>
      </c>
      <c r="K94" s="9">
        <v>44704</v>
      </c>
      <c r="L94" s="4">
        <v>115.4</v>
      </c>
      <c r="M94" s="9">
        <v>44704</v>
      </c>
      <c r="N94" s="4">
        <v>114.9</v>
      </c>
      <c r="O94" s="4"/>
      <c r="P94" s="4"/>
      <c r="Q94" s="9">
        <v>44704</v>
      </c>
      <c r="R94" s="4">
        <v>111.6</v>
      </c>
      <c r="S94" s="9">
        <v>44704</v>
      </c>
      <c r="T94" s="4">
        <v>113.9</v>
      </c>
      <c r="U94" s="9">
        <v>44704</v>
      </c>
      <c r="V94" s="4">
        <v>112.3</v>
      </c>
      <c r="W94" s="9">
        <v>44704</v>
      </c>
      <c r="X94" s="4">
        <v>109.8</v>
      </c>
      <c r="Y94" s="9">
        <v>44704</v>
      </c>
      <c r="Z94" s="4">
        <v>106.3</v>
      </c>
      <c r="AA94" s="9">
        <v>44704</v>
      </c>
      <c r="AB94" s="4">
        <v>101.5</v>
      </c>
      <c r="AC94" s="4"/>
      <c r="AD94" s="4"/>
      <c r="AE94" s="9">
        <v>44704</v>
      </c>
      <c r="AF94" s="4">
        <v>100.3</v>
      </c>
      <c r="AG94" s="9">
        <v>44704</v>
      </c>
      <c r="AH94" s="4">
        <v>104.8</v>
      </c>
      <c r="AI94" s="9">
        <v>44704</v>
      </c>
      <c r="AJ94" s="4">
        <v>110.3</v>
      </c>
      <c r="AK94" s="9">
        <v>44704</v>
      </c>
      <c r="AL94" s="4">
        <v>117.1</v>
      </c>
      <c r="AM94" s="9">
        <v>44704</v>
      </c>
      <c r="AN94" s="4">
        <v>124.2</v>
      </c>
      <c r="AO94" s="9">
        <v>44704</v>
      </c>
      <c r="AP94" s="4">
        <v>131.6</v>
      </c>
      <c r="AQ94" s="9">
        <v>44704</v>
      </c>
      <c r="AR94" s="4">
        <v>139</v>
      </c>
      <c r="AS94" s="9">
        <v>44704</v>
      </c>
      <c r="AT94" s="4">
        <v>146.69999999999999</v>
      </c>
      <c r="AW94" s="9">
        <v>44704</v>
      </c>
      <c r="AX94" s="4">
        <v>162.69999999999999</v>
      </c>
      <c r="BA94" s="9">
        <v>44704</v>
      </c>
      <c r="BB94" s="4">
        <v>179.9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44701</v>
      </c>
      <c r="J95" s="4">
        <v>118.6</v>
      </c>
      <c r="K95" s="9">
        <v>44701</v>
      </c>
      <c r="L95" s="4">
        <v>118.8</v>
      </c>
      <c r="M95" s="9">
        <v>44701</v>
      </c>
      <c r="N95" s="4">
        <v>118.4</v>
      </c>
      <c r="O95" s="4"/>
      <c r="P95" s="4"/>
      <c r="Q95" s="9">
        <v>44701</v>
      </c>
      <c r="R95" s="4">
        <v>112.6</v>
      </c>
      <c r="S95" s="9">
        <v>44701</v>
      </c>
      <c r="T95" s="4">
        <v>117.5</v>
      </c>
      <c r="U95" s="9">
        <v>44701</v>
      </c>
      <c r="V95" s="4">
        <v>115.7</v>
      </c>
      <c r="W95" s="9">
        <v>44701</v>
      </c>
      <c r="X95" s="4">
        <v>112.9</v>
      </c>
      <c r="Y95" s="9">
        <v>44701</v>
      </c>
      <c r="Z95" s="4">
        <v>109.3</v>
      </c>
      <c r="AA95" s="9">
        <v>44701</v>
      </c>
      <c r="AB95" s="4">
        <v>106.4</v>
      </c>
      <c r="AC95" s="4"/>
      <c r="AD95" s="4"/>
      <c r="AE95" s="9">
        <v>44701</v>
      </c>
      <c r="AF95" s="4">
        <v>106.7</v>
      </c>
      <c r="AG95" s="9">
        <v>44701</v>
      </c>
      <c r="AH95" s="4">
        <v>108.6</v>
      </c>
      <c r="AI95" s="9">
        <v>44701</v>
      </c>
      <c r="AJ95" s="4">
        <v>112</v>
      </c>
      <c r="AK95" s="9">
        <v>44701</v>
      </c>
      <c r="AL95" s="4">
        <v>117.4</v>
      </c>
      <c r="AM95" s="9">
        <v>44701</v>
      </c>
      <c r="AN95" s="4">
        <v>124.2</v>
      </c>
      <c r="AO95" s="9">
        <v>44701</v>
      </c>
      <c r="AP95" s="4">
        <v>131.9</v>
      </c>
      <c r="AQ95" s="9">
        <v>44701</v>
      </c>
      <c r="AR95" s="4">
        <v>140.30000000000001</v>
      </c>
      <c r="AS95" s="9">
        <v>44701</v>
      </c>
      <c r="AT95" s="4">
        <v>149.1</v>
      </c>
      <c r="AW95" s="9">
        <v>44701</v>
      </c>
      <c r="AX95" s="4">
        <v>167.6</v>
      </c>
      <c r="BA95" s="9">
        <v>44701</v>
      </c>
      <c r="BB95" s="4">
        <v>186.8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44700</v>
      </c>
      <c r="J96" s="4">
        <v>127.4</v>
      </c>
      <c r="K96" s="9">
        <v>44700</v>
      </c>
      <c r="L96" s="4">
        <v>127.7</v>
      </c>
      <c r="M96" s="9">
        <v>44700</v>
      </c>
      <c r="N96" s="4">
        <v>127.3</v>
      </c>
      <c r="O96" s="4"/>
      <c r="P96" s="4"/>
      <c r="Q96" s="9">
        <v>44700</v>
      </c>
      <c r="R96" s="4">
        <v>111.3</v>
      </c>
      <c r="S96" s="9">
        <v>44700</v>
      </c>
      <c r="T96" s="4">
        <v>126</v>
      </c>
      <c r="U96" s="9">
        <v>44700</v>
      </c>
      <c r="V96" s="4">
        <v>123.8</v>
      </c>
      <c r="W96" s="9">
        <v>44700</v>
      </c>
      <c r="X96" s="4">
        <v>120.7</v>
      </c>
      <c r="Y96" s="9">
        <v>44700</v>
      </c>
      <c r="Z96" s="4">
        <v>118.1</v>
      </c>
      <c r="AA96" s="9">
        <v>44700</v>
      </c>
      <c r="AB96" s="4">
        <v>116.9</v>
      </c>
      <c r="AC96" s="4"/>
      <c r="AD96" s="4"/>
      <c r="AE96" s="9">
        <v>44700</v>
      </c>
      <c r="AF96" s="4">
        <v>115.8</v>
      </c>
      <c r="AG96" s="9">
        <v>44700</v>
      </c>
      <c r="AH96" s="4">
        <v>113.1</v>
      </c>
      <c r="AI96" s="9">
        <v>44700</v>
      </c>
      <c r="AJ96" s="4">
        <v>111.3</v>
      </c>
      <c r="AK96" s="9">
        <v>44700</v>
      </c>
      <c r="AL96" s="4">
        <v>113.5</v>
      </c>
      <c r="AM96" s="9">
        <v>44700</v>
      </c>
      <c r="AN96" s="4">
        <v>120.6</v>
      </c>
      <c r="AO96" s="9">
        <v>44700</v>
      </c>
      <c r="AP96" s="4">
        <v>130.5</v>
      </c>
      <c r="AQ96" s="9">
        <v>44700</v>
      </c>
      <c r="AR96" s="4">
        <v>141.5</v>
      </c>
      <c r="AS96" s="9">
        <v>44700</v>
      </c>
      <c r="AT96" s="4">
        <v>152.6</v>
      </c>
      <c r="AW96" s="9">
        <v>44700</v>
      </c>
      <c r="AX96" s="4">
        <v>174.7</v>
      </c>
      <c r="BA96" s="9">
        <v>44700</v>
      </c>
      <c r="BB96" s="4">
        <v>196.4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44699</v>
      </c>
      <c r="J97" s="4">
        <v>123.3</v>
      </c>
      <c r="K97" s="9">
        <v>44699</v>
      </c>
      <c r="L97" s="4">
        <v>123.4</v>
      </c>
      <c r="M97" s="9">
        <v>44699</v>
      </c>
      <c r="N97" s="4">
        <v>122.9</v>
      </c>
      <c r="O97" s="4"/>
      <c r="P97" s="4"/>
      <c r="Q97" s="9">
        <v>44699</v>
      </c>
      <c r="R97" s="4">
        <v>111.8</v>
      </c>
      <c r="S97" s="9">
        <v>44699</v>
      </c>
      <c r="T97" s="4">
        <v>121.6</v>
      </c>
      <c r="U97" s="9">
        <v>44699</v>
      </c>
      <c r="V97" s="4">
        <v>119.3</v>
      </c>
      <c r="W97" s="9">
        <v>44699</v>
      </c>
      <c r="X97" s="4">
        <v>116</v>
      </c>
      <c r="Y97" s="9">
        <v>44699</v>
      </c>
      <c r="Z97" s="4">
        <v>111.6</v>
      </c>
      <c r="AA97" s="9">
        <v>44699</v>
      </c>
      <c r="AB97" s="4">
        <v>108</v>
      </c>
      <c r="AC97" s="4"/>
      <c r="AD97" s="4"/>
      <c r="AE97" s="9">
        <v>44699</v>
      </c>
      <c r="AF97" s="4">
        <v>107.8</v>
      </c>
      <c r="AG97" s="9">
        <v>44699</v>
      </c>
      <c r="AH97" s="4">
        <v>108.3</v>
      </c>
      <c r="AI97" s="9">
        <v>44699</v>
      </c>
      <c r="AJ97" s="4">
        <v>110.7</v>
      </c>
      <c r="AK97" s="9">
        <v>44699</v>
      </c>
      <c r="AL97" s="4">
        <v>115.7</v>
      </c>
      <c r="AM97" s="9">
        <v>44699</v>
      </c>
      <c r="AN97" s="4">
        <v>122.9</v>
      </c>
      <c r="AO97" s="9">
        <v>44699</v>
      </c>
      <c r="AP97" s="4">
        <v>131.30000000000001</v>
      </c>
      <c r="AQ97" s="9">
        <v>44699</v>
      </c>
      <c r="AR97" s="4">
        <v>140.4</v>
      </c>
      <c r="AS97" s="9">
        <v>44699</v>
      </c>
      <c r="AT97" s="4">
        <v>149.80000000000001</v>
      </c>
      <c r="AW97" s="9">
        <v>44699</v>
      </c>
      <c r="AX97" s="4">
        <v>169.2</v>
      </c>
      <c r="BA97" s="9">
        <v>44699</v>
      </c>
      <c r="BB97" s="4">
        <v>188.8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44698</v>
      </c>
      <c r="J98" s="4">
        <v>123.7</v>
      </c>
      <c r="K98" s="9">
        <v>44698</v>
      </c>
      <c r="L98" s="4">
        <v>123.7</v>
      </c>
      <c r="M98" s="9">
        <v>44698</v>
      </c>
      <c r="N98" s="4">
        <v>123.1</v>
      </c>
      <c r="O98" s="4"/>
      <c r="P98" s="4"/>
      <c r="Q98" s="9">
        <v>44698</v>
      </c>
      <c r="R98" s="4">
        <v>115.6</v>
      </c>
      <c r="S98" s="9">
        <v>44698</v>
      </c>
      <c r="T98" s="4">
        <v>121.7</v>
      </c>
      <c r="U98" s="9">
        <v>44698</v>
      </c>
      <c r="V98" s="4">
        <v>119.4</v>
      </c>
      <c r="W98" s="9">
        <v>44698</v>
      </c>
      <c r="X98" s="4">
        <v>116</v>
      </c>
      <c r="Y98" s="9">
        <v>44698</v>
      </c>
      <c r="Z98" s="4">
        <v>111.3</v>
      </c>
      <c r="AA98" s="9">
        <v>44698</v>
      </c>
      <c r="AB98" s="4">
        <v>106.2</v>
      </c>
      <c r="AC98" s="4"/>
      <c r="AD98" s="4"/>
      <c r="AE98" s="9">
        <v>44698</v>
      </c>
      <c r="AF98" s="4">
        <v>106.6</v>
      </c>
      <c r="AG98" s="9">
        <v>44698</v>
      </c>
      <c r="AH98" s="4">
        <v>109.2</v>
      </c>
      <c r="AI98" s="9">
        <v>44698</v>
      </c>
      <c r="AJ98" s="4">
        <v>113.5</v>
      </c>
      <c r="AK98" s="9">
        <v>44698</v>
      </c>
      <c r="AL98" s="4">
        <v>119.9</v>
      </c>
      <c r="AM98" s="9">
        <v>44698</v>
      </c>
      <c r="AN98" s="4">
        <v>127.2</v>
      </c>
      <c r="AO98" s="9">
        <v>44698</v>
      </c>
      <c r="AP98" s="4">
        <v>135.19999999999999</v>
      </c>
      <c r="AQ98" s="9">
        <v>44698</v>
      </c>
      <c r="AR98" s="4">
        <v>143.5</v>
      </c>
      <c r="AS98" s="9">
        <v>44698</v>
      </c>
      <c r="AT98" s="4">
        <v>152</v>
      </c>
      <c r="AW98" s="9">
        <v>44698</v>
      </c>
      <c r="AX98" s="4">
        <v>169.6</v>
      </c>
      <c r="BA98" s="9">
        <v>44698</v>
      </c>
      <c r="BB98" s="4">
        <v>188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44697</v>
      </c>
      <c r="J99" s="4">
        <v>119.6</v>
      </c>
      <c r="K99" s="9">
        <v>44697</v>
      </c>
      <c r="L99" s="4">
        <v>119.6</v>
      </c>
      <c r="M99" s="9">
        <v>44697</v>
      </c>
      <c r="N99" s="4">
        <v>119</v>
      </c>
      <c r="O99" s="4"/>
      <c r="P99" s="4"/>
      <c r="Q99" s="9">
        <v>44697</v>
      </c>
      <c r="R99" s="4">
        <v>111.8</v>
      </c>
      <c r="S99" s="9">
        <v>44697</v>
      </c>
      <c r="T99" s="4">
        <v>117.7</v>
      </c>
      <c r="U99" s="9">
        <v>44697</v>
      </c>
      <c r="V99" s="4">
        <v>115.5</v>
      </c>
      <c r="W99" s="9">
        <v>44697</v>
      </c>
      <c r="X99" s="4">
        <v>112.3</v>
      </c>
      <c r="Y99" s="9">
        <v>44697</v>
      </c>
      <c r="Z99" s="4">
        <v>108</v>
      </c>
      <c r="AA99" s="9">
        <v>44697</v>
      </c>
      <c r="AB99" s="4">
        <v>104.6</v>
      </c>
      <c r="AC99" s="4"/>
      <c r="AD99" s="4"/>
      <c r="AE99" s="9">
        <v>44697</v>
      </c>
      <c r="AF99" s="4">
        <v>105.3</v>
      </c>
      <c r="AG99" s="9">
        <v>44697</v>
      </c>
      <c r="AH99" s="4">
        <v>107.4</v>
      </c>
      <c r="AI99" s="9">
        <v>44697</v>
      </c>
      <c r="AJ99" s="4">
        <v>111.4</v>
      </c>
      <c r="AK99" s="9">
        <v>44697</v>
      </c>
      <c r="AL99" s="4">
        <v>117.4</v>
      </c>
      <c r="AM99" s="9">
        <v>44697</v>
      </c>
      <c r="AN99" s="4">
        <v>124.7</v>
      </c>
      <c r="AO99" s="9">
        <v>44697</v>
      </c>
      <c r="AP99" s="4">
        <v>132.80000000000001</v>
      </c>
      <c r="AQ99" s="9">
        <v>44697</v>
      </c>
      <c r="AR99" s="4">
        <v>141.30000000000001</v>
      </c>
      <c r="AS99" s="9">
        <v>44697</v>
      </c>
      <c r="AT99" s="4">
        <v>150.19999999999999</v>
      </c>
      <c r="AW99" s="9">
        <v>44697</v>
      </c>
      <c r="AX99" s="4">
        <v>168.6</v>
      </c>
      <c r="BA99" s="9">
        <v>44697</v>
      </c>
      <c r="BB99" s="4">
        <v>187.6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44694</v>
      </c>
      <c r="J100" s="4">
        <v>126.7</v>
      </c>
      <c r="K100" s="9">
        <v>44694</v>
      </c>
      <c r="L100" s="4">
        <v>126.8</v>
      </c>
      <c r="M100" s="9">
        <v>44694</v>
      </c>
      <c r="N100" s="4">
        <v>126.1</v>
      </c>
      <c r="O100" s="4"/>
      <c r="P100" s="4"/>
      <c r="Q100" s="9">
        <v>44694</v>
      </c>
      <c r="R100" s="4">
        <v>113.7</v>
      </c>
      <c r="S100" s="9">
        <v>44694</v>
      </c>
      <c r="T100" s="4">
        <v>124.6</v>
      </c>
      <c r="U100" s="9">
        <v>44694</v>
      </c>
      <c r="V100" s="4">
        <v>122</v>
      </c>
      <c r="W100" s="9">
        <v>44694</v>
      </c>
      <c r="X100" s="4">
        <v>118.8</v>
      </c>
      <c r="Y100" s="9">
        <v>44694</v>
      </c>
      <c r="Z100" s="4">
        <v>116.4</v>
      </c>
      <c r="AA100" s="9">
        <v>44694</v>
      </c>
      <c r="AB100" s="4">
        <v>115.7</v>
      </c>
      <c r="AC100" s="4"/>
      <c r="AD100" s="4"/>
      <c r="AE100" s="9">
        <v>44694</v>
      </c>
      <c r="AF100" s="4">
        <v>115</v>
      </c>
      <c r="AG100" s="9">
        <v>44694</v>
      </c>
      <c r="AH100" s="4">
        <v>113.4</v>
      </c>
      <c r="AI100" s="9">
        <v>44694</v>
      </c>
      <c r="AJ100" s="4">
        <v>113.4</v>
      </c>
      <c r="AK100" s="9">
        <v>44694</v>
      </c>
      <c r="AL100" s="4">
        <v>117.3</v>
      </c>
      <c r="AM100" s="9">
        <v>44694</v>
      </c>
      <c r="AN100" s="4">
        <v>124.7</v>
      </c>
      <c r="AO100" s="9">
        <v>44694</v>
      </c>
      <c r="AP100" s="4">
        <v>134.30000000000001</v>
      </c>
      <c r="AQ100" s="9">
        <v>44694</v>
      </c>
      <c r="AR100" s="4">
        <v>144.69999999999999</v>
      </c>
      <c r="AS100" s="9">
        <v>44694</v>
      </c>
      <c r="AT100" s="4">
        <v>155.4</v>
      </c>
      <c r="AW100" s="9">
        <v>44694</v>
      </c>
      <c r="AX100" s="4">
        <v>176.6</v>
      </c>
      <c r="BA100" s="9">
        <v>44694</v>
      </c>
      <c r="BB100" s="4">
        <v>197.7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44693</v>
      </c>
      <c r="J101" s="4">
        <v>130.30000000000001</v>
      </c>
      <c r="K101" s="9">
        <v>44693</v>
      </c>
      <c r="L101" s="4">
        <v>130.4</v>
      </c>
      <c r="M101" s="9">
        <v>44693</v>
      </c>
      <c r="N101" s="4">
        <v>129.69999999999999</v>
      </c>
      <c r="O101" s="4"/>
      <c r="P101" s="4"/>
      <c r="Q101" s="9">
        <v>44693</v>
      </c>
      <c r="R101" s="4">
        <v>113.4</v>
      </c>
      <c r="S101" s="9">
        <v>44693</v>
      </c>
      <c r="T101" s="4">
        <v>128.1</v>
      </c>
      <c r="U101" s="9">
        <v>44693</v>
      </c>
      <c r="V101" s="4">
        <v>125.6</v>
      </c>
      <c r="W101" s="9">
        <v>44693</v>
      </c>
      <c r="X101" s="4">
        <v>123.5</v>
      </c>
      <c r="Y101" s="9">
        <v>44693</v>
      </c>
      <c r="Z101" s="4">
        <v>122.8</v>
      </c>
      <c r="AA101" s="9">
        <v>44693</v>
      </c>
      <c r="AB101" s="4">
        <v>122.7</v>
      </c>
      <c r="AC101" s="4"/>
      <c r="AD101" s="4"/>
      <c r="AE101" s="9">
        <v>44693</v>
      </c>
      <c r="AF101" s="4">
        <v>120.9</v>
      </c>
      <c r="AG101" s="9">
        <v>44693</v>
      </c>
      <c r="AH101" s="4">
        <v>116.9</v>
      </c>
      <c r="AI101" s="9">
        <v>44693</v>
      </c>
      <c r="AJ101" s="4">
        <v>113.4</v>
      </c>
      <c r="AK101" s="9">
        <v>44693</v>
      </c>
      <c r="AL101" s="4">
        <v>115.9</v>
      </c>
      <c r="AM101" s="9">
        <v>44693</v>
      </c>
      <c r="AN101" s="4">
        <v>125.2</v>
      </c>
      <c r="AO101" s="9">
        <v>44693</v>
      </c>
      <c r="AP101" s="4">
        <v>136.80000000000001</v>
      </c>
      <c r="AQ101" s="9">
        <v>44693</v>
      </c>
      <c r="AR101" s="4">
        <v>148.69999999999999</v>
      </c>
      <c r="AS101" s="9">
        <v>44693</v>
      </c>
      <c r="AT101" s="4">
        <v>160.5</v>
      </c>
      <c r="AW101" s="9">
        <v>44693</v>
      </c>
      <c r="AX101" s="4">
        <v>183.7</v>
      </c>
      <c r="BA101" s="9">
        <v>44693</v>
      </c>
      <c r="BB101" s="4">
        <v>206.2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44692</v>
      </c>
      <c r="J102" s="4">
        <v>130.69999999999999</v>
      </c>
      <c r="K102" s="9">
        <v>44692</v>
      </c>
      <c r="L102" s="4">
        <v>130.9</v>
      </c>
      <c r="M102" s="9">
        <v>44692</v>
      </c>
      <c r="N102" s="4">
        <v>130.1</v>
      </c>
      <c r="O102" s="4"/>
      <c r="P102" s="4"/>
      <c r="Q102" s="9">
        <v>44692</v>
      </c>
      <c r="R102" s="4">
        <v>113.5</v>
      </c>
      <c r="S102" s="9">
        <v>44692</v>
      </c>
      <c r="T102" s="4">
        <v>128.30000000000001</v>
      </c>
      <c r="U102" s="9">
        <v>44692</v>
      </c>
      <c r="V102" s="4">
        <v>125.5</v>
      </c>
      <c r="W102" s="9">
        <v>44692</v>
      </c>
      <c r="X102" s="4">
        <v>122.2</v>
      </c>
      <c r="Y102" s="9">
        <v>44692</v>
      </c>
      <c r="Z102" s="4">
        <v>120.3</v>
      </c>
      <c r="AA102" s="9">
        <v>44692</v>
      </c>
      <c r="AB102" s="4">
        <v>119.9</v>
      </c>
      <c r="AC102" s="4"/>
      <c r="AD102" s="4"/>
      <c r="AE102" s="9">
        <v>44692</v>
      </c>
      <c r="AF102" s="4">
        <v>118.6</v>
      </c>
      <c r="AG102" s="9">
        <v>44692</v>
      </c>
      <c r="AH102" s="4">
        <v>115.5</v>
      </c>
      <c r="AI102" s="9">
        <v>44692</v>
      </c>
      <c r="AJ102" s="4">
        <v>113.4</v>
      </c>
      <c r="AK102" s="9">
        <v>44692</v>
      </c>
      <c r="AL102" s="4">
        <v>116</v>
      </c>
      <c r="AM102" s="9">
        <v>44692</v>
      </c>
      <c r="AN102" s="4">
        <v>123.8</v>
      </c>
      <c r="AO102" s="9">
        <v>44692</v>
      </c>
      <c r="AP102" s="4">
        <v>134.5</v>
      </c>
      <c r="AQ102" s="9">
        <v>44692</v>
      </c>
      <c r="AR102" s="4">
        <v>145.80000000000001</v>
      </c>
      <c r="AS102" s="9">
        <v>44692</v>
      </c>
      <c r="AT102" s="4">
        <v>157.1</v>
      </c>
      <c r="AW102" s="9">
        <v>44692</v>
      </c>
      <c r="AX102" s="4">
        <v>179.3</v>
      </c>
      <c r="BA102" s="9">
        <v>44692</v>
      </c>
      <c r="BB102" s="4">
        <v>201.1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44691</v>
      </c>
      <c r="J103" s="4">
        <v>133.4</v>
      </c>
      <c r="K103" s="9">
        <v>44691</v>
      </c>
      <c r="L103" s="4">
        <v>133.5</v>
      </c>
      <c r="M103" s="9">
        <v>44691</v>
      </c>
      <c r="N103" s="4">
        <v>132.6</v>
      </c>
      <c r="O103" s="4"/>
      <c r="P103" s="4"/>
      <c r="Q103" s="9">
        <v>44691</v>
      </c>
      <c r="R103" s="4">
        <v>119</v>
      </c>
      <c r="S103" s="9">
        <v>44691</v>
      </c>
      <c r="T103" s="4">
        <v>130.69999999999999</v>
      </c>
      <c r="U103" s="9">
        <v>44691</v>
      </c>
      <c r="V103" s="4">
        <v>128</v>
      </c>
      <c r="W103" s="9">
        <v>44691</v>
      </c>
      <c r="X103" s="4">
        <v>125.5</v>
      </c>
      <c r="Y103" s="9">
        <v>44691</v>
      </c>
      <c r="Z103" s="4">
        <v>124.6</v>
      </c>
      <c r="AA103" s="9">
        <v>44691</v>
      </c>
      <c r="AB103" s="4">
        <v>124.6</v>
      </c>
      <c r="AC103" s="4"/>
      <c r="AD103" s="4"/>
      <c r="AE103" s="9">
        <v>44691</v>
      </c>
      <c r="AF103" s="4">
        <v>123.5</v>
      </c>
      <c r="AG103" s="9">
        <v>44691</v>
      </c>
      <c r="AH103" s="4">
        <v>120.6</v>
      </c>
      <c r="AI103" s="9">
        <v>44691</v>
      </c>
      <c r="AJ103" s="4">
        <v>118.9</v>
      </c>
      <c r="AK103" s="9">
        <v>44691</v>
      </c>
      <c r="AL103" s="4">
        <v>121.9</v>
      </c>
      <c r="AM103" s="9">
        <v>44691</v>
      </c>
      <c r="AN103" s="4">
        <v>129.9</v>
      </c>
      <c r="AO103" s="9">
        <v>44691</v>
      </c>
      <c r="AP103" s="4">
        <v>140.4</v>
      </c>
      <c r="AQ103" s="9">
        <v>44691</v>
      </c>
      <c r="AR103" s="4">
        <v>151.6</v>
      </c>
      <c r="AS103" s="9">
        <v>44691</v>
      </c>
      <c r="AT103" s="4">
        <v>162.9</v>
      </c>
      <c r="AW103" s="9">
        <v>44691</v>
      </c>
      <c r="AX103" s="4">
        <v>185.3</v>
      </c>
      <c r="BA103" s="9">
        <v>44691</v>
      </c>
      <c r="BB103" s="4">
        <v>207.4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44690</v>
      </c>
      <c r="J104" s="4">
        <v>130.9</v>
      </c>
      <c r="K104" s="9">
        <v>44690</v>
      </c>
      <c r="L104" s="4">
        <v>130.69999999999999</v>
      </c>
      <c r="M104" s="9">
        <v>44690</v>
      </c>
      <c r="N104" s="4">
        <v>129.69999999999999</v>
      </c>
      <c r="O104" s="4"/>
      <c r="P104" s="4"/>
      <c r="Q104" s="9">
        <v>44690</v>
      </c>
      <c r="R104" s="4">
        <v>118</v>
      </c>
      <c r="S104" s="9">
        <v>44690</v>
      </c>
      <c r="T104" s="4">
        <v>127.6</v>
      </c>
      <c r="U104" s="9">
        <v>44690</v>
      </c>
      <c r="V104" s="4">
        <v>124.6</v>
      </c>
      <c r="W104" s="9">
        <v>44690</v>
      </c>
      <c r="X104" s="4">
        <v>122</v>
      </c>
      <c r="Y104" s="9">
        <v>44690</v>
      </c>
      <c r="Z104" s="4">
        <v>121.3</v>
      </c>
      <c r="AA104" s="9">
        <v>44690</v>
      </c>
      <c r="AB104" s="4">
        <v>121.5</v>
      </c>
      <c r="AC104" s="4"/>
      <c r="AD104" s="4"/>
      <c r="AE104" s="9">
        <v>44690</v>
      </c>
      <c r="AF104" s="4">
        <v>120.8</v>
      </c>
      <c r="AG104" s="9">
        <v>44690</v>
      </c>
      <c r="AH104" s="4">
        <v>118.5</v>
      </c>
      <c r="AI104" s="9">
        <v>44690</v>
      </c>
      <c r="AJ104" s="4">
        <v>117.7</v>
      </c>
      <c r="AK104" s="9">
        <v>44690</v>
      </c>
      <c r="AL104" s="4">
        <v>121</v>
      </c>
      <c r="AM104" s="9">
        <v>44690</v>
      </c>
      <c r="AN104" s="4">
        <v>128.4</v>
      </c>
      <c r="AO104" s="9">
        <v>44690</v>
      </c>
      <c r="AP104" s="4">
        <v>138</v>
      </c>
      <c r="AQ104" s="9">
        <v>44690</v>
      </c>
      <c r="AR104" s="4">
        <v>148.4</v>
      </c>
      <c r="AS104" s="9">
        <v>44690</v>
      </c>
      <c r="AT104" s="4">
        <v>159</v>
      </c>
      <c r="AW104" s="9">
        <v>44690</v>
      </c>
      <c r="AX104" s="4">
        <v>180.4</v>
      </c>
      <c r="BA104" s="9">
        <v>44690</v>
      </c>
      <c r="BB104" s="4">
        <v>201.7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44687</v>
      </c>
      <c r="J105" s="4">
        <v>119.7</v>
      </c>
      <c r="K105" s="9">
        <v>44687</v>
      </c>
      <c r="L105" s="4">
        <v>119.3</v>
      </c>
      <c r="M105" s="9">
        <v>44687</v>
      </c>
      <c r="N105" s="4">
        <v>118.1</v>
      </c>
      <c r="O105" s="4"/>
      <c r="P105" s="4"/>
      <c r="Q105" s="9">
        <v>44687</v>
      </c>
      <c r="R105" s="4">
        <v>119.8</v>
      </c>
      <c r="S105" s="9">
        <v>44687</v>
      </c>
      <c r="T105" s="4">
        <v>115.9</v>
      </c>
      <c r="U105" s="9">
        <v>44687</v>
      </c>
      <c r="V105" s="4">
        <v>112.7</v>
      </c>
      <c r="W105" s="9">
        <v>44687</v>
      </c>
      <c r="X105" s="4">
        <v>108.2</v>
      </c>
      <c r="Y105" s="9">
        <v>44687</v>
      </c>
      <c r="Z105" s="4">
        <v>102.2</v>
      </c>
      <c r="AA105" s="9">
        <v>44687</v>
      </c>
      <c r="AB105" s="4">
        <v>96.4</v>
      </c>
      <c r="AC105" s="4"/>
      <c r="AD105" s="4"/>
      <c r="AE105" s="9">
        <v>44687</v>
      </c>
      <c r="AF105" s="4">
        <v>103.1</v>
      </c>
      <c r="AG105" s="9">
        <v>44687</v>
      </c>
      <c r="AH105" s="4">
        <v>109.8</v>
      </c>
      <c r="AI105" s="9">
        <v>44687</v>
      </c>
      <c r="AJ105" s="4">
        <v>116.9</v>
      </c>
      <c r="AK105" s="9">
        <v>44687</v>
      </c>
      <c r="AL105" s="4">
        <v>124.2</v>
      </c>
      <c r="AM105" s="9">
        <v>44687</v>
      </c>
      <c r="AN105" s="4">
        <v>131.19999999999999</v>
      </c>
      <c r="AO105" s="9">
        <v>44687</v>
      </c>
      <c r="AP105" s="4">
        <v>138.1</v>
      </c>
      <c r="AQ105" s="9">
        <v>44687</v>
      </c>
      <c r="AR105" s="4">
        <v>144.9</v>
      </c>
      <c r="AS105" s="9">
        <v>44687</v>
      </c>
      <c r="AT105" s="4">
        <v>151.69999999999999</v>
      </c>
      <c r="AW105" s="9">
        <v>44687</v>
      </c>
      <c r="AX105" s="4">
        <v>165.8</v>
      </c>
      <c r="BA105" s="9">
        <v>44687</v>
      </c>
      <c r="BB105" s="4">
        <v>180.8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44686</v>
      </c>
      <c r="J106" s="4">
        <v>134.80000000000001</v>
      </c>
      <c r="K106" s="9">
        <v>44686</v>
      </c>
      <c r="L106" s="4">
        <v>134.5</v>
      </c>
      <c r="M106" s="9">
        <v>44686</v>
      </c>
      <c r="N106" s="4">
        <v>133.30000000000001</v>
      </c>
      <c r="O106" s="4"/>
      <c r="P106" s="4"/>
      <c r="Q106" s="9">
        <v>44686</v>
      </c>
      <c r="R106" s="4">
        <v>113.5</v>
      </c>
      <c r="S106" s="9">
        <v>44686</v>
      </c>
      <c r="T106" s="4">
        <v>130.9</v>
      </c>
      <c r="U106" s="9">
        <v>44686</v>
      </c>
      <c r="V106" s="4">
        <v>127.4</v>
      </c>
      <c r="W106" s="9">
        <v>44686</v>
      </c>
      <c r="X106" s="4">
        <v>124</v>
      </c>
      <c r="Y106" s="9">
        <v>44686</v>
      </c>
      <c r="Z106" s="4">
        <v>122.6</v>
      </c>
      <c r="AA106" s="9">
        <v>44686</v>
      </c>
      <c r="AB106" s="4">
        <v>122.6</v>
      </c>
      <c r="AC106" s="4"/>
      <c r="AD106" s="4"/>
      <c r="AE106" s="9">
        <v>44686</v>
      </c>
      <c r="AF106" s="4">
        <v>121.2</v>
      </c>
      <c r="AG106" s="9">
        <v>44686</v>
      </c>
      <c r="AH106" s="4">
        <v>117.3</v>
      </c>
      <c r="AI106" s="9">
        <v>44686</v>
      </c>
      <c r="AJ106" s="4">
        <v>114</v>
      </c>
      <c r="AK106" s="9">
        <v>44686</v>
      </c>
      <c r="AL106" s="4">
        <v>114.7</v>
      </c>
      <c r="AM106" s="9">
        <v>44686</v>
      </c>
      <c r="AN106" s="4">
        <v>121.7</v>
      </c>
      <c r="AO106" s="9">
        <v>44686</v>
      </c>
      <c r="AP106" s="4">
        <v>132.1</v>
      </c>
      <c r="AQ106" s="9">
        <v>44686</v>
      </c>
      <c r="AR106" s="4">
        <v>143.30000000000001</v>
      </c>
      <c r="AS106" s="9">
        <v>44686</v>
      </c>
      <c r="AT106" s="4">
        <v>154.4</v>
      </c>
      <c r="AW106" s="9">
        <v>44686</v>
      </c>
      <c r="AX106" s="4">
        <v>176.6</v>
      </c>
      <c r="BA106" s="9">
        <v>44686</v>
      </c>
      <c r="BB106" s="4">
        <v>198.4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44685</v>
      </c>
      <c r="J107" s="4">
        <v>124.5</v>
      </c>
      <c r="K107" s="9">
        <v>44685</v>
      </c>
      <c r="L107" s="4">
        <v>124.6</v>
      </c>
      <c r="M107" s="9">
        <v>44685</v>
      </c>
      <c r="N107" s="4">
        <v>123.8</v>
      </c>
      <c r="O107" s="4"/>
      <c r="P107" s="4"/>
      <c r="Q107" s="9">
        <v>44685</v>
      </c>
      <c r="R107" s="4">
        <v>118.9</v>
      </c>
      <c r="S107" s="9">
        <v>44685</v>
      </c>
      <c r="T107" s="4">
        <v>122</v>
      </c>
      <c r="U107" s="9">
        <v>44685</v>
      </c>
      <c r="V107" s="4">
        <v>119</v>
      </c>
      <c r="W107" s="9">
        <v>44685</v>
      </c>
      <c r="X107" s="4">
        <v>115.1</v>
      </c>
      <c r="Y107" s="9">
        <v>44685</v>
      </c>
      <c r="Z107" s="4">
        <v>113</v>
      </c>
      <c r="AA107" s="9">
        <v>44685</v>
      </c>
      <c r="AB107" s="4">
        <v>113.5</v>
      </c>
      <c r="AC107" s="4"/>
      <c r="AD107" s="4"/>
      <c r="AE107" s="9">
        <v>44685</v>
      </c>
      <c r="AF107" s="4">
        <v>115.1</v>
      </c>
      <c r="AG107" s="9">
        <v>44685</v>
      </c>
      <c r="AH107" s="4">
        <v>115.4</v>
      </c>
      <c r="AI107" s="9">
        <v>44685</v>
      </c>
      <c r="AJ107" s="4">
        <v>117.5</v>
      </c>
      <c r="AK107" s="9">
        <v>44685</v>
      </c>
      <c r="AL107" s="4">
        <v>122.3</v>
      </c>
      <c r="AM107" s="9">
        <v>44685</v>
      </c>
      <c r="AN107" s="4">
        <v>129.4</v>
      </c>
      <c r="AO107" s="9">
        <v>44685</v>
      </c>
      <c r="AP107" s="4">
        <v>138.19999999999999</v>
      </c>
      <c r="AQ107" s="9">
        <v>44685</v>
      </c>
      <c r="AR107" s="4">
        <v>147.80000000000001</v>
      </c>
      <c r="AS107" s="9">
        <v>44685</v>
      </c>
      <c r="AT107" s="4">
        <v>157.9</v>
      </c>
      <c r="AW107" s="9">
        <v>44685</v>
      </c>
      <c r="AX107" s="4">
        <v>178.7</v>
      </c>
      <c r="BA107" s="9">
        <v>44685</v>
      </c>
      <c r="BB107" s="4">
        <v>199.9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44684</v>
      </c>
      <c r="J108" s="4">
        <v>117.8</v>
      </c>
      <c r="K108" s="9">
        <v>44684</v>
      </c>
      <c r="L108" s="4">
        <v>117.8</v>
      </c>
      <c r="M108" s="9">
        <v>44684</v>
      </c>
      <c r="N108" s="4">
        <v>117.2</v>
      </c>
      <c r="O108" s="4"/>
      <c r="P108" s="4"/>
      <c r="Q108" s="9">
        <v>44684</v>
      </c>
      <c r="R108" s="4">
        <v>136.9</v>
      </c>
      <c r="S108" s="9">
        <v>44684</v>
      </c>
      <c r="T108" s="4">
        <v>115.9</v>
      </c>
      <c r="U108" s="9">
        <v>44684</v>
      </c>
      <c r="V108" s="4">
        <v>113.6</v>
      </c>
      <c r="W108" s="9">
        <v>44684</v>
      </c>
      <c r="X108" s="4">
        <v>110.3</v>
      </c>
      <c r="Y108" s="9">
        <v>44684</v>
      </c>
      <c r="Z108" s="4">
        <v>105.8</v>
      </c>
      <c r="AA108" s="9">
        <v>44684</v>
      </c>
      <c r="AB108" s="4">
        <v>103.1</v>
      </c>
      <c r="AC108" s="4"/>
      <c r="AD108" s="4"/>
      <c r="AE108" s="9">
        <v>44684</v>
      </c>
      <c r="AF108" s="4">
        <v>114.2</v>
      </c>
      <c r="AG108" s="9">
        <v>44684</v>
      </c>
      <c r="AH108" s="4">
        <v>123.7</v>
      </c>
      <c r="AI108" s="9">
        <v>44684</v>
      </c>
      <c r="AJ108" s="4">
        <v>132.5</v>
      </c>
      <c r="AK108" s="9">
        <v>44684</v>
      </c>
      <c r="AL108" s="4">
        <v>140.9</v>
      </c>
      <c r="AM108" s="9">
        <v>44684</v>
      </c>
      <c r="AN108" s="4">
        <v>148.80000000000001</v>
      </c>
      <c r="AO108" s="9">
        <v>44684</v>
      </c>
      <c r="AP108" s="4">
        <v>156.30000000000001</v>
      </c>
      <c r="AQ108" s="9">
        <v>44684</v>
      </c>
      <c r="AR108" s="4">
        <v>163.5</v>
      </c>
      <c r="AS108" s="9">
        <v>44684</v>
      </c>
      <c r="AT108" s="4">
        <v>170.5</v>
      </c>
      <c r="AW108" s="9">
        <v>44684</v>
      </c>
      <c r="AX108" s="4">
        <v>184.4</v>
      </c>
      <c r="BA108" s="9">
        <v>44684</v>
      </c>
      <c r="BB108" s="4">
        <v>198.8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44683</v>
      </c>
      <c r="J109" s="4">
        <v>119.4</v>
      </c>
      <c r="K109" s="9">
        <v>44683</v>
      </c>
      <c r="L109" s="4">
        <v>119.3</v>
      </c>
      <c r="M109" s="9">
        <v>44683</v>
      </c>
      <c r="N109" s="4">
        <v>118.6</v>
      </c>
      <c r="O109" s="4"/>
      <c r="P109" s="4"/>
      <c r="Q109" s="9">
        <v>44683</v>
      </c>
      <c r="R109" s="4">
        <v>139.4</v>
      </c>
      <c r="S109" s="9">
        <v>44683</v>
      </c>
      <c r="T109" s="4">
        <v>117.1</v>
      </c>
      <c r="U109" s="9">
        <v>44683</v>
      </c>
      <c r="V109" s="4">
        <v>114.6</v>
      </c>
      <c r="W109" s="9">
        <v>44683</v>
      </c>
      <c r="X109" s="4">
        <v>111</v>
      </c>
      <c r="Y109" s="9">
        <v>44683</v>
      </c>
      <c r="Z109" s="4">
        <v>107.5</v>
      </c>
      <c r="AA109" s="9">
        <v>44683</v>
      </c>
      <c r="AB109" s="4">
        <v>108.9</v>
      </c>
      <c r="AC109" s="4"/>
      <c r="AD109" s="4"/>
      <c r="AE109" s="9">
        <v>44683</v>
      </c>
      <c r="AF109" s="4">
        <v>119.1</v>
      </c>
      <c r="AG109" s="9">
        <v>44683</v>
      </c>
      <c r="AH109" s="4">
        <v>127.8</v>
      </c>
      <c r="AI109" s="9">
        <v>44683</v>
      </c>
      <c r="AJ109" s="4">
        <v>135.80000000000001</v>
      </c>
      <c r="AK109" s="9">
        <v>44683</v>
      </c>
      <c r="AL109" s="4">
        <v>143.6</v>
      </c>
      <c r="AM109" s="9">
        <v>44683</v>
      </c>
      <c r="AN109" s="4">
        <v>151</v>
      </c>
      <c r="AO109" s="9">
        <v>44683</v>
      </c>
      <c r="AP109" s="4">
        <v>158.19999999999999</v>
      </c>
      <c r="AQ109" s="9">
        <v>44683</v>
      </c>
      <c r="AR109" s="4">
        <v>165.2</v>
      </c>
      <c r="AS109" s="9">
        <v>44683</v>
      </c>
      <c r="AT109" s="4">
        <v>172.2</v>
      </c>
      <c r="AW109" s="9">
        <v>44683</v>
      </c>
      <c r="AX109" s="4">
        <v>186.3</v>
      </c>
      <c r="BA109" s="9">
        <v>44683</v>
      </c>
      <c r="BB109" s="4">
        <v>201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44680</v>
      </c>
      <c r="J110" s="4">
        <v>112.2</v>
      </c>
      <c r="K110" s="9">
        <v>44680</v>
      </c>
      <c r="L110" s="4">
        <v>112.3</v>
      </c>
      <c r="M110" s="9">
        <v>44680</v>
      </c>
      <c r="N110" s="4">
        <v>112.2</v>
      </c>
      <c r="O110" s="4"/>
      <c r="P110" s="4"/>
      <c r="Q110" s="9">
        <v>44680</v>
      </c>
      <c r="R110" s="4">
        <v>140</v>
      </c>
      <c r="S110" s="9">
        <v>44680</v>
      </c>
      <c r="T110" s="4">
        <v>111.7</v>
      </c>
      <c r="U110" s="9">
        <v>44680</v>
      </c>
      <c r="V110" s="4">
        <v>110.6</v>
      </c>
      <c r="W110" s="9">
        <v>44680</v>
      </c>
      <c r="X110" s="4">
        <v>108.7</v>
      </c>
      <c r="Y110" s="9">
        <v>44680</v>
      </c>
      <c r="Z110" s="4">
        <v>105.6</v>
      </c>
      <c r="AA110" s="9">
        <v>44680</v>
      </c>
      <c r="AB110" s="4">
        <v>101.2</v>
      </c>
      <c r="AC110" s="4"/>
      <c r="AD110" s="4"/>
      <c r="AE110" s="9">
        <v>44680</v>
      </c>
      <c r="AF110" s="4">
        <v>114.8</v>
      </c>
      <c r="AG110" s="9">
        <v>44680</v>
      </c>
      <c r="AH110" s="4">
        <v>125.5</v>
      </c>
      <c r="AI110" s="9">
        <v>44680</v>
      </c>
      <c r="AJ110" s="4">
        <v>135.69999999999999</v>
      </c>
      <c r="AK110" s="9">
        <v>44680</v>
      </c>
      <c r="AL110" s="4">
        <v>145.30000000000001</v>
      </c>
      <c r="AM110" s="9">
        <v>44680</v>
      </c>
      <c r="AN110" s="4">
        <v>154</v>
      </c>
      <c r="AO110" s="9">
        <v>44680</v>
      </c>
      <c r="AP110" s="4">
        <v>161.9</v>
      </c>
      <c r="AQ110" s="9">
        <v>44680</v>
      </c>
      <c r="AR110" s="4">
        <v>169.3</v>
      </c>
      <c r="AS110" s="9">
        <v>44680</v>
      </c>
      <c r="AT110" s="4">
        <v>176.4</v>
      </c>
      <c r="AW110" s="9">
        <v>44680</v>
      </c>
      <c r="AX110" s="4">
        <v>189.9</v>
      </c>
      <c r="BA110" s="9">
        <v>44680</v>
      </c>
      <c r="BB110" s="4">
        <v>203.1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44679</v>
      </c>
      <c r="J111" s="4">
        <v>138.80000000000001</v>
      </c>
      <c r="K111" s="9">
        <v>44679</v>
      </c>
      <c r="L111" s="4">
        <v>139.1</v>
      </c>
      <c r="M111" s="9">
        <v>44679</v>
      </c>
      <c r="N111" s="4">
        <v>138.5</v>
      </c>
      <c r="O111" s="4"/>
      <c r="P111" s="4"/>
      <c r="Q111" s="9">
        <v>44679</v>
      </c>
      <c r="R111" s="4">
        <v>130</v>
      </c>
      <c r="S111" s="9">
        <v>44679</v>
      </c>
      <c r="T111" s="4">
        <v>137.6</v>
      </c>
      <c r="U111" s="9">
        <v>44679</v>
      </c>
      <c r="V111" s="4">
        <v>137.80000000000001</v>
      </c>
      <c r="W111" s="9">
        <v>44679</v>
      </c>
      <c r="X111" s="4">
        <v>139.30000000000001</v>
      </c>
      <c r="Y111" s="9">
        <v>44679</v>
      </c>
      <c r="Z111" s="4">
        <v>141</v>
      </c>
      <c r="AA111" s="9">
        <v>44679</v>
      </c>
      <c r="AB111" s="4">
        <v>141.9</v>
      </c>
      <c r="AC111" s="4"/>
      <c r="AD111" s="4"/>
      <c r="AE111" s="9">
        <v>44679</v>
      </c>
      <c r="AF111" s="4">
        <v>140.4</v>
      </c>
      <c r="AG111" s="9">
        <v>44679</v>
      </c>
      <c r="AH111" s="4">
        <v>136</v>
      </c>
      <c r="AI111" s="9">
        <v>44679</v>
      </c>
      <c r="AJ111" s="4">
        <v>131</v>
      </c>
      <c r="AK111" s="9">
        <v>44679</v>
      </c>
      <c r="AL111" s="4">
        <v>130.80000000000001</v>
      </c>
      <c r="AM111" s="9">
        <v>44679</v>
      </c>
      <c r="AN111" s="4">
        <v>141.9</v>
      </c>
      <c r="AO111" s="9">
        <v>44679</v>
      </c>
      <c r="AP111" s="4">
        <v>154.69999999999999</v>
      </c>
      <c r="AQ111" s="9">
        <v>44679</v>
      </c>
      <c r="AR111" s="4">
        <v>168</v>
      </c>
      <c r="AS111" s="9">
        <v>44679</v>
      </c>
      <c r="AT111" s="4">
        <v>181.5</v>
      </c>
      <c r="AW111" s="9">
        <v>44679</v>
      </c>
      <c r="AX111" s="4">
        <v>208</v>
      </c>
      <c r="BA111" s="9">
        <v>44679</v>
      </c>
      <c r="BB111" s="4">
        <v>233.9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44678</v>
      </c>
      <c r="J112" s="4">
        <v>124.9</v>
      </c>
      <c r="K112" s="9">
        <v>44678</v>
      </c>
      <c r="L112" s="4">
        <v>124.1</v>
      </c>
      <c r="M112" s="9">
        <v>44678</v>
      </c>
      <c r="N112" s="4">
        <v>122.4</v>
      </c>
      <c r="O112" s="4"/>
      <c r="P112" s="4"/>
      <c r="Q112" s="9">
        <v>44678</v>
      </c>
      <c r="R112" s="4">
        <v>132.5</v>
      </c>
      <c r="S112" s="9">
        <v>44678</v>
      </c>
      <c r="T112" s="4">
        <v>119.8</v>
      </c>
      <c r="U112" s="9">
        <v>44678</v>
      </c>
      <c r="V112" s="4">
        <v>116.7</v>
      </c>
      <c r="W112" s="9">
        <v>44678</v>
      </c>
      <c r="X112" s="4">
        <v>115.4</v>
      </c>
      <c r="Y112" s="9">
        <v>44678</v>
      </c>
      <c r="Z112" s="4">
        <v>117.2</v>
      </c>
      <c r="AA112" s="9">
        <v>44678</v>
      </c>
      <c r="AB112" s="4">
        <v>119.6</v>
      </c>
      <c r="AC112" s="4"/>
      <c r="AD112" s="4"/>
      <c r="AE112" s="9">
        <v>44678</v>
      </c>
      <c r="AF112" s="4">
        <v>123.5</v>
      </c>
      <c r="AG112" s="9">
        <v>44678</v>
      </c>
      <c r="AH112" s="4">
        <v>127.1</v>
      </c>
      <c r="AI112" s="9">
        <v>44678</v>
      </c>
      <c r="AJ112" s="4">
        <v>131.80000000000001</v>
      </c>
      <c r="AK112" s="9">
        <v>44678</v>
      </c>
      <c r="AL112" s="4">
        <v>137.5</v>
      </c>
      <c r="AM112" s="9">
        <v>44678</v>
      </c>
      <c r="AN112" s="4">
        <v>144.1</v>
      </c>
      <c r="AO112" s="9">
        <v>44678</v>
      </c>
      <c r="AP112" s="4">
        <v>151.4</v>
      </c>
      <c r="AQ112" s="9">
        <v>44678</v>
      </c>
      <c r="AR112" s="4">
        <v>159.19999999999999</v>
      </c>
      <c r="AS112" s="9">
        <v>44678</v>
      </c>
      <c r="AT112" s="4">
        <v>167.6</v>
      </c>
      <c r="AW112" s="9">
        <v>44678</v>
      </c>
      <c r="AX112" s="4">
        <v>185.9</v>
      </c>
      <c r="BA112" s="9">
        <v>44678</v>
      </c>
      <c r="BB112" s="4">
        <v>205.8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44677</v>
      </c>
      <c r="J113" s="4">
        <v>135.69999999999999</v>
      </c>
      <c r="K113" s="9">
        <v>44677</v>
      </c>
      <c r="L113" s="4">
        <v>135</v>
      </c>
      <c r="M113" s="9">
        <v>44677</v>
      </c>
      <c r="N113" s="4">
        <v>133.4</v>
      </c>
      <c r="O113" s="4"/>
      <c r="P113" s="4"/>
      <c r="Q113" s="9">
        <v>44677</v>
      </c>
      <c r="R113" s="4">
        <v>126.3</v>
      </c>
      <c r="S113" s="9">
        <v>44677</v>
      </c>
      <c r="T113" s="4">
        <v>131.5</v>
      </c>
      <c r="U113" s="9">
        <v>44677</v>
      </c>
      <c r="V113" s="4">
        <v>131.1</v>
      </c>
      <c r="W113" s="9">
        <v>44677</v>
      </c>
      <c r="X113" s="4">
        <v>132.30000000000001</v>
      </c>
      <c r="Y113" s="9">
        <v>44677</v>
      </c>
      <c r="Z113" s="4">
        <v>133.69999999999999</v>
      </c>
      <c r="AA113" s="9">
        <v>44677</v>
      </c>
      <c r="AB113" s="4">
        <v>134.30000000000001</v>
      </c>
      <c r="AC113" s="4"/>
      <c r="AD113" s="4"/>
      <c r="AE113" s="9">
        <v>44677</v>
      </c>
      <c r="AF113" s="4">
        <v>132.6</v>
      </c>
      <c r="AG113" s="9">
        <v>44677</v>
      </c>
      <c r="AH113" s="4">
        <v>129</v>
      </c>
      <c r="AI113" s="9">
        <v>44677</v>
      </c>
      <c r="AJ113" s="4">
        <v>126.4</v>
      </c>
      <c r="AK113" s="9">
        <v>44677</v>
      </c>
      <c r="AL113" s="4">
        <v>129.30000000000001</v>
      </c>
      <c r="AM113" s="9">
        <v>44677</v>
      </c>
      <c r="AN113" s="4">
        <v>138.5</v>
      </c>
      <c r="AO113" s="9">
        <v>44677</v>
      </c>
      <c r="AP113" s="4">
        <v>150.19999999999999</v>
      </c>
      <c r="AQ113" s="9">
        <v>44677</v>
      </c>
      <c r="AR113" s="4">
        <v>162.5</v>
      </c>
      <c r="AS113" s="9">
        <v>44677</v>
      </c>
      <c r="AT113" s="4">
        <v>175.2</v>
      </c>
      <c r="AW113" s="9">
        <v>44677</v>
      </c>
      <c r="AX113" s="4">
        <v>200.8</v>
      </c>
      <c r="BA113" s="9">
        <v>44677</v>
      </c>
      <c r="BB113" s="4">
        <v>226.4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9">
        <v>44676</v>
      </c>
      <c r="J114" s="4">
        <v>131.5</v>
      </c>
      <c r="K114" s="9">
        <v>44676</v>
      </c>
      <c r="L114" s="4">
        <v>130.5</v>
      </c>
      <c r="M114" s="9">
        <v>44676</v>
      </c>
      <c r="N114" s="4">
        <v>128.5</v>
      </c>
      <c r="O114" s="4"/>
      <c r="P114" s="4"/>
      <c r="Q114" s="9">
        <v>44676</v>
      </c>
      <c r="R114" s="4">
        <v>127.1</v>
      </c>
      <c r="S114" s="9">
        <v>44676</v>
      </c>
      <c r="T114" s="4">
        <v>125.8</v>
      </c>
      <c r="U114" s="9">
        <v>44676</v>
      </c>
      <c r="V114" s="4">
        <v>123.8</v>
      </c>
      <c r="W114" s="9">
        <v>44676</v>
      </c>
      <c r="X114" s="4">
        <v>124.4</v>
      </c>
      <c r="Y114" s="9">
        <v>44676</v>
      </c>
      <c r="Z114" s="4">
        <v>126.1</v>
      </c>
      <c r="AA114" s="9">
        <v>44676</v>
      </c>
      <c r="AB114" s="4">
        <v>127.2</v>
      </c>
      <c r="AC114" s="4"/>
      <c r="AD114" s="4"/>
      <c r="AE114" s="9">
        <v>44676</v>
      </c>
      <c r="AF114" s="4">
        <v>127</v>
      </c>
      <c r="AG114" s="9">
        <v>44676</v>
      </c>
      <c r="AH114" s="4">
        <v>125.8</v>
      </c>
      <c r="AI114" s="9">
        <v>44676</v>
      </c>
      <c r="AJ114" s="4">
        <v>126.6</v>
      </c>
      <c r="AK114" s="9">
        <v>44676</v>
      </c>
      <c r="AL114" s="4">
        <v>130.5</v>
      </c>
      <c r="AM114" s="9">
        <v>44676</v>
      </c>
      <c r="AN114" s="4">
        <v>137.4</v>
      </c>
      <c r="AO114" s="9">
        <v>44676</v>
      </c>
      <c r="AP114" s="4">
        <v>146.19999999999999</v>
      </c>
      <c r="AQ114" s="9">
        <v>44676</v>
      </c>
      <c r="AR114" s="4">
        <v>156.19999999999999</v>
      </c>
      <c r="AS114" s="9">
        <v>44676</v>
      </c>
      <c r="AT114" s="4">
        <v>166.8</v>
      </c>
      <c r="AW114" s="9">
        <v>44676</v>
      </c>
      <c r="AX114" s="4">
        <v>189.2</v>
      </c>
      <c r="BA114" s="9">
        <v>44676</v>
      </c>
      <c r="BB114" s="4">
        <v>212.5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9">
        <v>44673</v>
      </c>
      <c r="J115" s="4">
        <v>124.7</v>
      </c>
      <c r="K115" s="9">
        <v>44673</v>
      </c>
      <c r="L115" s="4">
        <v>123.4</v>
      </c>
      <c r="M115" s="9">
        <v>44673</v>
      </c>
      <c r="N115" s="4">
        <v>121.3</v>
      </c>
      <c r="O115" s="4"/>
      <c r="P115" s="4"/>
      <c r="Q115" s="9">
        <v>44673</v>
      </c>
      <c r="R115" s="4">
        <v>128.69999999999999</v>
      </c>
      <c r="S115" s="9">
        <v>44673</v>
      </c>
      <c r="T115" s="4">
        <v>118</v>
      </c>
      <c r="U115" s="9">
        <v>44673</v>
      </c>
      <c r="V115" s="4">
        <v>113.4</v>
      </c>
      <c r="W115" s="9">
        <v>44673</v>
      </c>
      <c r="X115" s="4">
        <v>107.3</v>
      </c>
      <c r="Y115" s="9">
        <v>44673</v>
      </c>
      <c r="Z115" s="4">
        <v>101.3</v>
      </c>
      <c r="AA115" s="9">
        <v>44673</v>
      </c>
      <c r="AB115" s="4">
        <v>103.5</v>
      </c>
      <c r="AC115" s="4"/>
      <c r="AD115" s="4"/>
      <c r="AE115" s="9">
        <v>44673</v>
      </c>
      <c r="AF115" s="4">
        <v>111.8</v>
      </c>
      <c r="AG115" s="9">
        <v>44673</v>
      </c>
      <c r="AH115" s="4">
        <v>118.5</v>
      </c>
      <c r="AI115" s="9">
        <v>44673</v>
      </c>
      <c r="AJ115" s="4">
        <v>126.1</v>
      </c>
      <c r="AK115" s="9">
        <v>44673</v>
      </c>
      <c r="AL115" s="4">
        <v>133.9</v>
      </c>
      <c r="AM115" s="9">
        <v>44673</v>
      </c>
      <c r="AN115" s="4">
        <v>141.6</v>
      </c>
      <c r="AO115" s="9">
        <v>44673</v>
      </c>
      <c r="AP115" s="4">
        <v>149.30000000000001</v>
      </c>
      <c r="AQ115" s="9">
        <v>44673</v>
      </c>
      <c r="AR115" s="4">
        <v>157</v>
      </c>
      <c r="AS115" s="9">
        <v>44673</v>
      </c>
      <c r="AT115" s="4">
        <v>164.8</v>
      </c>
      <c r="AW115" s="9">
        <v>44673</v>
      </c>
      <c r="AX115" s="4">
        <v>181.1</v>
      </c>
      <c r="BA115" s="9">
        <v>44673</v>
      </c>
      <c r="BB115" s="4">
        <v>198.6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9">
        <v>44672</v>
      </c>
      <c r="J116" s="4">
        <v>129.69999999999999</v>
      </c>
      <c r="K116" s="9">
        <v>44672</v>
      </c>
      <c r="L116" s="4">
        <v>128.19999999999999</v>
      </c>
      <c r="M116" s="9">
        <v>44672</v>
      </c>
      <c r="N116" s="4">
        <v>125.6</v>
      </c>
      <c r="O116" s="4"/>
      <c r="P116" s="4"/>
      <c r="Q116" s="9">
        <v>44672</v>
      </c>
      <c r="R116" s="4">
        <v>125.4</v>
      </c>
      <c r="S116" s="9">
        <v>44672</v>
      </c>
      <c r="T116" s="4">
        <v>121.7</v>
      </c>
      <c r="U116" s="9">
        <v>44672</v>
      </c>
      <c r="V116" s="4">
        <v>116.9</v>
      </c>
      <c r="W116" s="9">
        <v>44672</v>
      </c>
      <c r="X116" s="4">
        <v>114.1</v>
      </c>
      <c r="Y116" s="9">
        <v>44672</v>
      </c>
      <c r="Z116" s="4">
        <v>115.2</v>
      </c>
      <c r="AA116" s="9">
        <v>44672</v>
      </c>
      <c r="AB116" s="4">
        <v>117.1</v>
      </c>
      <c r="AC116" s="4"/>
      <c r="AD116" s="4"/>
      <c r="AE116" s="9">
        <v>44672</v>
      </c>
      <c r="AF116" s="4">
        <v>119</v>
      </c>
      <c r="AG116" s="9">
        <v>44672</v>
      </c>
      <c r="AH116" s="4">
        <v>120.7</v>
      </c>
      <c r="AI116" s="9">
        <v>44672</v>
      </c>
      <c r="AJ116" s="4">
        <v>124.1</v>
      </c>
      <c r="AK116" s="9">
        <v>44672</v>
      </c>
      <c r="AL116" s="4">
        <v>129.30000000000001</v>
      </c>
      <c r="AM116" s="9">
        <v>44672</v>
      </c>
      <c r="AN116" s="4">
        <v>135.9</v>
      </c>
      <c r="AO116" s="9">
        <v>44672</v>
      </c>
      <c r="AP116" s="4">
        <v>143.69999999999999</v>
      </c>
      <c r="AQ116" s="9">
        <v>44672</v>
      </c>
      <c r="AR116" s="4">
        <v>152.19999999999999</v>
      </c>
      <c r="AS116" s="9">
        <v>44672</v>
      </c>
      <c r="AT116" s="4">
        <v>161.4</v>
      </c>
      <c r="AW116" s="9">
        <v>44672</v>
      </c>
      <c r="AX116" s="4">
        <v>181.1</v>
      </c>
      <c r="BA116" s="9">
        <v>44672</v>
      </c>
      <c r="BB116" s="4">
        <v>202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9">
        <v>44671</v>
      </c>
      <c r="J117" s="4">
        <v>120.3</v>
      </c>
      <c r="K117" s="9">
        <v>44671</v>
      </c>
      <c r="L117" s="4">
        <v>118.2</v>
      </c>
      <c r="M117" s="9">
        <v>44671</v>
      </c>
      <c r="N117" s="4">
        <v>115</v>
      </c>
      <c r="O117" s="4"/>
      <c r="P117" s="4"/>
      <c r="Q117" s="9">
        <v>44671</v>
      </c>
      <c r="R117" s="4">
        <v>121.5</v>
      </c>
      <c r="S117" s="9">
        <v>44671</v>
      </c>
      <c r="T117" s="4">
        <v>110.6</v>
      </c>
      <c r="U117" s="9">
        <v>44671</v>
      </c>
      <c r="V117" s="4">
        <v>104.5</v>
      </c>
      <c r="W117" s="9">
        <v>44671</v>
      </c>
      <c r="X117" s="4">
        <v>96.7</v>
      </c>
      <c r="Y117" s="9">
        <v>44671</v>
      </c>
      <c r="Z117" s="4">
        <v>90</v>
      </c>
      <c r="AA117" s="9">
        <v>44671</v>
      </c>
      <c r="AB117" s="4">
        <v>94.9</v>
      </c>
      <c r="AC117" s="4"/>
      <c r="AD117" s="4"/>
      <c r="AE117" s="9">
        <v>44671</v>
      </c>
      <c r="AF117" s="4">
        <v>104.7</v>
      </c>
      <c r="AG117" s="9">
        <v>44671</v>
      </c>
      <c r="AH117" s="4">
        <v>112.9</v>
      </c>
      <c r="AI117" s="9">
        <v>44671</v>
      </c>
      <c r="AJ117" s="4">
        <v>121</v>
      </c>
      <c r="AK117" s="9">
        <v>44671</v>
      </c>
      <c r="AL117" s="4">
        <v>128.80000000000001</v>
      </c>
      <c r="AM117" s="9">
        <v>44671</v>
      </c>
      <c r="AN117" s="4">
        <v>136.30000000000001</v>
      </c>
      <c r="AO117" s="9">
        <v>44671</v>
      </c>
      <c r="AP117" s="4">
        <v>143.80000000000001</v>
      </c>
      <c r="AQ117" s="9">
        <v>44671</v>
      </c>
      <c r="AR117" s="4">
        <v>151.4</v>
      </c>
      <c r="AS117" s="9">
        <v>44671</v>
      </c>
      <c r="AT117" s="4">
        <v>159.30000000000001</v>
      </c>
      <c r="AW117" s="9">
        <v>44671</v>
      </c>
      <c r="AX117" s="4">
        <v>176.1</v>
      </c>
      <c r="BA117" s="9">
        <v>44671</v>
      </c>
      <c r="BB117" s="4">
        <v>194.8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9">
        <v>44670</v>
      </c>
      <c r="J118" s="4">
        <v>118.9</v>
      </c>
      <c r="K118" s="9">
        <v>44670</v>
      </c>
      <c r="L118" s="4">
        <v>116.5</v>
      </c>
      <c r="M118" s="9">
        <v>44670</v>
      </c>
      <c r="N118" s="4">
        <v>113</v>
      </c>
      <c r="O118" s="4"/>
      <c r="P118" s="4"/>
      <c r="Q118" s="9">
        <v>44670</v>
      </c>
      <c r="R118" s="4">
        <v>120.4</v>
      </c>
      <c r="S118" s="9">
        <v>44670</v>
      </c>
      <c r="T118" s="4">
        <v>108.2</v>
      </c>
      <c r="U118" s="9">
        <v>44670</v>
      </c>
      <c r="V118" s="4">
        <v>101.8</v>
      </c>
      <c r="W118" s="9">
        <v>44670</v>
      </c>
      <c r="X118" s="4">
        <v>93.6</v>
      </c>
      <c r="Y118" s="9">
        <v>44670</v>
      </c>
      <c r="Z118" s="4">
        <v>82.6</v>
      </c>
      <c r="AA118" s="9">
        <v>44670</v>
      </c>
      <c r="AB118" s="4">
        <v>85.4</v>
      </c>
      <c r="AC118" s="4"/>
      <c r="AD118" s="4"/>
      <c r="AE118" s="9">
        <v>44670</v>
      </c>
      <c r="AF118" s="4">
        <v>99.8</v>
      </c>
      <c r="AG118" s="9">
        <v>44670</v>
      </c>
      <c r="AH118" s="4">
        <v>109.4</v>
      </c>
      <c r="AI118" s="9">
        <v>44670</v>
      </c>
      <c r="AJ118" s="4">
        <v>119.5</v>
      </c>
      <c r="AK118" s="9">
        <v>44670</v>
      </c>
      <c r="AL118" s="4">
        <v>128.1</v>
      </c>
      <c r="AM118" s="9">
        <v>44670</v>
      </c>
      <c r="AN118" s="4">
        <v>135.9</v>
      </c>
      <c r="AO118" s="9">
        <v>44670</v>
      </c>
      <c r="AP118" s="4">
        <v>143.5</v>
      </c>
      <c r="AQ118" s="9">
        <v>44670</v>
      </c>
      <c r="AR118" s="4">
        <v>151</v>
      </c>
      <c r="AS118" s="9">
        <v>44670</v>
      </c>
      <c r="AT118" s="4">
        <v>158.6</v>
      </c>
      <c r="AW118" s="9">
        <v>44670</v>
      </c>
      <c r="AX118" s="4">
        <v>174.4</v>
      </c>
      <c r="BA118" s="9">
        <v>44670</v>
      </c>
      <c r="BB118" s="4">
        <v>191.7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9">
        <v>44669</v>
      </c>
      <c r="J119" s="4">
        <v>112.4</v>
      </c>
      <c r="K119" s="9">
        <v>44669</v>
      </c>
      <c r="L119" s="4">
        <v>110.1</v>
      </c>
      <c r="M119" s="9">
        <v>44669</v>
      </c>
      <c r="N119" s="4">
        <v>106.9</v>
      </c>
      <c r="O119" s="4"/>
      <c r="P119" s="4"/>
      <c r="Q119" s="9">
        <v>44669</v>
      </c>
      <c r="R119" s="4">
        <v>117.1</v>
      </c>
      <c r="S119" s="9">
        <v>44669</v>
      </c>
      <c r="T119" s="4">
        <v>102.6</v>
      </c>
      <c r="U119" s="9">
        <v>44669</v>
      </c>
      <c r="V119" s="4">
        <v>97</v>
      </c>
      <c r="W119" s="9">
        <v>44669</v>
      </c>
      <c r="X119" s="4">
        <v>90</v>
      </c>
      <c r="Y119" s="9">
        <v>44669</v>
      </c>
      <c r="Z119" s="4">
        <v>80.8</v>
      </c>
      <c r="AA119" s="9">
        <v>44669</v>
      </c>
      <c r="AB119" s="4">
        <v>86.1</v>
      </c>
      <c r="AC119" s="4"/>
      <c r="AD119" s="4"/>
      <c r="AE119" s="9">
        <v>44669</v>
      </c>
      <c r="AF119" s="4">
        <v>99.4</v>
      </c>
      <c r="AG119" s="9">
        <v>44669</v>
      </c>
      <c r="AH119" s="4">
        <v>109.4</v>
      </c>
      <c r="AI119" s="9">
        <v>44669</v>
      </c>
      <c r="AJ119" s="4">
        <v>118.8</v>
      </c>
      <c r="AK119" s="9">
        <v>44669</v>
      </c>
      <c r="AL119" s="4">
        <v>126.9</v>
      </c>
      <c r="AM119" s="9">
        <v>44669</v>
      </c>
      <c r="AN119" s="4">
        <v>134.5</v>
      </c>
      <c r="AO119" s="9">
        <v>44669</v>
      </c>
      <c r="AP119" s="4">
        <v>141.9</v>
      </c>
      <c r="AQ119" s="9">
        <v>44669</v>
      </c>
      <c r="AR119" s="4">
        <v>149.30000000000001</v>
      </c>
      <c r="AS119" s="9">
        <v>44669</v>
      </c>
      <c r="AT119" s="4">
        <v>156.69999999999999</v>
      </c>
      <c r="AW119" s="9">
        <v>44669</v>
      </c>
      <c r="AX119" s="4">
        <v>172.4</v>
      </c>
      <c r="BA119" s="9">
        <v>44669</v>
      </c>
      <c r="BB119" s="4">
        <v>189.5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9">
        <v>44666</v>
      </c>
      <c r="J120" s="4">
        <v>113.9</v>
      </c>
      <c r="K120" s="9">
        <v>44666</v>
      </c>
      <c r="L120" s="4">
        <v>112</v>
      </c>
      <c r="M120" s="9">
        <v>44666</v>
      </c>
      <c r="N120" s="4">
        <v>109.1</v>
      </c>
      <c r="O120" s="4"/>
      <c r="P120" s="4"/>
      <c r="Q120" s="9">
        <v>44666</v>
      </c>
      <c r="R120" s="4">
        <v>117.1</v>
      </c>
      <c r="S120" s="9">
        <v>44666</v>
      </c>
      <c r="T120" s="4">
        <v>104.8</v>
      </c>
      <c r="U120" s="9">
        <v>44666</v>
      </c>
      <c r="V120" s="4">
        <v>98.9</v>
      </c>
      <c r="W120" s="9">
        <v>44666</v>
      </c>
      <c r="X120" s="4">
        <v>91.3</v>
      </c>
      <c r="Y120" s="9">
        <v>44666</v>
      </c>
      <c r="Z120" s="4">
        <v>88.1</v>
      </c>
      <c r="AA120" s="9">
        <v>44666</v>
      </c>
      <c r="AB120" s="4">
        <v>93.6</v>
      </c>
      <c r="AC120" s="4"/>
      <c r="AD120" s="4"/>
      <c r="AE120" s="9">
        <v>44666</v>
      </c>
      <c r="AF120" s="4">
        <v>102.9</v>
      </c>
      <c r="AG120" s="9">
        <v>44666</v>
      </c>
      <c r="AH120" s="4">
        <v>110.9</v>
      </c>
      <c r="AI120" s="9">
        <v>44666</v>
      </c>
      <c r="AJ120" s="4">
        <v>118.5</v>
      </c>
      <c r="AK120" s="9">
        <v>44666</v>
      </c>
      <c r="AL120" s="4">
        <v>125.8</v>
      </c>
      <c r="AM120" s="9">
        <v>44666</v>
      </c>
      <c r="AN120" s="4">
        <v>133</v>
      </c>
      <c r="AO120" s="9">
        <v>44666</v>
      </c>
      <c r="AP120" s="4">
        <v>140.30000000000001</v>
      </c>
      <c r="AQ120" s="9">
        <v>44666</v>
      </c>
      <c r="AR120" s="4">
        <v>147.80000000000001</v>
      </c>
      <c r="AS120" s="9">
        <v>44666</v>
      </c>
      <c r="AT120" s="4">
        <v>155.6</v>
      </c>
      <c r="AW120" s="9">
        <v>44666</v>
      </c>
      <c r="AX120" s="4">
        <v>172.4</v>
      </c>
      <c r="BA120" s="9">
        <v>44666</v>
      </c>
      <c r="BB120" s="4">
        <v>191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9">
        <v>44665</v>
      </c>
      <c r="J121" s="4">
        <v>114</v>
      </c>
      <c r="K121" s="9">
        <v>44665</v>
      </c>
      <c r="L121" s="4">
        <v>112.1</v>
      </c>
      <c r="M121" s="9">
        <v>44665</v>
      </c>
      <c r="N121" s="4">
        <v>109</v>
      </c>
      <c r="O121" s="4"/>
      <c r="P121" s="4"/>
      <c r="Q121" s="9">
        <v>44665</v>
      </c>
      <c r="R121" s="4">
        <v>117</v>
      </c>
      <c r="S121" s="9">
        <v>44665</v>
      </c>
      <c r="T121" s="4">
        <v>104.7</v>
      </c>
      <c r="U121" s="9">
        <v>44665</v>
      </c>
      <c r="V121" s="4">
        <v>98.7</v>
      </c>
      <c r="W121" s="9">
        <v>44665</v>
      </c>
      <c r="X121" s="4">
        <v>91.1</v>
      </c>
      <c r="Y121" s="9">
        <v>44665</v>
      </c>
      <c r="Z121" s="4">
        <v>87.9</v>
      </c>
      <c r="AA121" s="9">
        <v>44665</v>
      </c>
      <c r="AB121" s="4">
        <v>93.6</v>
      </c>
      <c r="AC121" s="4"/>
      <c r="AD121" s="4"/>
      <c r="AE121" s="9">
        <v>44665</v>
      </c>
      <c r="AF121" s="4">
        <v>102.8</v>
      </c>
      <c r="AG121" s="9">
        <v>44665</v>
      </c>
      <c r="AH121" s="4">
        <v>110.8</v>
      </c>
      <c r="AI121" s="9">
        <v>44665</v>
      </c>
      <c r="AJ121" s="4">
        <v>118.4</v>
      </c>
      <c r="AK121" s="9">
        <v>44665</v>
      </c>
      <c r="AL121" s="4">
        <v>125.7</v>
      </c>
      <c r="AM121" s="9">
        <v>44665</v>
      </c>
      <c r="AN121" s="4">
        <v>132.9</v>
      </c>
      <c r="AO121" s="9">
        <v>44665</v>
      </c>
      <c r="AP121" s="4">
        <v>140.19999999999999</v>
      </c>
      <c r="AQ121" s="9">
        <v>44665</v>
      </c>
      <c r="AR121" s="4">
        <v>147.69999999999999</v>
      </c>
      <c r="AS121" s="9">
        <v>44665</v>
      </c>
      <c r="AT121" s="4">
        <v>155.5</v>
      </c>
      <c r="AW121" s="9">
        <v>44665</v>
      </c>
      <c r="AX121" s="4">
        <v>172.3</v>
      </c>
      <c r="BA121" s="9">
        <v>44665</v>
      </c>
      <c r="BB121" s="4">
        <v>190.9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9">
        <v>44664</v>
      </c>
      <c r="J122" s="4">
        <v>128</v>
      </c>
      <c r="K122" s="9">
        <v>44664</v>
      </c>
      <c r="L122" s="4">
        <v>126.5</v>
      </c>
      <c r="M122" s="9">
        <v>44664</v>
      </c>
      <c r="N122" s="4">
        <v>123.7</v>
      </c>
      <c r="O122" s="4"/>
      <c r="P122" s="4"/>
      <c r="Q122" s="9">
        <v>44664</v>
      </c>
      <c r="R122" s="4">
        <v>105</v>
      </c>
      <c r="S122" s="9">
        <v>44664</v>
      </c>
      <c r="T122" s="4">
        <v>120.3</v>
      </c>
      <c r="U122" s="9">
        <v>44664</v>
      </c>
      <c r="V122" s="4">
        <v>118.1</v>
      </c>
      <c r="W122" s="9">
        <v>44664</v>
      </c>
      <c r="X122" s="4">
        <v>118.4</v>
      </c>
      <c r="Y122" s="9">
        <v>44664</v>
      </c>
      <c r="Z122" s="4">
        <v>118.9</v>
      </c>
      <c r="AA122" s="9">
        <v>44664</v>
      </c>
      <c r="AB122" s="4">
        <v>118.3</v>
      </c>
      <c r="AC122" s="4"/>
      <c r="AD122" s="4"/>
      <c r="AE122" s="9">
        <v>44664</v>
      </c>
      <c r="AF122" s="4">
        <v>113.9</v>
      </c>
      <c r="AG122" s="9">
        <v>44664</v>
      </c>
      <c r="AH122" s="4">
        <v>108.2</v>
      </c>
      <c r="AI122" s="9">
        <v>44664</v>
      </c>
      <c r="AJ122" s="4">
        <v>104.1</v>
      </c>
      <c r="AK122" s="9">
        <v>44664</v>
      </c>
      <c r="AL122" s="4">
        <v>114.1</v>
      </c>
      <c r="AM122" s="9">
        <v>44664</v>
      </c>
      <c r="AN122" s="4">
        <v>127.5</v>
      </c>
      <c r="AO122" s="9">
        <v>44664</v>
      </c>
      <c r="AP122" s="4">
        <v>141.4</v>
      </c>
      <c r="AQ122" s="9">
        <v>44664</v>
      </c>
      <c r="AR122" s="4">
        <v>155.4</v>
      </c>
      <c r="AS122" s="9">
        <v>44664</v>
      </c>
      <c r="AT122" s="4">
        <v>169.3</v>
      </c>
      <c r="AW122" s="9">
        <v>44664</v>
      </c>
      <c r="AX122" s="4">
        <v>196.7</v>
      </c>
      <c r="BA122" s="9">
        <v>44664</v>
      </c>
      <c r="BB122" s="4">
        <v>223.8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9">
        <v>44663</v>
      </c>
      <c r="J123" s="4">
        <v>131</v>
      </c>
      <c r="K123" s="9">
        <v>44663</v>
      </c>
      <c r="L123" s="4">
        <v>129.1</v>
      </c>
      <c r="M123" s="9">
        <v>44663</v>
      </c>
      <c r="N123" s="4">
        <v>125.9</v>
      </c>
      <c r="O123" s="4"/>
      <c r="P123" s="4"/>
      <c r="Q123" s="9">
        <v>44663</v>
      </c>
      <c r="R123" s="4">
        <v>107.5</v>
      </c>
      <c r="S123" s="9">
        <v>44663</v>
      </c>
      <c r="T123" s="4">
        <v>122.2</v>
      </c>
      <c r="U123" s="9">
        <v>44663</v>
      </c>
      <c r="V123" s="4">
        <v>120.5</v>
      </c>
      <c r="W123" s="9">
        <v>44663</v>
      </c>
      <c r="X123" s="4">
        <v>121.1</v>
      </c>
      <c r="Y123" s="9">
        <v>44663</v>
      </c>
      <c r="Z123" s="4">
        <v>121.5</v>
      </c>
      <c r="AA123" s="9">
        <v>44663</v>
      </c>
      <c r="AB123" s="4">
        <v>120.9</v>
      </c>
      <c r="AC123" s="4"/>
      <c r="AD123" s="4"/>
      <c r="AE123" s="9">
        <v>44663</v>
      </c>
      <c r="AF123" s="4">
        <v>116.5</v>
      </c>
      <c r="AG123" s="9">
        <v>44663</v>
      </c>
      <c r="AH123" s="4">
        <v>110.7</v>
      </c>
      <c r="AI123" s="9">
        <v>44663</v>
      </c>
      <c r="AJ123" s="4">
        <v>106.6</v>
      </c>
      <c r="AK123" s="9">
        <v>44663</v>
      </c>
      <c r="AL123" s="4">
        <v>115.8</v>
      </c>
      <c r="AM123" s="9">
        <v>44663</v>
      </c>
      <c r="AN123" s="4">
        <v>129.1</v>
      </c>
      <c r="AO123" s="9">
        <v>44663</v>
      </c>
      <c r="AP123" s="4">
        <v>143</v>
      </c>
      <c r="AQ123" s="9">
        <v>44663</v>
      </c>
      <c r="AR123" s="4">
        <v>157</v>
      </c>
      <c r="AS123" s="9">
        <v>44663</v>
      </c>
      <c r="AT123" s="4">
        <v>171.1</v>
      </c>
      <c r="AW123" s="9">
        <v>44663</v>
      </c>
      <c r="AX123" s="4">
        <v>198.9</v>
      </c>
      <c r="BA123" s="9">
        <v>44663</v>
      </c>
      <c r="BB123" s="4">
        <v>226.5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9">
        <v>44662</v>
      </c>
      <c r="J124" s="4">
        <v>128.9</v>
      </c>
      <c r="K124" s="9">
        <v>44662</v>
      </c>
      <c r="L124" s="4">
        <v>126.6</v>
      </c>
      <c r="M124" s="9">
        <v>44662</v>
      </c>
      <c r="N124" s="4">
        <v>122.9</v>
      </c>
      <c r="O124" s="4"/>
      <c r="P124" s="4"/>
      <c r="Q124" s="9">
        <v>44662</v>
      </c>
      <c r="R124" s="4">
        <v>115.5</v>
      </c>
      <c r="S124" s="9">
        <v>44662</v>
      </c>
      <c r="T124" s="4">
        <v>118</v>
      </c>
      <c r="U124" s="9">
        <v>44662</v>
      </c>
      <c r="V124" s="4">
        <v>113.6</v>
      </c>
      <c r="W124" s="9">
        <v>44662</v>
      </c>
      <c r="X124" s="4">
        <v>113.2</v>
      </c>
      <c r="Y124" s="9">
        <v>44662</v>
      </c>
      <c r="Z124" s="4">
        <v>114.6</v>
      </c>
      <c r="AA124" s="9">
        <v>44662</v>
      </c>
      <c r="AB124" s="4">
        <v>115.2</v>
      </c>
      <c r="AC124" s="4"/>
      <c r="AD124" s="4"/>
      <c r="AE124" s="9">
        <v>44662</v>
      </c>
      <c r="AF124" s="4">
        <v>114.3</v>
      </c>
      <c r="AG124" s="9">
        <v>44662</v>
      </c>
      <c r="AH124" s="4">
        <v>113.5</v>
      </c>
      <c r="AI124" s="9">
        <v>44662</v>
      </c>
      <c r="AJ124" s="4">
        <v>115.8</v>
      </c>
      <c r="AK124" s="9">
        <v>44662</v>
      </c>
      <c r="AL124" s="4">
        <v>121.8</v>
      </c>
      <c r="AM124" s="9">
        <v>44662</v>
      </c>
      <c r="AN124" s="4">
        <v>130.5</v>
      </c>
      <c r="AO124" s="9">
        <v>44662</v>
      </c>
      <c r="AP124" s="4">
        <v>140.80000000000001</v>
      </c>
      <c r="AQ124" s="9">
        <v>44662</v>
      </c>
      <c r="AR124" s="4">
        <v>151.9</v>
      </c>
      <c r="AS124" s="9">
        <v>44662</v>
      </c>
      <c r="AT124" s="4">
        <v>163.4</v>
      </c>
      <c r="AW124" s="9">
        <v>44662</v>
      </c>
      <c r="AX124" s="4">
        <v>187.4</v>
      </c>
      <c r="BA124" s="9">
        <v>44662</v>
      </c>
      <c r="BB124" s="4">
        <v>212.1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9">
        <v>44659</v>
      </c>
      <c r="J125" s="4">
        <v>114.9</v>
      </c>
      <c r="K125" s="9">
        <v>44659</v>
      </c>
      <c r="L125" s="4">
        <v>112.2</v>
      </c>
      <c r="M125" s="9">
        <v>44659</v>
      </c>
      <c r="N125" s="4">
        <v>108.2</v>
      </c>
      <c r="O125" s="4"/>
      <c r="P125" s="4"/>
      <c r="Q125" s="9">
        <v>44659</v>
      </c>
      <c r="R125" s="4">
        <v>121.3</v>
      </c>
      <c r="S125" s="9">
        <v>44659</v>
      </c>
      <c r="T125" s="4">
        <v>102.6</v>
      </c>
      <c r="U125" s="9">
        <v>44659</v>
      </c>
      <c r="V125" s="4">
        <v>95.1</v>
      </c>
      <c r="W125" s="9">
        <v>44659</v>
      </c>
      <c r="X125" s="4">
        <v>85.2</v>
      </c>
      <c r="Y125" s="9">
        <v>44659</v>
      </c>
      <c r="Z125" s="4">
        <v>73.2</v>
      </c>
      <c r="AA125" s="9">
        <v>44659</v>
      </c>
      <c r="AB125" s="4">
        <v>89.7</v>
      </c>
      <c r="AC125" s="4"/>
      <c r="AD125" s="4"/>
      <c r="AE125" s="9">
        <v>44659</v>
      </c>
      <c r="AF125" s="4">
        <v>102.1</v>
      </c>
      <c r="AG125" s="9">
        <v>44659</v>
      </c>
      <c r="AH125" s="4">
        <v>112.6</v>
      </c>
      <c r="AI125" s="9">
        <v>44659</v>
      </c>
      <c r="AJ125" s="4">
        <v>121.9</v>
      </c>
      <c r="AK125" s="9">
        <v>44659</v>
      </c>
      <c r="AL125" s="4">
        <v>129.9</v>
      </c>
      <c r="AM125" s="9">
        <v>44659</v>
      </c>
      <c r="AN125" s="4">
        <v>137.30000000000001</v>
      </c>
      <c r="AO125" s="9">
        <v>44659</v>
      </c>
      <c r="AP125" s="4">
        <v>144.5</v>
      </c>
      <c r="AQ125" s="9">
        <v>44659</v>
      </c>
      <c r="AR125" s="4">
        <v>151.69999999999999</v>
      </c>
      <c r="AS125" s="9">
        <v>44659</v>
      </c>
      <c r="AT125" s="4">
        <v>159</v>
      </c>
      <c r="AW125" s="9">
        <v>44659</v>
      </c>
      <c r="AX125" s="4">
        <v>174.3</v>
      </c>
      <c r="BA125" s="9">
        <v>44659</v>
      </c>
      <c r="BB125" s="4">
        <v>190.9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9">
        <v>44658</v>
      </c>
      <c r="J126" s="4">
        <v>120.1</v>
      </c>
      <c r="K126" s="9">
        <v>44658</v>
      </c>
      <c r="L126" s="4">
        <v>117.6</v>
      </c>
      <c r="M126" s="9">
        <v>44658</v>
      </c>
      <c r="N126" s="4">
        <v>113.9</v>
      </c>
      <c r="O126" s="4"/>
      <c r="P126" s="4"/>
      <c r="Q126" s="9">
        <v>44658</v>
      </c>
      <c r="R126" s="4">
        <v>118.9</v>
      </c>
      <c r="S126" s="9">
        <v>44658</v>
      </c>
      <c r="T126" s="4">
        <v>108.5</v>
      </c>
      <c r="U126" s="9">
        <v>44658</v>
      </c>
      <c r="V126" s="4">
        <v>101.4</v>
      </c>
      <c r="W126" s="9">
        <v>44658</v>
      </c>
      <c r="X126" s="4">
        <v>95.4</v>
      </c>
      <c r="Y126" s="9">
        <v>44658</v>
      </c>
      <c r="Z126" s="4">
        <v>97.7</v>
      </c>
      <c r="AA126" s="9">
        <v>44658</v>
      </c>
      <c r="AB126" s="4">
        <v>101.4</v>
      </c>
      <c r="AC126" s="4"/>
      <c r="AD126" s="4"/>
      <c r="AE126" s="9">
        <v>44658</v>
      </c>
      <c r="AF126" s="4">
        <v>107.2</v>
      </c>
      <c r="AG126" s="9">
        <v>44658</v>
      </c>
      <c r="AH126" s="4">
        <v>113.5</v>
      </c>
      <c r="AI126" s="9">
        <v>44658</v>
      </c>
      <c r="AJ126" s="4">
        <v>120.3</v>
      </c>
      <c r="AK126" s="9">
        <v>44658</v>
      </c>
      <c r="AL126" s="4">
        <v>127.4</v>
      </c>
      <c r="AM126" s="9">
        <v>44658</v>
      </c>
      <c r="AN126" s="4">
        <v>134.9</v>
      </c>
      <c r="AO126" s="9">
        <v>44658</v>
      </c>
      <c r="AP126" s="4">
        <v>142.80000000000001</v>
      </c>
      <c r="AQ126" s="9">
        <v>44658</v>
      </c>
      <c r="AR126" s="4">
        <v>151.1</v>
      </c>
      <c r="AS126" s="9">
        <v>44658</v>
      </c>
      <c r="AT126" s="4">
        <v>159.9</v>
      </c>
      <c r="AW126" s="9">
        <v>44658</v>
      </c>
      <c r="AX126" s="4">
        <v>179</v>
      </c>
      <c r="BA126" s="9">
        <v>44658</v>
      </c>
      <c r="BB126" s="4">
        <v>199.9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9">
        <v>44657</v>
      </c>
      <c r="J127" s="4">
        <v>130.19999999999999</v>
      </c>
      <c r="K127" s="9">
        <v>44657</v>
      </c>
      <c r="L127" s="4">
        <v>127.8</v>
      </c>
      <c r="M127" s="9">
        <v>44657</v>
      </c>
      <c r="N127" s="4">
        <v>124.1</v>
      </c>
      <c r="O127" s="4"/>
      <c r="P127" s="4"/>
      <c r="Q127" s="9">
        <v>44657</v>
      </c>
      <c r="R127" s="4">
        <v>117.3</v>
      </c>
      <c r="S127" s="9">
        <v>44657</v>
      </c>
      <c r="T127" s="4">
        <v>119.9</v>
      </c>
      <c r="U127" s="9">
        <v>44657</v>
      </c>
      <c r="V127" s="4">
        <v>118.2</v>
      </c>
      <c r="W127" s="9">
        <v>44657</v>
      </c>
      <c r="X127" s="4">
        <v>119.8</v>
      </c>
      <c r="Y127" s="9">
        <v>44657</v>
      </c>
      <c r="Z127" s="4">
        <v>121.2</v>
      </c>
      <c r="AA127" s="9">
        <v>44657</v>
      </c>
      <c r="AB127" s="4">
        <v>121.4</v>
      </c>
      <c r="AC127" s="4"/>
      <c r="AD127" s="4"/>
      <c r="AE127" s="9">
        <v>44657</v>
      </c>
      <c r="AF127" s="4">
        <v>119.5</v>
      </c>
      <c r="AG127" s="9">
        <v>44657</v>
      </c>
      <c r="AH127" s="4">
        <v>117.1</v>
      </c>
      <c r="AI127" s="9">
        <v>44657</v>
      </c>
      <c r="AJ127" s="4">
        <v>117.8</v>
      </c>
      <c r="AK127" s="9">
        <v>44657</v>
      </c>
      <c r="AL127" s="4">
        <v>123.8</v>
      </c>
      <c r="AM127" s="9">
        <v>44657</v>
      </c>
      <c r="AN127" s="4">
        <v>133.69999999999999</v>
      </c>
      <c r="AO127" s="9">
        <v>44657</v>
      </c>
      <c r="AP127" s="4">
        <v>145.19999999999999</v>
      </c>
      <c r="AQ127" s="9">
        <v>44657</v>
      </c>
      <c r="AR127" s="4">
        <v>157.30000000000001</v>
      </c>
      <c r="AS127" s="9">
        <v>44657</v>
      </c>
      <c r="AT127" s="4">
        <v>169.7</v>
      </c>
      <c r="AW127" s="9">
        <v>44657</v>
      </c>
      <c r="AX127" s="4">
        <v>195.3</v>
      </c>
      <c r="BA127" s="9">
        <v>44657</v>
      </c>
      <c r="BB127" s="4">
        <v>221.3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9">
        <v>44656</v>
      </c>
      <c r="J128" s="4">
        <v>135.80000000000001</v>
      </c>
      <c r="K128" s="9">
        <v>44656</v>
      </c>
      <c r="L128" s="4">
        <v>133.30000000000001</v>
      </c>
      <c r="M128" s="9">
        <v>44656</v>
      </c>
      <c r="N128" s="4">
        <v>129.5</v>
      </c>
      <c r="O128" s="4"/>
      <c r="P128" s="4"/>
      <c r="Q128" s="9">
        <v>44656</v>
      </c>
      <c r="R128" s="4">
        <v>115.1</v>
      </c>
      <c r="S128" s="9">
        <v>44656</v>
      </c>
      <c r="T128" s="4">
        <v>125.2</v>
      </c>
      <c r="U128" s="9">
        <v>44656</v>
      </c>
      <c r="V128" s="4">
        <v>123.6</v>
      </c>
      <c r="W128" s="9">
        <v>44656</v>
      </c>
      <c r="X128" s="4">
        <v>124.7</v>
      </c>
      <c r="Y128" s="9">
        <v>44656</v>
      </c>
      <c r="Z128" s="4">
        <v>125.5</v>
      </c>
      <c r="AA128" s="9">
        <v>44656</v>
      </c>
      <c r="AB128" s="4">
        <v>125.2</v>
      </c>
      <c r="AC128" s="4"/>
      <c r="AD128" s="4"/>
      <c r="AE128" s="9">
        <v>44656</v>
      </c>
      <c r="AF128" s="4">
        <v>121.8</v>
      </c>
      <c r="AG128" s="9">
        <v>44656</v>
      </c>
      <c r="AH128" s="4">
        <v>117.4</v>
      </c>
      <c r="AI128" s="9">
        <v>44656</v>
      </c>
      <c r="AJ128" s="4">
        <v>115.1</v>
      </c>
      <c r="AK128" s="9">
        <v>44656</v>
      </c>
      <c r="AL128" s="4">
        <v>121.8</v>
      </c>
      <c r="AM128" s="9">
        <v>44656</v>
      </c>
      <c r="AN128" s="4">
        <v>134.5</v>
      </c>
      <c r="AO128" s="9">
        <v>44656</v>
      </c>
      <c r="AP128" s="4">
        <v>147.9</v>
      </c>
      <c r="AQ128" s="9">
        <v>44656</v>
      </c>
      <c r="AR128" s="4">
        <v>161.5</v>
      </c>
      <c r="AS128" s="9">
        <v>44656</v>
      </c>
      <c r="AT128" s="4">
        <v>175.1</v>
      </c>
      <c r="AW128" s="9">
        <v>44656</v>
      </c>
      <c r="AX128" s="4">
        <v>202.5</v>
      </c>
      <c r="BA128" s="9">
        <v>44656</v>
      </c>
      <c r="BB128" s="4">
        <v>229.9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9">
        <v>44655</v>
      </c>
      <c r="J129" s="4">
        <v>133.4</v>
      </c>
      <c r="K129" s="9">
        <v>44655</v>
      </c>
      <c r="L129" s="4">
        <v>131</v>
      </c>
      <c r="M129" s="9">
        <v>44655</v>
      </c>
      <c r="N129" s="4">
        <v>127.5</v>
      </c>
      <c r="O129" s="4"/>
      <c r="P129" s="4"/>
      <c r="Q129" s="9">
        <v>44655</v>
      </c>
      <c r="R129" s="4">
        <v>113.5</v>
      </c>
      <c r="S129" s="9">
        <v>44655</v>
      </c>
      <c r="T129" s="4">
        <v>124.2</v>
      </c>
      <c r="U129" s="9">
        <v>44655</v>
      </c>
      <c r="V129" s="4">
        <v>124</v>
      </c>
      <c r="W129" s="9">
        <v>44655</v>
      </c>
      <c r="X129" s="4">
        <v>125.5</v>
      </c>
      <c r="Y129" s="9">
        <v>44655</v>
      </c>
      <c r="Z129" s="4">
        <v>126.2</v>
      </c>
      <c r="AA129" s="9">
        <v>44655</v>
      </c>
      <c r="AB129" s="4">
        <v>125.6</v>
      </c>
      <c r="AC129" s="4"/>
      <c r="AD129" s="4"/>
      <c r="AE129" s="9">
        <v>44655</v>
      </c>
      <c r="AF129" s="4">
        <v>121.6</v>
      </c>
      <c r="AG129" s="9">
        <v>44655</v>
      </c>
      <c r="AH129" s="4">
        <v>116.4</v>
      </c>
      <c r="AI129" s="9">
        <v>44655</v>
      </c>
      <c r="AJ129" s="4">
        <v>113.1</v>
      </c>
      <c r="AK129" s="9">
        <v>44655</v>
      </c>
      <c r="AL129" s="4">
        <v>121.7</v>
      </c>
      <c r="AM129" s="9">
        <v>44655</v>
      </c>
      <c r="AN129" s="4">
        <v>134.9</v>
      </c>
      <c r="AO129" s="9">
        <v>44655</v>
      </c>
      <c r="AP129" s="4">
        <v>148.69999999999999</v>
      </c>
      <c r="AQ129" s="9">
        <v>44655</v>
      </c>
      <c r="AR129" s="4">
        <v>162.69999999999999</v>
      </c>
      <c r="AS129" s="9">
        <v>44655</v>
      </c>
      <c r="AT129" s="4">
        <v>176.8</v>
      </c>
      <c r="AW129" s="9">
        <v>44655</v>
      </c>
      <c r="AX129" s="4">
        <v>204.9</v>
      </c>
      <c r="BA129" s="9">
        <v>44655</v>
      </c>
      <c r="BB129" s="4">
        <v>232.8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9">
        <v>44652</v>
      </c>
      <c r="J130" s="4">
        <v>116.3</v>
      </c>
      <c r="K130" s="9">
        <v>44652</v>
      </c>
      <c r="L130" s="4">
        <v>113.4</v>
      </c>
      <c r="M130" s="9">
        <v>44652</v>
      </c>
      <c r="N130" s="4">
        <v>109.1</v>
      </c>
      <c r="O130" s="4"/>
      <c r="P130" s="4"/>
      <c r="Q130" s="9">
        <v>44652</v>
      </c>
      <c r="R130" s="4">
        <v>127</v>
      </c>
      <c r="S130" s="9">
        <v>44652</v>
      </c>
      <c r="T130" s="4">
        <v>103.2</v>
      </c>
      <c r="U130" s="9">
        <v>44652</v>
      </c>
      <c r="V130" s="4">
        <v>95.3</v>
      </c>
      <c r="W130" s="9">
        <v>44652</v>
      </c>
      <c r="X130" s="4">
        <v>85.2</v>
      </c>
      <c r="Y130" s="9">
        <v>44652</v>
      </c>
      <c r="Z130" s="4">
        <v>89.2</v>
      </c>
      <c r="AA130" s="9">
        <v>44652</v>
      </c>
      <c r="AB130" s="4">
        <v>98.6</v>
      </c>
      <c r="AC130" s="4"/>
      <c r="AD130" s="4"/>
      <c r="AE130" s="9">
        <v>44652</v>
      </c>
      <c r="AF130" s="4">
        <v>110.2</v>
      </c>
      <c r="AG130" s="9">
        <v>44652</v>
      </c>
      <c r="AH130" s="4">
        <v>120.3</v>
      </c>
      <c r="AI130" s="9">
        <v>44652</v>
      </c>
      <c r="AJ130" s="4">
        <v>129.1</v>
      </c>
      <c r="AK130" s="9">
        <v>44652</v>
      </c>
      <c r="AL130" s="4">
        <v>137.1</v>
      </c>
      <c r="AM130" s="9">
        <v>44652</v>
      </c>
      <c r="AN130" s="4">
        <v>144.69999999999999</v>
      </c>
      <c r="AO130" s="9">
        <v>44652</v>
      </c>
      <c r="AP130" s="4">
        <v>152.30000000000001</v>
      </c>
      <c r="AQ130" s="9">
        <v>44652</v>
      </c>
      <c r="AR130" s="4">
        <v>159.9</v>
      </c>
      <c r="AS130" s="9">
        <v>44652</v>
      </c>
      <c r="AT130" s="4">
        <v>167.7</v>
      </c>
      <c r="AW130" s="9">
        <v>44652</v>
      </c>
      <c r="AX130" s="4">
        <v>183.8</v>
      </c>
      <c r="BA130" s="9">
        <v>44652</v>
      </c>
      <c r="BB130" s="4">
        <v>201.3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9">
        <v>44651</v>
      </c>
      <c r="J131" s="4">
        <v>126.9</v>
      </c>
      <c r="K131" s="9">
        <v>44651</v>
      </c>
      <c r="L131" s="4">
        <v>124.3</v>
      </c>
      <c r="M131" s="9">
        <v>44651</v>
      </c>
      <c r="N131" s="4">
        <v>120.4</v>
      </c>
      <c r="O131" s="4"/>
      <c r="P131" s="4"/>
      <c r="Q131" s="9">
        <v>44651</v>
      </c>
      <c r="R131" s="4">
        <v>110</v>
      </c>
      <c r="S131" s="9">
        <v>44651</v>
      </c>
      <c r="T131" s="4">
        <v>115.1</v>
      </c>
      <c r="U131" s="9">
        <v>44651</v>
      </c>
      <c r="V131" s="4">
        <v>111</v>
      </c>
      <c r="W131" s="9">
        <v>44651</v>
      </c>
      <c r="X131" s="4">
        <v>111.3</v>
      </c>
      <c r="Y131" s="9">
        <v>44651</v>
      </c>
      <c r="Z131" s="4">
        <v>112.2</v>
      </c>
      <c r="AA131" s="9">
        <v>44651</v>
      </c>
      <c r="AB131" s="4">
        <v>112.1</v>
      </c>
      <c r="AC131" s="4"/>
      <c r="AD131" s="4"/>
      <c r="AE131" s="9">
        <v>44651</v>
      </c>
      <c r="AF131" s="4">
        <v>110.1</v>
      </c>
      <c r="AG131" s="9">
        <v>44651</v>
      </c>
      <c r="AH131" s="4">
        <v>109</v>
      </c>
      <c r="AI131" s="9">
        <v>44651</v>
      </c>
      <c r="AJ131" s="4">
        <v>112.5</v>
      </c>
      <c r="AK131" s="9">
        <v>44651</v>
      </c>
      <c r="AL131" s="4">
        <v>121.5</v>
      </c>
      <c r="AM131" s="9">
        <v>44651</v>
      </c>
      <c r="AN131" s="4">
        <v>133.30000000000001</v>
      </c>
      <c r="AO131" s="9">
        <v>44651</v>
      </c>
      <c r="AP131" s="4">
        <v>145.80000000000001</v>
      </c>
      <c r="AQ131" s="9">
        <v>44651</v>
      </c>
      <c r="AR131" s="4">
        <v>158.5</v>
      </c>
      <c r="AS131" s="9">
        <v>44651</v>
      </c>
      <c r="AT131" s="4">
        <v>171.3</v>
      </c>
      <c r="AW131" s="9">
        <v>44651</v>
      </c>
      <c r="AX131" s="4">
        <v>197.3</v>
      </c>
      <c r="BA131" s="9">
        <v>44651</v>
      </c>
      <c r="BB131" s="4">
        <v>223.4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9">
        <v>44650</v>
      </c>
      <c r="J132" s="4">
        <v>110</v>
      </c>
      <c r="K132" s="9">
        <v>44650</v>
      </c>
      <c r="L132" s="4">
        <v>108</v>
      </c>
      <c r="M132" s="9">
        <v>44650</v>
      </c>
      <c r="N132" s="4">
        <v>104.6</v>
      </c>
      <c r="O132" s="4"/>
      <c r="P132" s="4"/>
      <c r="Q132" s="9">
        <v>44650</v>
      </c>
      <c r="R132" s="4">
        <v>125.9</v>
      </c>
      <c r="S132" s="9">
        <v>44650</v>
      </c>
      <c r="T132" s="4">
        <v>99.8</v>
      </c>
      <c r="U132" s="9">
        <v>44650</v>
      </c>
      <c r="V132" s="4">
        <v>93.1</v>
      </c>
      <c r="W132" s="9">
        <v>44650</v>
      </c>
      <c r="X132" s="4">
        <v>85.1</v>
      </c>
      <c r="Y132" s="9">
        <v>44650</v>
      </c>
      <c r="Z132" s="4">
        <v>92.2</v>
      </c>
      <c r="AA132" s="9">
        <v>44650</v>
      </c>
      <c r="AB132" s="4">
        <v>99.9</v>
      </c>
      <c r="AC132" s="4"/>
      <c r="AD132" s="4"/>
      <c r="AE132" s="9">
        <v>44650</v>
      </c>
      <c r="AF132" s="4">
        <v>111.1</v>
      </c>
      <c r="AG132" s="9">
        <v>44650</v>
      </c>
      <c r="AH132" s="4">
        <v>121.7</v>
      </c>
      <c r="AI132" s="9">
        <v>44650</v>
      </c>
      <c r="AJ132" s="4">
        <v>131</v>
      </c>
      <c r="AK132" s="9">
        <v>44650</v>
      </c>
      <c r="AL132" s="4">
        <v>139.5</v>
      </c>
      <c r="AM132" s="9">
        <v>44650</v>
      </c>
      <c r="AN132" s="4">
        <v>147.6</v>
      </c>
      <c r="AO132" s="9">
        <v>44650</v>
      </c>
      <c r="AP132" s="4">
        <v>155.4</v>
      </c>
      <c r="AQ132" s="9">
        <v>44650</v>
      </c>
      <c r="AR132" s="4">
        <v>163.19999999999999</v>
      </c>
      <c r="AS132" s="9">
        <v>44650</v>
      </c>
      <c r="AT132" s="4">
        <v>171</v>
      </c>
      <c r="AW132" s="9">
        <v>44650</v>
      </c>
      <c r="AX132" s="4">
        <v>187.1</v>
      </c>
      <c r="BA132" s="9">
        <v>44650</v>
      </c>
      <c r="BB132" s="4">
        <v>204.2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9">
        <v>44649</v>
      </c>
      <c r="J133" s="4">
        <v>129.30000000000001</v>
      </c>
      <c r="K133" s="9">
        <v>44649</v>
      </c>
      <c r="L133" s="4">
        <v>127.5</v>
      </c>
      <c r="M133" s="9">
        <v>44649</v>
      </c>
      <c r="N133" s="4">
        <v>124.1</v>
      </c>
      <c r="O133" s="4"/>
      <c r="P133" s="4"/>
      <c r="Q133" s="9">
        <v>44649</v>
      </c>
      <c r="R133" s="4">
        <v>111.6</v>
      </c>
      <c r="S133" s="9">
        <v>44649</v>
      </c>
      <c r="T133" s="4">
        <v>119</v>
      </c>
      <c r="U133" s="9">
        <v>44649</v>
      </c>
      <c r="V133" s="4">
        <v>113.5</v>
      </c>
      <c r="W133" s="9">
        <v>44649</v>
      </c>
      <c r="X133" s="4">
        <v>112.8</v>
      </c>
      <c r="Y133" s="9">
        <v>44649</v>
      </c>
      <c r="Z133" s="4">
        <v>113.9</v>
      </c>
      <c r="AA133" s="9">
        <v>44649</v>
      </c>
      <c r="AB133" s="4">
        <v>113.5</v>
      </c>
      <c r="AC133" s="4"/>
      <c r="AD133" s="4"/>
      <c r="AE133" s="9">
        <v>44649</v>
      </c>
      <c r="AF133" s="4">
        <v>111.5</v>
      </c>
      <c r="AG133" s="9">
        <v>44649</v>
      </c>
      <c r="AH133" s="4">
        <v>110.5</v>
      </c>
      <c r="AI133" s="9">
        <v>44649</v>
      </c>
      <c r="AJ133" s="4">
        <v>114.1</v>
      </c>
      <c r="AK133" s="9">
        <v>44649</v>
      </c>
      <c r="AL133" s="4">
        <v>125.4</v>
      </c>
      <c r="AM133" s="9">
        <v>44649</v>
      </c>
      <c r="AN133" s="4">
        <v>139.19999999999999</v>
      </c>
      <c r="AO133" s="9">
        <v>44649</v>
      </c>
      <c r="AP133" s="4">
        <v>152.9</v>
      </c>
      <c r="AQ133" s="9">
        <v>44649</v>
      </c>
      <c r="AR133" s="4">
        <v>166.2</v>
      </c>
      <c r="AS133" s="9">
        <v>44649</v>
      </c>
      <c r="AT133" s="4">
        <v>179.4</v>
      </c>
      <c r="AW133" s="9">
        <v>44649</v>
      </c>
      <c r="AX133" s="4">
        <v>205.3</v>
      </c>
      <c r="BA133" s="9">
        <v>44649</v>
      </c>
      <c r="BB133" s="4">
        <v>230.8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9">
        <v>44648</v>
      </c>
      <c r="J134" s="4">
        <v>116.1</v>
      </c>
      <c r="K134" s="9">
        <v>44648</v>
      </c>
      <c r="L134" s="4">
        <v>115.2</v>
      </c>
      <c r="M134" s="9">
        <v>44648</v>
      </c>
      <c r="N134" s="4">
        <v>112.7</v>
      </c>
      <c r="O134" s="4"/>
      <c r="P134" s="4"/>
      <c r="Q134" s="9">
        <v>44648</v>
      </c>
      <c r="R134" s="4">
        <v>117.5</v>
      </c>
      <c r="S134" s="9">
        <v>44648</v>
      </c>
      <c r="T134" s="4">
        <v>108.2</v>
      </c>
      <c r="U134" s="9">
        <v>44648</v>
      </c>
      <c r="V134" s="4">
        <v>101.6</v>
      </c>
      <c r="W134" s="9">
        <v>44648</v>
      </c>
      <c r="X134" s="4">
        <v>97.4</v>
      </c>
      <c r="Y134" s="9">
        <v>44648</v>
      </c>
      <c r="Z134" s="4">
        <v>101.3</v>
      </c>
      <c r="AA134" s="9">
        <v>44648</v>
      </c>
      <c r="AB134" s="4">
        <v>103.8</v>
      </c>
      <c r="AC134" s="4"/>
      <c r="AD134" s="4"/>
      <c r="AE134" s="9">
        <v>44648</v>
      </c>
      <c r="AF134" s="4">
        <v>107.1</v>
      </c>
      <c r="AG134" s="9">
        <v>44648</v>
      </c>
      <c r="AH134" s="4">
        <v>113.2</v>
      </c>
      <c r="AI134" s="9">
        <v>44648</v>
      </c>
      <c r="AJ134" s="4">
        <v>121.2</v>
      </c>
      <c r="AK134" s="9">
        <v>44648</v>
      </c>
      <c r="AL134" s="4">
        <v>130.80000000000001</v>
      </c>
      <c r="AM134" s="9">
        <v>44648</v>
      </c>
      <c r="AN134" s="4">
        <v>141.19999999999999</v>
      </c>
      <c r="AO134" s="9">
        <v>44648</v>
      </c>
      <c r="AP134" s="4">
        <v>151.9</v>
      </c>
      <c r="AQ134" s="9">
        <v>44648</v>
      </c>
      <c r="AR134" s="4">
        <v>162.80000000000001</v>
      </c>
      <c r="AS134" s="9">
        <v>44648</v>
      </c>
      <c r="AT134" s="4">
        <v>173.7</v>
      </c>
      <c r="AW134" s="9">
        <v>44648</v>
      </c>
      <c r="AX134" s="4">
        <v>195.9</v>
      </c>
      <c r="BA134" s="9">
        <v>44648</v>
      </c>
      <c r="BB134" s="4">
        <v>218.2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9">
        <v>44645</v>
      </c>
      <c r="J135" s="4">
        <v>105.9</v>
      </c>
      <c r="K135" s="9">
        <v>44645</v>
      </c>
      <c r="L135" s="4">
        <v>104.5</v>
      </c>
      <c r="M135" s="9">
        <v>44645</v>
      </c>
      <c r="N135" s="4">
        <v>101.5</v>
      </c>
      <c r="O135" s="4"/>
      <c r="P135" s="4"/>
      <c r="Q135" s="9">
        <v>44645</v>
      </c>
      <c r="R135" s="4">
        <v>115.4</v>
      </c>
      <c r="S135" s="9">
        <v>44645</v>
      </c>
      <c r="T135" s="4">
        <v>96.6</v>
      </c>
      <c r="U135" s="9">
        <v>44645</v>
      </c>
      <c r="V135" s="4">
        <v>89.1</v>
      </c>
      <c r="W135" s="9">
        <v>44645</v>
      </c>
      <c r="X135" s="4">
        <v>78.2</v>
      </c>
      <c r="Y135" s="9">
        <v>44645</v>
      </c>
      <c r="Z135" s="4">
        <v>83.9</v>
      </c>
      <c r="AA135" s="9">
        <v>44645</v>
      </c>
      <c r="AB135" s="4">
        <v>92.2</v>
      </c>
      <c r="AC135" s="4"/>
      <c r="AD135" s="4"/>
      <c r="AE135" s="9">
        <v>44645</v>
      </c>
      <c r="AF135" s="4">
        <v>100.1</v>
      </c>
      <c r="AG135" s="9">
        <v>44645</v>
      </c>
      <c r="AH135" s="4">
        <v>110.6</v>
      </c>
      <c r="AI135" s="9">
        <v>44645</v>
      </c>
      <c r="AJ135" s="4">
        <v>120.3</v>
      </c>
      <c r="AK135" s="9">
        <v>44645</v>
      </c>
      <c r="AL135" s="4">
        <v>129.4</v>
      </c>
      <c r="AM135" s="9">
        <v>44645</v>
      </c>
      <c r="AN135" s="4">
        <v>138.1</v>
      </c>
      <c r="AO135" s="9">
        <v>44645</v>
      </c>
      <c r="AP135" s="4">
        <v>146.69999999999999</v>
      </c>
      <c r="AQ135" s="9">
        <v>44645</v>
      </c>
      <c r="AR135" s="4">
        <v>155.30000000000001</v>
      </c>
      <c r="AS135" s="9">
        <v>44645</v>
      </c>
      <c r="AT135" s="4">
        <v>163.9</v>
      </c>
      <c r="AW135" s="9">
        <v>44645</v>
      </c>
      <c r="AX135" s="4">
        <v>181.8</v>
      </c>
      <c r="BA135" s="9">
        <v>44645</v>
      </c>
      <c r="BB135" s="4">
        <v>200.7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9">
        <v>44644</v>
      </c>
      <c r="J136" s="4">
        <v>104.7</v>
      </c>
      <c r="K136" s="9">
        <v>44644</v>
      </c>
      <c r="L136" s="4">
        <v>103.6</v>
      </c>
      <c r="M136" s="9">
        <v>44644</v>
      </c>
      <c r="N136" s="4">
        <v>101</v>
      </c>
      <c r="O136" s="4"/>
      <c r="P136" s="4"/>
      <c r="Q136" s="9">
        <v>44644</v>
      </c>
      <c r="R136" s="4">
        <v>109.2</v>
      </c>
      <c r="S136" s="9">
        <v>44644</v>
      </c>
      <c r="T136" s="4">
        <v>96.5</v>
      </c>
      <c r="U136" s="9">
        <v>44644</v>
      </c>
      <c r="V136" s="4">
        <v>91.2</v>
      </c>
      <c r="W136" s="9">
        <v>44644</v>
      </c>
      <c r="X136" s="4">
        <v>92.3</v>
      </c>
      <c r="Y136" s="9">
        <v>44644</v>
      </c>
      <c r="Z136" s="4">
        <v>95.9</v>
      </c>
      <c r="AA136" s="9">
        <v>44644</v>
      </c>
      <c r="AB136" s="4">
        <v>98.1</v>
      </c>
      <c r="AC136" s="4"/>
      <c r="AD136" s="4"/>
      <c r="AE136" s="9">
        <v>44644</v>
      </c>
      <c r="AF136" s="4">
        <v>102.1</v>
      </c>
      <c r="AG136" s="9">
        <v>44644</v>
      </c>
      <c r="AH136" s="4">
        <v>107.9</v>
      </c>
      <c r="AI136" s="9">
        <v>44644</v>
      </c>
      <c r="AJ136" s="4">
        <v>115.1</v>
      </c>
      <c r="AK136" s="9">
        <v>44644</v>
      </c>
      <c r="AL136" s="4">
        <v>123.4</v>
      </c>
      <c r="AM136" s="9">
        <v>44644</v>
      </c>
      <c r="AN136" s="4">
        <v>132.5</v>
      </c>
      <c r="AO136" s="9">
        <v>44644</v>
      </c>
      <c r="AP136" s="4">
        <v>142</v>
      </c>
      <c r="AQ136" s="9">
        <v>44644</v>
      </c>
      <c r="AR136" s="4">
        <v>151.9</v>
      </c>
      <c r="AS136" s="9">
        <v>44644</v>
      </c>
      <c r="AT136" s="4">
        <v>162.1</v>
      </c>
      <c r="AW136" s="9">
        <v>44644</v>
      </c>
      <c r="AX136" s="4">
        <v>183</v>
      </c>
      <c r="BA136" s="9">
        <v>44644</v>
      </c>
      <c r="BB136" s="4">
        <v>204.6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9">
        <v>44643</v>
      </c>
      <c r="J137" s="4">
        <v>94.7</v>
      </c>
      <c r="K137" s="9">
        <v>44643</v>
      </c>
      <c r="L137" s="4">
        <v>93.2</v>
      </c>
      <c r="M137" s="9">
        <v>44643</v>
      </c>
      <c r="N137" s="4">
        <v>90.1</v>
      </c>
      <c r="O137" s="4"/>
      <c r="P137" s="4"/>
      <c r="Q137" s="9">
        <v>44643</v>
      </c>
      <c r="R137" s="4">
        <v>108.3</v>
      </c>
      <c r="S137" s="9">
        <v>44643</v>
      </c>
      <c r="T137" s="4">
        <v>84.8</v>
      </c>
      <c r="U137" s="9">
        <v>44643</v>
      </c>
      <c r="V137" s="4">
        <v>76.400000000000006</v>
      </c>
      <c r="W137" s="9">
        <v>44643</v>
      </c>
      <c r="X137" s="4">
        <v>64.5</v>
      </c>
      <c r="Y137" s="9">
        <v>44643</v>
      </c>
      <c r="Z137" s="4">
        <v>75.8</v>
      </c>
      <c r="AA137" s="9">
        <v>44643</v>
      </c>
      <c r="AB137" s="4">
        <v>81.7</v>
      </c>
      <c r="AC137" s="4"/>
      <c r="AD137" s="4"/>
      <c r="AE137" s="9">
        <v>44643</v>
      </c>
      <c r="AF137" s="4">
        <v>93.8</v>
      </c>
      <c r="AG137" s="9">
        <v>44643</v>
      </c>
      <c r="AH137" s="4">
        <v>107.2</v>
      </c>
      <c r="AI137" s="9">
        <v>44643</v>
      </c>
      <c r="AJ137" s="4">
        <v>120.2</v>
      </c>
      <c r="AK137" s="9">
        <v>44643</v>
      </c>
      <c r="AL137" s="4">
        <v>133.19999999999999</v>
      </c>
      <c r="AM137" s="9">
        <v>44643</v>
      </c>
      <c r="AN137" s="4">
        <v>146.30000000000001</v>
      </c>
      <c r="AO137" s="9">
        <v>44643</v>
      </c>
      <c r="AP137" s="4">
        <v>159.30000000000001</v>
      </c>
      <c r="AQ137" s="9">
        <v>44643</v>
      </c>
      <c r="AR137" s="4">
        <v>172.2</v>
      </c>
      <c r="AS137" s="9">
        <v>44643</v>
      </c>
      <c r="AT137" s="4">
        <v>185.1</v>
      </c>
      <c r="AW137" s="9">
        <v>44643</v>
      </c>
      <c r="AX137" s="4">
        <v>210.3</v>
      </c>
      <c r="BA137" s="9">
        <v>44643</v>
      </c>
      <c r="BB137" s="4">
        <v>235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9">
        <v>44642</v>
      </c>
      <c r="J138" s="4">
        <v>94.4</v>
      </c>
      <c r="K138" s="9">
        <v>44642</v>
      </c>
      <c r="L138" s="4">
        <v>92.5</v>
      </c>
      <c r="M138" s="9">
        <v>44642</v>
      </c>
      <c r="N138" s="4">
        <v>88.9</v>
      </c>
      <c r="O138" s="4"/>
      <c r="P138" s="4"/>
      <c r="Q138" s="9">
        <v>44642</v>
      </c>
      <c r="R138" s="4">
        <v>107.7</v>
      </c>
      <c r="S138" s="9">
        <v>44642</v>
      </c>
      <c r="T138" s="4">
        <v>82.8</v>
      </c>
      <c r="U138" s="9">
        <v>44642</v>
      </c>
      <c r="V138" s="4">
        <v>73</v>
      </c>
      <c r="W138" s="9">
        <v>44642</v>
      </c>
      <c r="X138" s="4">
        <v>56</v>
      </c>
      <c r="Y138" s="9">
        <v>44642</v>
      </c>
      <c r="Z138" s="4">
        <v>72</v>
      </c>
      <c r="AA138" s="9">
        <v>44642</v>
      </c>
      <c r="AB138" s="4">
        <v>79.3</v>
      </c>
      <c r="AC138" s="4"/>
      <c r="AD138" s="4"/>
      <c r="AE138" s="9">
        <v>44642</v>
      </c>
      <c r="AF138" s="4">
        <v>91.1</v>
      </c>
      <c r="AG138" s="9">
        <v>44642</v>
      </c>
      <c r="AH138" s="4">
        <v>105</v>
      </c>
      <c r="AI138" s="9">
        <v>44642</v>
      </c>
      <c r="AJ138" s="4">
        <v>117.9</v>
      </c>
      <c r="AK138" s="9">
        <v>44642</v>
      </c>
      <c r="AL138" s="4">
        <v>130.69999999999999</v>
      </c>
      <c r="AM138" s="9">
        <v>44642</v>
      </c>
      <c r="AN138" s="4">
        <v>143.5</v>
      </c>
      <c r="AO138" s="9">
        <v>44642</v>
      </c>
      <c r="AP138" s="4">
        <v>156.30000000000001</v>
      </c>
      <c r="AQ138" s="9">
        <v>44642</v>
      </c>
      <c r="AR138" s="4">
        <v>169.1</v>
      </c>
      <c r="AS138" s="9">
        <v>44642</v>
      </c>
      <c r="AT138" s="4">
        <v>181.7</v>
      </c>
      <c r="AW138" s="9">
        <v>44642</v>
      </c>
      <c r="AX138" s="4">
        <v>206.7</v>
      </c>
      <c r="BA138" s="9">
        <v>44642</v>
      </c>
      <c r="BB138" s="4">
        <v>231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9">
        <v>44641</v>
      </c>
      <c r="J139" s="4">
        <v>100.4</v>
      </c>
      <c r="K139" s="9">
        <v>44641</v>
      </c>
      <c r="L139" s="4">
        <v>98</v>
      </c>
      <c r="M139" s="9">
        <v>44641</v>
      </c>
      <c r="N139" s="4">
        <v>94.3</v>
      </c>
      <c r="O139" s="4"/>
      <c r="P139" s="4"/>
      <c r="Q139" s="9">
        <v>44641</v>
      </c>
      <c r="R139" s="4">
        <v>96.7</v>
      </c>
      <c r="S139" s="9">
        <v>44641</v>
      </c>
      <c r="T139" s="4">
        <v>88.6</v>
      </c>
      <c r="U139" s="9">
        <v>44641</v>
      </c>
      <c r="V139" s="4">
        <v>83.7</v>
      </c>
      <c r="W139" s="9">
        <v>44641</v>
      </c>
      <c r="X139" s="4">
        <v>86.8</v>
      </c>
      <c r="Y139" s="9">
        <v>44641</v>
      </c>
      <c r="Z139" s="4">
        <v>88.5</v>
      </c>
      <c r="AA139" s="9">
        <v>44641</v>
      </c>
      <c r="AB139" s="4">
        <v>87.9</v>
      </c>
      <c r="AC139" s="4"/>
      <c r="AD139" s="4"/>
      <c r="AE139" s="9">
        <v>44641</v>
      </c>
      <c r="AF139" s="4">
        <v>90.1</v>
      </c>
      <c r="AG139" s="9">
        <v>44641</v>
      </c>
      <c r="AH139" s="4">
        <v>96.1</v>
      </c>
      <c r="AI139" s="9">
        <v>44641</v>
      </c>
      <c r="AJ139" s="4">
        <v>106.8</v>
      </c>
      <c r="AK139" s="9">
        <v>44641</v>
      </c>
      <c r="AL139" s="4">
        <v>120.4</v>
      </c>
      <c r="AM139" s="9">
        <v>44641</v>
      </c>
      <c r="AN139" s="4">
        <v>134.80000000000001</v>
      </c>
      <c r="AO139" s="9">
        <v>44641</v>
      </c>
      <c r="AP139" s="4">
        <v>149.4</v>
      </c>
      <c r="AQ139" s="9">
        <v>44641</v>
      </c>
      <c r="AR139" s="4">
        <v>163.9</v>
      </c>
      <c r="AS139" s="9">
        <v>44641</v>
      </c>
      <c r="AT139" s="4">
        <v>178.2</v>
      </c>
      <c r="AW139" s="9">
        <v>44641</v>
      </c>
      <c r="AX139" s="4">
        <v>206.1</v>
      </c>
      <c r="BA139" s="9">
        <v>44641</v>
      </c>
      <c r="BB139" s="4">
        <v>233.2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9">
        <v>44638</v>
      </c>
      <c r="J140" s="4">
        <v>87.3</v>
      </c>
      <c r="K140" s="9">
        <v>44638</v>
      </c>
      <c r="L140" s="4">
        <v>85.4</v>
      </c>
      <c r="M140" s="9">
        <v>44638</v>
      </c>
      <c r="N140" s="4">
        <v>81.8</v>
      </c>
      <c r="O140" s="4"/>
      <c r="P140" s="4"/>
      <c r="Q140" s="9">
        <v>44638</v>
      </c>
      <c r="R140" s="4">
        <v>99.9</v>
      </c>
      <c r="S140" s="9">
        <v>44638</v>
      </c>
      <c r="T140" s="4">
        <v>75.7</v>
      </c>
      <c r="U140" s="9">
        <v>44638</v>
      </c>
      <c r="V140" s="4">
        <v>65.599999999999994</v>
      </c>
      <c r="W140" s="9">
        <v>44638</v>
      </c>
      <c r="X140" s="4">
        <v>49.4</v>
      </c>
      <c r="Y140" s="9">
        <v>44638</v>
      </c>
      <c r="Z140" s="4">
        <v>69.2</v>
      </c>
      <c r="AA140" s="9">
        <v>44638</v>
      </c>
      <c r="AB140" s="4">
        <v>74.7</v>
      </c>
      <c r="AC140" s="4"/>
      <c r="AD140" s="4"/>
      <c r="AE140" s="9">
        <v>44638</v>
      </c>
      <c r="AF140" s="4">
        <v>89.3</v>
      </c>
      <c r="AG140" s="9">
        <v>44638</v>
      </c>
      <c r="AH140" s="4">
        <v>102.5</v>
      </c>
      <c r="AI140" s="9">
        <v>44638</v>
      </c>
      <c r="AJ140" s="4">
        <v>115</v>
      </c>
      <c r="AK140" s="9">
        <v>44638</v>
      </c>
      <c r="AL140" s="4">
        <v>127.5</v>
      </c>
      <c r="AM140" s="9">
        <v>44638</v>
      </c>
      <c r="AN140" s="4">
        <v>140.19999999999999</v>
      </c>
      <c r="AO140" s="9">
        <v>44638</v>
      </c>
      <c r="AP140" s="4">
        <v>152.80000000000001</v>
      </c>
      <c r="AQ140" s="9">
        <v>44638</v>
      </c>
      <c r="AR140" s="4">
        <v>165.4</v>
      </c>
      <c r="AS140" s="9">
        <v>44638</v>
      </c>
      <c r="AT140" s="4">
        <v>177.8</v>
      </c>
      <c r="AW140" s="9">
        <v>44638</v>
      </c>
      <c r="AX140" s="4">
        <v>202.3</v>
      </c>
      <c r="BA140" s="9">
        <v>44638</v>
      </c>
      <c r="BB140" s="4">
        <v>226.2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9">
        <v>44637</v>
      </c>
      <c r="J141" s="4">
        <v>104.9</v>
      </c>
      <c r="K141" s="9">
        <v>44637</v>
      </c>
      <c r="L141" s="4">
        <v>101.3</v>
      </c>
      <c r="M141" s="9">
        <v>44637</v>
      </c>
      <c r="N141" s="4">
        <v>97.3</v>
      </c>
      <c r="O141" s="4"/>
      <c r="P141" s="4"/>
      <c r="Q141" s="9">
        <v>44637</v>
      </c>
      <c r="R141" s="4">
        <v>87.8</v>
      </c>
      <c r="S141" s="9">
        <v>44637</v>
      </c>
      <c r="T141" s="4">
        <v>92.7</v>
      </c>
      <c r="U141" s="9">
        <v>44637</v>
      </c>
      <c r="V141" s="4">
        <v>92.3</v>
      </c>
      <c r="W141" s="9">
        <v>44637</v>
      </c>
      <c r="X141" s="4">
        <v>93.5</v>
      </c>
      <c r="Y141" s="9">
        <v>44637</v>
      </c>
      <c r="Z141" s="4">
        <v>92.4</v>
      </c>
      <c r="AA141" s="9">
        <v>44637</v>
      </c>
      <c r="AB141" s="4">
        <v>91</v>
      </c>
      <c r="AC141" s="4"/>
      <c r="AD141" s="4"/>
      <c r="AE141" s="9">
        <v>44637</v>
      </c>
      <c r="AF141" s="4">
        <v>88.2</v>
      </c>
      <c r="AG141" s="9">
        <v>44637</v>
      </c>
      <c r="AH141" s="4">
        <v>88.5</v>
      </c>
      <c r="AI141" s="9">
        <v>44637</v>
      </c>
      <c r="AJ141" s="4">
        <v>104.9</v>
      </c>
      <c r="AK141" s="9">
        <v>44637</v>
      </c>
      <c r="AL141" s="4">
        <v>122.8</v>
      </c>
      <c r="AM141" s="9">
        <v>44637</v>
      </c>
      <c r="AN141" s="4">
        <v>140.4</v>
      </c>
      <c r="AO141" s="9">
        <v>44637</v>
      </c>
      <c r="AP141" s="4">
        <v>157.5</v>
      </c>
      <c r="AQ141" s="9">
        <v>44637</v>
      </c>
      <c r="AR141" s="4">
        <v>174.2</v>
      </c>
      <c r="AS141" s="9">
        <v>44637</v>
      </c>
      <c r="AT141" s="4">
        <v>190.5</v>
      </c>
      <c r="AW141" s="9">
        <v>44637</v>
      </c>
      <c r="AX141" s="4">
        <v>222</v>
      </c>
      <c r="BA141" s="9">
        <v>44637</v>
      </c>
      <c r="BB141" s="4">
        <v>250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9">
        <v>44636</v>
      </c>
      <c r="J142" s="4">
        <v>102.7</v>
      </c>
      <c r="K142" s="9">
        <v>44636</v>
      </c>
      <c r="L142" s="4">
        <v>98.6</v>
      </c>
      <c r="M142" s="9">
        <v>44636</v>
      </c>
      <c r="N142" s="4">
        <v>94.3</v>
      </c>
      <c r="O142" s="4"/>
      <c r="P142" s="4"/>
      <c r="Q142" s="9">
        <v>44636</v>
      </c>
      <c r="R142" s="4">
        <v>101.3</v>
      </c>
      <c r="S142" s="9">
        <v>44636</v>
      </c>
      <c r="T142" s="4">
        <v>88.7</v>
      </c>
      <c r="U142" s="9">
        <v>44636</v>
      </c>
      <c r="V142" s="4">
        <v>86.5</v>
      </c>
      <c r="W142" s="9">
        <v>44636</v>
      </c>
      <c r="X142" s="4">
        <v>89.1</v>
      </c>
      <c r="Y142" s="9">
        <v>44636</v>
      </c>
      <c r="Z142" s="4">
        <v>89.9</v>
      </c>
      <c r="AA142" s="9">
        <v>44636</v>
      </c>
      <c r="AB142" s="4">
        <v>90.8</v>
      </c>
      <c r="AC142" s="4"/>
      <c r="AD142" s="4"/>
      <c r="AE142" s="9">
        <v>44636</v>
      </c>
      <c r="AF142" s="4">
        <v>95.2</v>
      </c>
      <c r="AG142" s="9">
        <v>44636</v>
      </c>
      <c r="AH142" s="4">
        <v>104.2</v>
      </c>
      <c r="AI142" s="9">
        <v>44636</v>
      </c>
      <c r="AJ142" s="4">
        <v>117.1</v>
      </c>
      <c r="AK142" s="9">
        <v>44636</v>
      </c>
      <c r="AL142" s="4">
        <v>131.5</v>
      </c>
      <c r="AM142" s="9">
        <v>44636</v>
      </c>
      <c r="AN142" s="4">
        <v>146.5</v>
      </c>
      <c r="AO142" s="9">
        <v>44636</v>
      </c>
      <c r="AP142" s="4">
        <v>161.6</v>
      </c>
      <c r="AQ142" s="9">
        <v>44636</v>
      </c>
      <c r="AR142" s="4">
        <v>176.6</v>
      </c>
      <c r="AS142" s="9">
        <v>44636</v>
      </c>
      <c r="AT142" s="4">
        <v>191.5</v>
      </c>
      <c r="AW142" s="9">
        <v>44636</v>
      </c>
      <c r="AX142" s="4">
        <v>220.8</v>
      </c>
      <c r="BA142" s="9">
        <v>44636</v>
      </c>
      <c r="BB142" s="4">
        <v>249.4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9">
        <v>44635</v>
      </c>
      <c r="J143" s="4">
        <v>106.3</v>
      </c>
      <c r="K143" s="9">
        <v>44635</v>
      </c>
      <c r="L143" s="4">
        <v>103</v>
      </c>
      <c r="M143" s="9">
        <v>44635</v>
      </c>
      <c r="N143" s="4">
        <v>99.3</v>
      </c>
      <c r="O143" s="4"/>
      <c r="P143" s="4"/>
      <c r="Q143" s="9">
        <v>44635</v>
      </c>
      <c r="R143" s="4">
        <v>102.1</v>
      </c>
      <c r="S143" s="9">
        <v>44635</v>
      </c>
      <c r="T143" s="4">
        <v>94.9</v>
      </c>
      <c r="U143" s="9">
        <v>44635</v>
      </c>
      <c r="V143" s="4">
        <v>93.6</v>
      </c>
      <c r="W143" s="9">
        <v>44635</v>
      </c>
      <c r="X143" s="4">
        <v>94.5</v>
      </c>
      <c r="Y143" s="9">
        <v>44635</v>
      </c>
      <c r="Z143" s="4">
        <v>94.5</v>
      </c>
      <c r="AA143" s="9">
        <v>44635</v>
      </c>
      <c r="AB143" s="4">
        <v>94.7</v>
      </c>
      <c r="AC143" s="4"/>
      <c r="AD143" s="4"/>
      <c r="AE143" s="9">
        <v>44635</v>
      </c>
      <c r="AF143" s="4">
        <v>97.9</v>
      </c>
      <c r="AG143" s="9">
        <v>44635</v>
      </c>
      <c r="AH143" s="4">
        <v>107.4</v>
      </c>
      <c r="AI143" s="9">
        <v>44635</v>
      </c>
      <c r="AJ143" s="4">
        <v>121.6</v>
      </c>
      <c r="AK143" s="9">
        <v>44635</v>
      </c>
      <c r="AL143" s="4">
        <v>137.4</v>
      </c>
      <c r="AM143" s="9">
        <v>44635</v>
      </c>
      <c r="AN143" s="4">
        <v>153.4</v>
      </c>
      <c r="AO143" s="9">
        <v>44635</v>
      </c>
      <c r="AP143" s="4">
        <v>169.5</v>
      </c>
      <c r="AQ143" s="9">
        <v>44635</v>
      </c>
      <c r="AR143" s="4">
        <v>185.4</v>
      </c>
      <c r="AS143" s="9">
        <v>44635</v>
      </c>
      <c r="AT143" s="4">
        <v>201.1</v>
      </c>
      <c r="AW143" s="9">
        <v>44635</v>
      </c>
      <c r="AX143" s="4">
        <v>231.9</v>
      </c>
      <c r="BA143" s="9">
        <v>44635</v>
      </c>
      <c r="BB143" s="4">
        <v>250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9">
        <v>44634</v>
      </c>
      <c r="J144" s="4">
        <v>104.2</v>
      </c>
      <c r="K144" s="9">
        <v>44634</v>
      </c>
      <c r="L144" s="4">
        <v>101.9</v>
      </c>
      <c r="M144" s="9">
        <v>44634</v>
      </c>
      <c r="N144" s="4">
        <v>98.3</v>
      </c>
      <c r="O144" s="4"/>
      <c r="P144" s="4"/>
      <c r="Q144" s="9">
        <v>44634</v>
      </c>
      <c r="R144" s="4">
        <v>105.1</v>
      </c>
      <c r="S144" s="9">
        <v>44634</v>
      </c>
      <c r="T144" s="4">
        <v>93.8</v>
      </c>
      <c r="U144" s="9">
        <v>44634</v>
      </c>
      <c r="V144" s="4">
        <v>92.1</v>
      </c>
      <c r="W144" s="9">
        <v>44634</v>
      </c>
      <c r="X144" s="4">
        <v>93</v>
      </c>
      <c r="Y144" s="9">
        <v>44634</v>
      </c>
      <c r="Z144" s="4">
        <v>94.1</v>
      </c>
      <c r="AA144" s="9">
        <v>44634</v>
      </c>
      <c r="AB144" s="4">
        <v>95.3</v>
      </c>
      <c r="AC144" s="4"/>
      <c r="AD144" s="4"/>
      <c r="AE144" s="9">
        <v>44634</v>
      </c>
      <c r="AF144" s="4">
        <v>100.4</v>
      </c>
      <c r="AG144" s="9">
        <v>44634</v>
      </c>
      <c r="AH144" s="4">
        <v>109.8</v>
      </c>
      <c r="AI144" s="9">
        <v>44634</v>
      </c>
      <c r="AJ144" s="4">
        <v>122.1</v>
      </c>
      <c r="AK144" s="9">
        <v>44634</v>
      </c>
      <c r="AL144" s="4">
        <v>135.6</v>
      </c>
      <c r="AM144" s="9">
        <v>44634</v>
      </c>
      <c r="AN144" s="4">
        <v>149.69999999999999</v>
      </c>
      <c r="AO144" s="9">
        <v>44634</v>
      </c>
      <c r="AP144" s="4">
        <v>164.1</v>
      </c>
      <c r="AQ144" s="9">
        <v>44634</v>
      </c>
      <c r="AR144" s="4">
        <v>178.5</v>
      </c>
      <c r="AS144" s="9">
        <v>44634</v>
      </c>
      <c r="AT144" s="4">
        <v>192.8</v>
      </c>
      <c r="AW144" s="9">
        <v>44634</v>
      </c>
      <c r="AX144" s="4">
        <v>221.2</v>
      </c>
      <c r="BA144" s="9">
        <v>44634</v>
      </c>
      <c r="BB144" s="4">
        <v>249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9">
        <v>44631</v>
      </c>
      <c r="J145" s="4">
        <v>98.6</v>
      </c>
      <c r="K145" s="9">
        <v>44631</v>
      </c>
      <c r="L145" s="4">
        <v>96.5</v>
      </c>
      <c r="M145" s="9">
        <v>44631</v>
      </c>
      <c r="N145" s="4">
        <v>93.1</v>
      </c>
      <c r="O145" s="4"/>
      <c r="P145" s="4"/>
      <c r="Q145" s="9">
        <v>44631</v>
      </c>
      <c r="R145" s="4">
        <v>108.2</v>
      </c>
      <c r="S145" s="9">
        <v>44631</v>
      </c>
      <c r="T145" s="4">
        <v>89.8</v>
      </c>
      <c r="U145" s="9">
        <v>44631</v>
      </c>
      <c r="V145" s="4">
        <v>89.9</v>
      </c>
      <c r="W145" s="9">
        <v>44631</v>
      </c>
      <c r="X145" s="4">
        <v>92.2</v>
      </c>
      <c r="Y145" s="9">
        <v>44631</v>
      </c>
      <c r="Z145" s="4">
        <v>94.7</v>
      </c>
      <c r="AA145" s="9">
        <v>44631</v>
      </c>
      <c r="AB145" s="4">
        <v>97.6</v>
      </c>
      <c r="AC145" s="4"/>
      <c r="AD145" s="4"/>
      <c r="AE145" s="9">
        <v>44631</v>
      </c>
      <c r="AF145" s="4">
        <v>105.2</v>
      </c>
      <c r="AG145" s="9">
        <v>44631</v>
      </c>
      <c r="AH145" s="4">
        <v>115.6</v>
      </c>
      <c r="AI145" s="9">
        <v>44631</v>
      </c>
      <c r="AJ145" s="4">
        <v>127.6</v>
      </c>
      <c r="AK145" s="9">
        <v>44631</v>
      </c>
      <c r="AL145" s="4">
        <v>140.69999999999999</v>
      </c>
      <c r="AM145" s="9">
        <v>44631</v>
      </c>
      <c r="AN145" s="4">
        <v>154.19999999999999</v>
      </c>
      <c r="AO145" s="9">
        <v>44631</v>
      </c>
      <c r="AP145" s="4">
        <v>167.9</v>
      </c>
      <c r="AQ145" s="9">
        <v>44631</v>
      </c>
      <c r="AR145" s="4">
        <v>181.7</v>
      </c>
      <c r="AS145" s="9">
        <v>44631</v>
      </c>
      <c r="AT145" s="4">
        <v>195.4</v>
      </c>
      <c r="AW145" s="9">
        <v>44631</v>
      </c>
      <c r="AX145" s="4">
        <v>222.7</v>
      </c>
      <c r="BA145" s="9">
        <v>44631</v>
      </c>
      <c r="BB145" s="4">
        <v>249.5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9">
        <v>44630</v>
      </c>
      <c r="J146" s="4">
        <v>101.9</v>
      </c>
      <c r="K146" s="9">
        <v>44630</v>
      </c>
      <c r="L146" s="4">
        <v>99.1</v>
      </c>
      <c r="M146" s="9">
        <v>44630</v>
      </c>
      <c r="N146" s="4">
        <v>95.7</v>
      </c>
      <c r="O146" s="4"/>
      <c r="P146" s="4"/>
      <c r="Q146" s="9">
        <v>44630</v>
      </c>
      <c r="R146" s="4">
        <v>105.5</v>
      </c>
      <c r="S146" s="9">
        <v>44630</v>
      </c>
      <c r="T146" s="4">
        <v>94.1</v>
      </c>
      <c r="U146" s="9">
        <v>44630</v>
      </c>
      <c r="V146" s="4">
        <v>95.1</v>
      </c>
      <c r="W146" s="9">
        <v>44630</v>
      </c>
      <c r="X146" s="4">
        <v>96.5</v>
      </c>
      <c r="Y146" s="9">
        <v>44630</v>
      </c>
      <c r="Z146" s="4">
        <v>97.4</v>
      </c>
      <c r="AA146" s="9">
        <v>44630</v>
      </c>
      <c r="AB146" s="4">
        <v>98.5</v>
      </c>
      <c r="AC146" s="4"/>
      <c r="AD146" s="4"/>
      <c r="AE146" s="9">
        <v>44630</v>
      </c>
      <c r="AF146" s="4">
        <v>103.7</v>
      </c>
      <c r="AG146" s="9">
        <v>44630</v>
      </c>
      <c r="AH146" s="4">
        <v>114.7</v>
      </c>
      <c r="AI146" s="9">
        <v>44630</v>
      </c>
      <c r="AJ146" s="4">
        <v>129.30000000000001</v>
      </c>
      <c r="AK146" s="9">
        <v>44630</v>
      </c>
      <c r="AL146" s="4">
        <v>145.30000000000001</v>
      </c>
      <c r="AM146" s="9">
        <v>44630</v>
      </c>
      <c r="AN146" s="4">
        <v>161.9</v>
      </c>
      <c r="AO146" s="9">
        <v>44630</v>
      </c>
      <c r="AP146" s="4">
        <v>178.7</v>
      </c>
      <c r="AQ146" s="9">
        <v>44630</v>
      </c>
      <c r="AR146" s="4">
        <v>195.5</v>
      </c>
      <c r="AS146" s="9">
        <v>44630</v>
      </c>
      <c r="AT146" s="4">
        <v>212.3</v>
      </c>
      <c r="AW146" s="9">
        <v>44630</v>
      </c>
      <c r="AX146" s="4">
        <v>245.6</v>
      </c>
      <c r="BA146" s="9">
        <v>44630</v>
      </c>
      <c r="BB146" s="4">
        <v>250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9">
        <v>44629</v>
      </c>
      <c r="J147" s="4">
        <v>100.4</v>
      </c>
      <c r="K147" s="9">
        <v>44629</v>
      </c>
      <c r="L147" s="4">
        <v>97.4</v>
      </c>
      <c r="M147" s="9">
        <v>44629</v>
      </c>
      <c r="N147" s="4">
        <v>93.5</v>
      </c>
      <c r="O147" s="4"/>
      <c r="P147" s="4"/>
      <c r="Q147" s="9">
        <v>44629</v>
      </c>
      <c r="R147" s="4">
        <v>97.9</v>
      </c>
      <c r="S147" s="9">
        <v>44629</v>
      </c>
      <c r="T147" s="4">
        <v>90.6</v>
      </c>
      <c r="U147" s="9">
        <v>44629</v>
      </c>
      <c r="V147" s="4">
        <v>90.7</v>
      </c>
      <c r="W147" s="9">
        <v>44629</v>
      </c>
      <c r="X147" s="4">
        <v>91.4</v>
      </c>
      <c r="Y147" s="9">
        <v>44629</v>
      </c>
      <c r="Z147" s="4">
        <v>91.8</v>
      </c>
      <c r="AA147" s="9">
        <v>44629</v>
      </c>
      <c r="AB147" s="4">
        <v>92.2</v>
      </c>
      <c r="AC147" s="4"/>
      <c r="AD147" s="4"/>
      <c r="AE147" s="9">
        <v>44629</v>
      </c>
      <c r="AF147" s="4">
        <v>96.7</v>
      </c>
      <c r="AG147" s="9">
        <v>44629</v>
      </c>
      <c r="AH147" s="4">
        <v>108.1</v>
      </c>
      <c r="AI147" s="9">
        <v>44629</v>
      </c>
      <c r="AJ147" s="4">
        <v>123.3</v>
      </c>
      <c r="AK147" s="9">
        <v>44629</v>
      </c>
      <c r="AL147" s="4">
        <v>139.9</v>
      </c>
      <c r="AM147" s="9">
        <v>44629</v>
      </c>
      <c r="AN147" s="4">
        <v>156.9</v>
      </c>
      <c r="AO147" s="9">
        <v>44629</v>
      </c>
      <c r="AP147" s="4">
        <v>173.9</v>
      </c>
      <c r="AQ147" s="9">
        <v>44629</v>
      </c>
      <c r="AR147" s="4">
        <v>191</v>
      </c>
      <c r="AS147" s="9">
        <v>44629</v>
      </c>
      <c r="AT147" s="4">
        <v>207.9</v>
      </c>
      <c r="AW147" s="9">
        <v>44629</v>
      </c>
      <c r="AX147" s="4">
        <v>241.2</v>
      </c>
      <c r="BA147" s="9">
        <v>44629</v>
      </c>
      <c r="BB147" s="4">
        <v>250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9">
        <v>44628</v>
      </c>
      <c r="J148" s="4">
        <v>100.9</v>
      </c>
      <c r="K148" s="9">
        <v>44628</v>
      </c>
      <c r="L148" s="4">
        <v>98.1</v>
      </c>
      <c r="M148" s="9">
        <v>44628</v>
      </c>
      <c r="N148" s="4">
        <v>94.8</v>
      </c>
      <c r="O148" s="4"/>
      <c r="P148" s="4"/>
      <c r="Q148" s="9">
        <v>44628</v>
      </c>
      <c r="R148" s="4">
        <v>98.2</v>
      </c>
      <c r="S148" s="9">
        <v>44628</v>
      </c>
      <c r="T148" s="4">
        <v>93.1</v>
      </c>
      <c r="U148" s="9">
        <v>44628</v>
      </c>
      <c r="V148" s="4">
        <v>93.6</v>
      </c>
      <c r="W148" s="9">
        <v>44628</v>
      </c>
      <c r="X148" s="4">
        <v>94.1</v>
      </c>
      <c r="Y148" s="9">
        <v>44628</v>
      </c>
      <c r="Z148" s="4">
        <v>94.2</v>
      </c>
      <c r="AA148" s="9">
        <v>44628</v>
      </c>
      <c r="AB148" s="4">
        <v>94.3</v>
      </c>
      <c r="AC148" s="4"/>
      <c r="AD148" s="4"/>
      <c r="AE148" s="9">
        <v>44628</v>
      </c>
      <c r="AF148" s="4">
        <v>98.2</v>
      </c>
      <c r="AG148" s="9">
        <v>44628</v>
      </c>
      <c r="AH148" s="4">
        <v>111</v>
      </c>
      <c r="AI148" s="9">
        <v>44628</v>
      </c>
      <c r="AJ148" s="4">
        <v>127.8</v>
      </c>
      <c r="AK148" s="9">
        <v>44628</v>
      </c>
      <c r="AL148" s="4">
        <v>145.6</v>
      </c>
      <c r="AM148" s="9">
        <v>44628</v>
      </c>
      <c r="AN148" s="4">
        <v>163.6</v>
      </c>
      <c r="AO148" s="9">
        <v>44628</v>
      </c>
      <c r="AP148" s="4">
        <v>181.5</v>
      </c>
      <c r="AQ148" s="9">
        <v>44628</v>
      </c>
      <c r="AR148" s="4">
        <v>199.3</v>
      </c>
      <c r="AS148" s="9">
        <v>44628</v>
      </c>
      <c r="AT148" s="4">
        <v>216.8</v>
      </c>
      <c r="AW148" s="9">
        <v>44628</v>
      </c>
      <c r="AX148" s="4">
        <v>250</v>
      </c>
      <c r="BA148" s="9">
        <v>44628</v>
      </c>
      <c r="BB148" s="4">
        <v>250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9">
        <v>44627</v>
      </c>
      <c r="J149" s="4">
        <v>100.7</v>
      </c>
      <c r="K149" s="9">
        <v>44627</v>
      </c>
      <c r="L149" s="4">
        <v>98.2</v>
      </c>
      <c r="M149" s="9">
        <v>44627</v>
      </c>
      <c r="N149" s="4">
        <v>95.8</v>
      </c>
      <c r="O149" s="4"/>
      <c r="P149" s="4"/>
      <c r="Q149" s="9">
        <v>44627</v>
      </c>
      <c r="R149" s="4">
        <v>92.9</v>
      </c>
      <c r="S149" s="9">
        <v>44627</v>
      </c>
      <c r="T149" s="4">
        <v>95.5</v>
      </c>
      <c r="U149" s="9">
        <v>44627</v>
      </c>
      <c r="V149" s="4">
        <v>96.1</v>
      </c>
      <c r="W149" s="9">
        <v>44627</v>
      </c>
      <c r="X149" s="4">
        <v>95.9</v>
      </c>
      <c r="Y149" s="9">
        <v>44627</v>
      </c>
      <c r="Z149" s="4">
        <v>94.8</v>
      </c>
      <c r="AA149" s="9">
        <v>44627</v>
      </c>
      <c r="AB149" s="4">
        <v>93.5</v>
      </c>
      <c r="AC149" s="4"/>
      <c r="AD149" s="4"/>
      <c r="AE149" s="9">
        <v>44627</v>
      </c>
      <c r="AF149" s="4">
        <v>93.2</v>
      </c>
      <c r="AG149" s="9">
        <v>44627</v>
      </c>
      <c r="AH149" s="4">
        <v>110</v>
      </c>
      <c r="AI149" s="9">
        <v>44627</v>
      </c>
      <c r="AJ149" s="4">
        <v>129.30000000000001</v>
      </c>
      <c r="AK149" s="9">
        <v>44627</v>
      </c>
      <c r="AL149" s="4">
        <v>148.80000000000001</v>
      </c>
      <c r="AM149" s="9">
        <v>44627</v>
      </c>
      <c r="AN149" s="4">
        <v>168.1</v>
      </c>
      <c r="AO149" s="9">
        <v>44627</v>
      </c>
      <c r="AP149" s="4">
        <v>187.1</v>
      </c>
      <c r="AQ149" s="9">
        <v>44627</v>
      </c>
      <c r="AR149" s="4">
        <v>205.7</v>
      </c>
      <c r="AS149" s="9">
        <v>44627</v>
      </c>
      <c r="AT149" s="4">
        <v>224.1</v>
      </c>
      <c r="AW149" s="9">
        <v>44627</v>
      </c>
      <c r="AX149" s="4">
        <v>250</v>
      </c>
      <c r="BA149" s="9">
        <v>44627</v>
      </c>
      <c r="BB149" s="4">
        <v>250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9">
        <v>44624</v>
      </c>
      <c r="J150" s="4">
        <v>88.4</v>
      </c>
      <c r="K150" s="9">
        <v>44624</v>
      </c>
      <c r="L150" s="4">
        <v>86.1</v>
      </c>
      <c r="M150" s="9">
        <v>44624</v>
      </c>
      <c r="N150" s="4">
        <v>83.1</v>
      </c>
      <c r="O150" s="4"/>
      <c r="P150" s="4"/>
      <c r="Q150" s="9">
        <v>44624</v>
      </c>
      <c r="R150" s="4">
        <v>101</v>
      </c>
      <c r="S150" s="9">
        <v>44624</v>
      </c>
      <c r="T150" s="4">
        <v>79</v>
      </c>
      <c r="U150" s="9">
        <v>44624</v>
      </c>
      <c r="V150" s="4">
        <v>74.099999999999994</v>
      </c>
      <c r="W150" s="9">
        <v>44624</v>
      </c>
      <c r="X150" s="4">
        <v>76.900000000000006</v>
      </c>
      <c r="Y150" s="9">
        <v>44624</v>
      </c>
      <c r="Z150" s="4">
        <v>83.4</v>
      </c>
      <c r="AA150" s="9">
        <v>44624</v>
      </c>
      <c r="AB150" s="4">
        <v>90.2</v>
      </c>
      <c r="AC150" s="4"/>
      <c r="AD150" s="4"/>
      <c r="AE150" s="9">
        <v>44624</v>
      </c>
      <c r="AF150" s="4">
        <v>104.2</v>
      </c>
      <c r="AG150" s="9">
        <v>44624</v>
      </c>
      <c r="AH150" s="4">
        <v>118.6</v>
      </c>
      <c r="AI150" s="9">
        <v>44624</v>
      </c>
      <c r="AJ150" s="4">
        <v>133.30000000000001</v>
      </c>
      <c r="AK150" s="9">
        <v>44624</v>
      </c>
      <c r="AL150" s="4">
        <v>148.30000000000001</v>
      </c>
      <c r="AM150" s="9">
        <v>44624</v>
      </c>
      <c r="AN150" s="4">
        <v>163.19999999999999</v>
      </c>
      <c r="AO150" s="9">
        <v>44624</v>
      </c>
      <c r="AP150" s="4">
        <v>178.2</v>
      </c>
      <c r="AQ150" s="9">
        <v>44624</v>
      </c>
      <c r="AR150" s="4">
        <v>193.1</v>
      </c>
      <c r="AS150" s="9">
        <v>44624</v>
      </c>
      <c r="AT150" s="4">
        <v>207.9</v>
      </c>
      <c r="AW150" s="9">
        <v>44624</v>
      </c>
      <c r="AX150" s="4">
        <v>237.2</v>
      </c>
      <c r="BA150" s="9">
        <v>44624</v>
      </c>
      <c r="BB150" s="4">
        <v>250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9">
        <v>44623</v>
      </c>
      <c r="J151" s="4">
        <v>95</v>
      </c>
      <c r="K151" s="9">
        <v>44623</v>
      </c>
      <c r="L151" s="4">
        <v>91.9</v>
      </c>
      <c r="M151" s="9">
        <v>44623</v>
      </c>
      <c r="N151" s="4">
        <v>88.5</v>
      </c>
      <c r="O151" s="4"/>
      <c r="P151" s="4"/>
      <c r="Q151" s="9">
        <v>44623</v>
      </c>
      <c r="R151" s="4">
        <v>91.4</v>
      </c>
      <c r="S151" s="9">
        <v>44623</v>
      </c>
      <c r="T151" s="4">
        <v>87.1</v>
      </c>
      <c r="U151" s="9">
        <v>44623</v>
      </c>
      <c r="V151" s="4">
        <v>87.8</v>
      </c>
      <c r="W151" s="9">
        <v>44623</v>
      </c>
      <c r="X151" s="4">
        <v>88.2</v>
      </c>
      <c r="Y151" s="9">
        <v>44623</v>
      </c>
      <c r="Z151" s="4">
        <v>88</v>
      </c>
      <c r="AA151" s="9">
        <v>44623</v>
      </c>
      <c r="AB151" s="4">
        <v>88</v>
      </c>
      <c r="AC151" s="4"/>
      <c r="AD151" s="4"/>
      <c r="AE151" s="9">
        <v>44623</v>
      </c>
      <c r="AF151" s="4">
        <v>92.5</v>
      </c>
      <c r="AG151" s="9">
        <v>44623</v>
      </c>
      <c r="AH151" s="4">
        <v>105.8</v>
      </c>
      <c r="AI151" s="9">
        <v>44623</v>
      </c>
      <c r="AJ151" s="4">
        <v>122.3</v>
      </c>
      <c r="AK151" s="9">
        <v>44623</v>
      </c>
      <c r="AL151" s="4">
        <v>139.6</v>
      </c>
      <c r="AM151" s="9">
        <v>44623</v>
      </c>
      <c r="AN151" s="4">
        <v>157</v>
      </c>
      <c r="AO151" s="9">
        <v>44623</v>
      </c>
      <c r="AP151" s="4">
        <v>174.4</v>
      </c>
      <c r="AQ151" s="9">
        <v>44623</v>
      </c>
      <c r="AR151" s="4">
        <v>191.6</v>
      </c>
      <c r="AS151" s="9">
        <v>44623</v>
      </c>
      <c r="AT151" s="4">
        <v>208.7</v>
      </c>
      <c r="AW151" s="9">
        <v>44623</v>
      </c>
      <c r="AX151" s="4">
        <v>242.1</v>
      </c>
      <c r="BA151" s="9">
        <v>44623</v>
      </c>
      <c r="BB151" s="4">
        <v>250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9">
        <v>44622</v>
      </c>
      <c r="J152" s="4">
        <v>96.1</v>
      </c>
      <c r="K152" s="9">
        <v>44622</v>
      </c>
      <c r="L152" s="4">
        <v>92.9</v>
      </c>
      <c r="M152" s="9">
        <v>44622</v>
      </c>
      <c r="N152" s="4">
        <v>88.4</v>
      </c>
      <c r="O152" s="4"/>
      <c r="P152" s="4"/>
      <c r="Q152" s="9">
        <v>44622</v>
      </c>
      <c r="R152" s="4">
        <v>91.8</v>
      </c>
      <c r="S152" s="9">
        <v>44622</v>
      </c>
      <c r="T152" s="4">
        <v>82.5</v>
      </c>
      <c r="U152" s="9">
        <v>44622</v>
      </c>
      <c r="V152" s="4">
        <v>79.3</v>
      </c>
      <c r="W152" s="9">
        <v>44622</v>
      </c>
      <c r="X152" s="4">
        <v>79.900000000000006</v>
      </c>
      <c r="Y152" s="9">
        <v>44622</v>
      </c>
      <c r="Z152" s="4">
        <v>81.599999999999994</v>
      </c>
      <c r="AA152" s="9">
        <v>44622</v>
      </c>
      <c r="AB152" s="4">
        <v>84.5</v>
      </c>
      <c r="AC152" s="4"/>
      <c r="AD152" s="4"/>
      <c r="AE152" s="9">
        <v>44622</v>
      </c>
      <c r="AF152" s="4">
        <v>93.3</v>
      </c>
      <c r="AG152" s="9">
        <v>44622</v>
      </c>
      <c r="AH152" s="4">
        <v>104.5</v>
      </c>
      <c r="AI152" s="9">
        <v>44622</v>
      </c>
      <c r="AJ152" s="4">
        <v>116.9</v>
      </c>
      <c r="AK152" s="9">
        <v>44622</v>
      </c>
      <c r="AL152" s="4">
        <v>129.80000000000001</v>
      </c>
      <c r="AM152" s="9">
        <v>44622</v>
      </c>
      <c r="AN152" s="4">
        <v>142.9</v>
      </c>
      <c r="AO152" s="9">
        <v>44622</v>
      </c>
      <c r="AP152" s="4">
        <v>156.1</v>
      </c>
      <c r="AQ152" s="9">
        <v>44622</v>
      </c>
      <c r="AR152" s="4">
        <v>169.2</v>
      </c>
      <c r="AS152" s="9">
        <v>44622</v>
      </c>
      <c r="AT152" s="4">
        <v>182.3</v>
      </c>
      <c r="AW152" s="9">
        <v>44622</v>
      </c>
      <c r="AX152" s="4">
        <v>208</v>
      </c>
      <c r="BA152" s="9">
        <v>44622</v>
      </c>
      <c r="BB152" s="4">
        <v>233.3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9">
        <v>44621</v>
      </c>
      <c r="J153" s="4">
        <v>91</v>
      </c>
      <c r="K153" s="9">
        <v>44621</v>
      </c>
      <c r="L153" s="4">
        <v>87.8</v>
      </c>
      <c r="M153" s="9">
        <v>44621</v>
      </c>
      <c r="N153" s="4">
        <v>83.7</v>
      </c>
      <c r="O153" s="4"/>
      <c r="P153" s="4"/>
      <c r="Q153" s="9">
        <v>44621</v>
      </c>
      <c r="R153" s="4">
        <v>92.7</v>
      </c>
      <c r="S153" s="9">
        <v>44621</v>
      </c>
      <c r="T153" s="4">
        <v>80.8</v>
      </c>
      <c r="U153" s="9">
        <v>44621</v>
      </c>
      <c r="V153" s="4">
        <v>81.2</v>
      </c>
      <c r="W153" s="9">
        <v>44621</v>
      </c>
      <c r="X153" s="4">
        <v>83.1</v>
      </c>
      <c r="Y153" s="9">
        <v>44621</v>
      </c>
      <c r="Z153" s="4">
        <v>85.6</v>
      </c>
      <c r="AA153" s="9">
        <v>44621</v>
      </c>
      <c r="AB153" s="4">
        <v>89</v>
      </c>
      <c r="AC153" s="4"/>
      <c r="AD153" s="4"/>
      <c r="AE153" s="9">
        <v>44621</v>
      </c>
      <c r="AF153" s="4">
        <v>98.4</v>
      </c>
      <c r="AG153" s="9">
        <v>44621</v>
      </c>
      <c r="AH153" s="4">
        <v>110.3</v>
      </c>
      <c r="AI153" s="9">
        <v>44621</v>
      </c>
      <c r="AJ153" s="4">
        <v>123.1</v>
      </c>
      <c r="AK153" s="9">
        <v>44621</v>
      </c>
      <c r="AL153" s="4">
        <v>136.4</v>
      </c>
      <c r="AM153" s="9">
        <v>44621</v>
      </c>
      <c r="AN153" s="4">
        <v>149.9</v>
      </c>
      <c r="AO153" s="9">
        <v>44621</v>
      </c>
      <c r="AP153" s="4">
        <v>163.30000000000001</v>
      </c>
      <c r="AQ153" s="9">
        <v>44621</v>
      </c>
      <c r="AR153" s="4">
        <v>176.7</v>
      </c>
      <c r="AS153" s="9">
        <v>44621</v>
      </c>
      <c r="AT153" s="4">
        <v>190</v>
      </c>
      <c r="AW153" s="9">
        <v>44621</v>
      </c>
      <c r="AX153" s="4">
        <v>216.2</v>
      </c>
      <c r="BA153" s="9">
        <v>44621</v>
      </c>
      <c r="BB153" s="4">
        <v>241.9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9">
        <v>44620</v>
      </c>
      <c r="J154" s="4">
        <v>91.2</v>
      </c>
      <c r="K154" s="9">
        <v>44620</v>
      </c>
      <c r="L154" s="4">
        <v>87.6</v>
      </c>
      <c r="M154" s="9">
        <v>44620</v>
      </c>
      <c r="N154" s="4">
        <v>82.8</v>
      </c>
      <c r="O154" s="4"/>
      <c r="P154" s="4"/>
      <c r="Q154" s="9">
        <v>44620</v>
      </c>
      <c r="R154" s="4">
        <v>88.5</v>
      </c>
      <c r="S154" s="9">
        <v>44620</v>
      </c>
      <c r="T154" s="4">
        <v>78.099999999999994</v>
      </c>
      <c r="U154" s="9">
        <v>44620</v>
      </c>
      <c r="V154" s="4">
        <v>77.599999999999994</v>
      </c>
      <c r="W154" s="9">
        <v>44620</v>
      </c>
      <c r="X154" s="4">
        <v>78.900000000000006</v>
      </c>
      <c r="Y154" s="9">
        <v>44620</v>
      </c>
      <c r="Z154" s="4">
        <v>80.7</v>
      </c>
      <c r="AA154" s="9">
        <v>44620</v>
      </c>
      <c r="AB154" s="4">
        <v>83.3</v>
      </c>
      <c r="AC154" s="4"/>
      <c r="AD154" s="4"/>
      <c r="AE154" s="9">
        <v>44620</v>
      </c>
      <c r="AF154" s="4">
        <v>91.1</v>
      </c>
      <c r="AG154" s="9">
        <v>44620</v>
      </c>
      <c r="AH154" s="4">
        <v>101.5</v>
      </c>
      <c r="AI154" s="9">
        <v>44620</v>
      </c>
      <c r="AJ154" s="4">
        <v>113.3</v>
      </c>
      <c r="AK154" s="9">
        <v>44620</v>
      </c>
      <c r="AL154" s="4">
        <v>125.8</v>
      </c>
      <c r="AM154" s="9">
        <v>44620</v>
      </c>
      <c r="AN154" s="4">
        <v>138.6</v>
      </c>
      <c r="AO154" s="9">
        <v>44620</v>
      </c>
      <c r="AP154" s="4">
        <v>151.5</v>
      </c>
      <c r="AQ154" s="9">
        <v>44620</v>
      </c>
      <c r="AR154" s="4">
        <v>164.3</v>
      </c>
      <c r="AS154" s="9">
        <v>44620</v>
      </c>
      <c r="AT154" s="4">
        <v>177.1</v>
      </c>
      <c r="AW154" s="9">
        <v>44620</v>
      </c>
      <c r="AX154" s="4">
        <v>202.4</v>
      </c>
      <c r="BA154" s="9">
        <v>44620</v>
      </c>
      <c r="BB154" s="4">
        <v>227.3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9">
        <v>44617</v>
      </c>
      <c r="J155" s="4">
        <v>90.7</v>
      </c>
      <c r="K155" s="9">
        <v>44617</v>
      </c>
      <c r="L155" s="4">
        <v>87.2</v>
      </c>
      <c r="M155" s="9">
        <v>44617</v>
      </c>
      <c r="N155" s="4">
        <v>82.2</v>
      </c>
      <c r="O155" s="4"/>
      <c r="P155" s="4"/>
      <c r="Q155" s="9">
        <v>44617</v>
      </c>
      <c r="R155" s="4">
        <v>87.7</v>
      </c>
      <c r="S155" s="9">
        <v>44617</v>
      </c>
      <c r="T155" s="4">
        <v>75.2</v>
      </c>
      <c r="U155" s="9">
        <v>44617</v>
      </c>
      <c r="V155" s="4">
        <v>67.2</v>
      </c>
      <c r="W155" s="9">
        <v>44617</v>
      </c>
      <c r="X155" s="4">
        <v>69</v>
      </c>
      <c r="Y155" s="9">
        <v>44617</v>
      </c>
      <c r="Z155" s="4">
        <v>73.2</v>
      </c>
      <c r="AA155" s="9">
        <v>44617</v>
      </c>
      <c r="AB155" s="4">
        <v>77.900000000000006</v>
      </c>
      <c r="AC155" s="4"/>
      <c r="AD155" s="4"/>
      <c r="AE155" s="9">
        <v>44617</v>
      </c>
      <c r="AF155" s="4">
        <v>87.5</v>
      </c>
      <c r="AG155" s="9">
        <v>44617</v>
      </c>
      <c r="AH155" s="4">
        <v>97.4</v>
      </c>
      <c r="AI155" s="9">
        <v>44617</v>
      </c>
      <c r="AJ155" s="4">
        <v>108.1</v>
      </c>
      <c r="AK155" s="9">
        <v>44617</v>
      </c>
      <c r="AL155" s="4">
        <v>119.6</v>
      </c>
      <c r="AM155" s="9">
        <v>44617</v>
      </c>
      <c r="AN155" s="4">
        <v>131.5</v>
      </c>
      <c r="AO155" s="9">
        <v>44617</v>
      </c>
      <c r="AP155" s="4">
        <v>143.6</v>
      </c>
      <c r="AQ155" s="9">
        <v>44617</v>
      </c>
      <c r="AR155" s="4">
        <v>155.69999999999999</v>
      </c>
      <c r="AS155" s="9">
        <v>44617</v>
      </c>
      <c r="AT155" s="4">
        <v>167.7</v>
      </c>
      <c r="AW155" s="9">
        <v>44617</v>
      </c>
      <c r="AX155" s="4">
        <v>191.7</v>
      </c>
      <c r="BA155" s="9">
        <v>44617</v>
      </c>
      <c r="BB155" s="4">
        <v>215.2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9">
        <v>44616</v>
      </c>
      <c r="J156" s="4">
        <v>77</v>
      </c>
      <c r="K156" s="9">
        <v>44616</v>
      </c>
      <c r="L156" s="4">
        <v>75.400000000000006</v>
      </c>
      <c r="M156" s="9">
        <v>44616</v>
      </c>
      <c r="N156" s="4">
        <v>72.099999999999994</v>
      </c>
      <c r="O156" s="4"/>
      <c r="P156" s="4"/>
      <c r="Q156" s="9">
        <v>44616</v>
      </c>
      <c r="R156" s="4">
        <v>90.1</v>
      </c>
      <c r="S156" s="9">
        <v>44616</v>
      </c>
      <c r="T156" s="4">
        <v>66.400000000000006</v>
      </c>
      <c r="U156" s="9">
        <v>44616</v>
      </c>
      <c r="V156" s="4">
        <v>61.6</v>
      </c>
      <c r="W156" s="9">
        <v>44616</v>
      </c>
      <c r="X156" s="4">
        <v>67.7</v>
      </c>
      <c r="Y156" s="9">
        <v>44616</v>
      </c>
      <c r="Z156" s="4">
        <v>73.8</v>
      </c>
      <c r="AA156" s="9">
        <v>44616</v>
      </c>
      <c r="AB156" s="4">
        <v>79.599999999999994</v>
      </c>
      <c r="AC156" s="4"/>
      <c r="AD156" s="4"/>
      <c r="AE156" s="9">
        <v>44616</v>
      </c>
      <c r="AF156" s="4">
        <v>90.3</v>
      </c>
      <c r="AG156" s="9">
        <v>44616</v>
      </c>
      <c r="AH156" s="4">
        <v>99.8</v>
      </c>
      <c r="AI156" s="9">
        <v>44616</v>
      </c>
      <c r="AJ156" s="4">
        <v>108.8</v>
      </c>
      <c r="AK156" s="9">
        <v>44616</v>
      </c>
      <c r="AL156" s="4">
        <v>117.7</v>
      </c>
      <c r="AM156" s="9">
        <v>44616</v>
      </c>
      <c r="AN156" s="4">
        <v>126.6</v>
      </c>
      <c r="AO156" s="9">
        <v>44616</v>
      </c>
      <c r="AP156" s="4">
        <v>135.5</v>
      </c>
      <c r="AQ156" s="9">
        <v>44616</v>
      </c>
      <c r="AR156" s="4">
        <v>144.4</v>
      </c>
      <c r="AS156" s="9">
        <v>44616</v>
      </c>
      <c r="AT156" s="4">
        <v>153.4</v>
      </c>
      <c r="AW156" s="9">
        <v>44616</v>
      </c>
      <c r="AX156" s="4">
        <v>171.2</v>
      </c>
      <c r="BA156" s="9">
        <v>44616</v>
      </c>
      <c r="BB156" s="4">
        <v>188.9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9">
        <v>44615</v>
      </c>
      <c r="J157" s="4">
        <v>78.5</v>
      </c>
      <c r="K157" s="9">
        <v>44615</v>
      </c>
      <c r="L157" s="4">
        <v>76.900000000000006</v>
      </c>
      <c r="M157" s="9">
        <v>44615</v>
      </c>
      <c r="N157" s="4">
        <v>73.8</v>
      </c>
      <c r="O157" s="4"/>
      <c r="P157" s="4"/>
      <c r="Q157" s="9">
        <v>44615</v>
      </c>
      <c r="R157" s="4">
        <v>88.3</v>
      </c>
      <c r="S157" s="9">
        <v>44615</v>
      </c>
      <c r="T157" s="4">
        <v>68.2</v>
      </c>
      <c r="U157" s="9">
        <v>44615</v>
      </c>
      <c r="V157" s="4">
        <v>61.6</v>
      </c>
      <c r="W157" s="9">
        <v>44615</v>
      </c>
      <c r="X157" s="4">
        <v>66.400000000000006</v>
      </c>
      <c r="Y157" s="9">
        <v>44615</v>
      </c>
      <c r="Z157" s="4">
        <v>71.400000000000006</v>
      </c>
      <c r="AA157" s="9">
        <v>44615</v>
      </c>
      <c r="AB157" s="4">
        <v>76.599999999999994</v>
      </c>
      <c r="AC157" s="4"/>
      <c r="AD157" s="4"/>
      <c r="AE157" s="9">
        <v>44615</v>
      </c>
      <c r="AF157" s="4">
        <v>87.3</v>
      </c>
      <c r="AG157" s="9">
        <v>44615</v>
      </c>
      <c r="AH157" s="4">
        <v>97.1</v>
      </c>
      <c r="AI157" s="9">
        <v>44615</v>
      </c>
      <c r="AJ157" s="4">
        <v>106.3</v>
      </c>
      <c r="AK157" s="9">
        <v>44615</v>
      </c>
      <c r="AL157" s="4">
        <v>115.3</v>
      </c>
      <c r="AM157" s="9">
        <v>44615</v>
      </c>
      <c r="AN157" s="4">
        <v>124.2</v>
      </c>
      <c r="AO157" s="9">
        <v>44615</v>
      </c>
      <c r="AP157" s="4">
        <v>133.19999999999999</v>
      </c>
      <c r="AQ157" s="9">
        <v>44615</v>
      </c>
      <c r="AR157" s="4">
        <v>142.1</v>
      </c>
      <c r="AS157" s="9">
        <v>44615</v>
      </c>
      <c r="AT157" s="4">
        <v>151.1</v>
      </c>
      <c r="AW157" s="9">
        <v>44615</v>
      </c>
      <c r="AX157" s="4">
        <v>168.9</v>
      </c>
      <c r="BA157" s="9">
        <v>44615</v>
      </c>
      <c r="BB157" s="4">
        <v>186.5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9">
        <v>44614</v>
      </c>
      <c r="J158" s="4">
        <v>77.900000000000006</v>
      </c>
      <c r="K158" s="9">
        <v>44614</v>
      </c>
      <c r="L158" s="4">
        <v>77.099999999999994</v>
      </c>
      <c r="M158" s="9">
        <v>44614</v>
      </c>
      <c r="N158" s="4">
        <v>74.599999999999994</v>
      </c>
      <c r="O158" s="4"/>
      <c r="P158" s="4"/>
      <c r="Q158" s="9">
        <v>44614</v>
      </c>
      <c r="R158" s="4">
        <v>84</v>
      </c>
      <c r="S158" s="9">
        <v>44614</v>
      </c>
      <c r="T158" s="4">
        <v>69.5</v>
      </c>
      <c r="U158" s="9">
        <v>44614</v>
      </c>
      <c r="V158" s="4">
        <v>64.099999999999994</v>
      </c>
      <c r="W158" s="9">
        <v>44614</v>
      </c>
      <c r="X158" s="4">
        <v>67</v>
      </c>
      <c r="Y158" s="9">
        <v>44614</v>
      </c>
      <c r="Z158" s="4">
        <v>70.2</v>
      </c>
      <c r="AA158" s="9">
        <v>44614</v>
      </c>
      <c r="AB158" s="4">
        <v>74.2</v>
      </c>
      <c r="AC158" s="4"/>
      <c r="AD158" s="4"/>
      <c r="AE158" s="9">
        <v>44614</v>
      </c>
      <c r="AF158" s="4">
        <v>83.7</v>
      </c>
      <c r="AG158" s="9">
        <v>44614</v>
      </c>
      <c r="AH158" s="4">
        <v>93.4</v>
      </c>
      <c r="AI158" s="9">
        <v>44614</v>
      </c>
      <c r="AJ158" s="4">
        <v>103</v>
      </c>
      <c r="AK158" s="9">
        <v>44614</v>
      </c>
      <c r="AL158" s="4">
        <v>112.4</v>
      </c>
      <c r="AM158" s="9">
        <v>44614</v>
      </c>
      <c r="AN158" s="4">
        <v>121.8</v>
      </c>
      <c r="AO158" s="9">
        <v>44614</v>
      </c>
      <c r="AP158" s="4">
        <v>131.1</v>
      </c>
      <c r="AQ158" s="9">
        <v>44614</v>
      </c>
      <c r="AR158" s="4">
        <v>140.30000000000001</v>
      </c>
      <c r="AS158" s="9">
        <v>44614</v>
      </c>
      <c r="AT158" s="4">
        <v>149.5</v>
      </c>
      <c r="AW158" s="9">
        <v>44614</v>
      </c>
      <c r="AX158" s="4">
        <v>167.4</v>
      </c>
      <c r="BA158" s="9">
        <v>44614</v>
      </c>
      <c r="BB158" s="4">
        <v>185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9">
        <v>44613</v>
      </c>
      <c r="J159" s="4">
        <v>80.8</v>
      </c>
      <c r="K159" s="9">
        <v>44613</v>
      </c>
      <c r="L159" s="4">
        <v>79.7</v>
      </c>
      <c r="M159" s="9">
        <v>44613</v>
      </c>
      <c r="N159" s="4">
        <v>76.8</v>
      </c>
      <c r="O159" s="4"/>
      <c r="P159" s="4"/>
      <c r="Q159" s="9">
        <v>44613</v>
      </c>
      <c r="R159" s="4">
        <v>81.599999999999994</v>
      </c>
      <c r="S159" s="9">
        <v>44613</v>
      </c>
      <c r="T159" s="4">
        <v>74</v>
      </c>
      <c r="U159" s="9">
        <v>44613</v>
      </c>
      <c r="V159" s="4">
        <v>74.599999999999994</v>
      </c>
      <c r="W159" s="9">
        <v>44613</v>
      </c>
      <c r="X159" s="4">
        <v>75</v>
      </c>
      <c r="Y159" s="9">
        <v>44613</v>
      </c>
      <c r="Z159" s="4">
        <v>75.400000000000006</v>
      </c>
      <c r="AA159" s="9">
        <v>44613</v>
      </c>
      <c r="AB159" s="4">
        <v>76.599999999999994</v>
      </c>
      <c r="AC159" s="4"/>
      <c r="AD159" s="4"/>
      <c r="AE159" s="9">
        <v>44613</v>
      </c>
      <c r="AF159" s="4">
        <v>83</v>
      </c>
      <c r="AG159" s="9">
        <v>44613</v>
      </c>
      <c r="AH159" s="4">
        <v>92.9</v>
      </c>
      <c r="AI159" s="9">
        <v>44613</v>
      </c>
      <c r="AJ159" s="4">
        <v>103.9</v>
      </c>
      <c r="AK159" s="9">
        <v>44613</v>
      </c>
      <c r="AL159" s="4">
        <v>115</v>
      </c>
      <c r="AM159" s="9">
        <v>44613</v>
      </c>
      <c r="AN159" s="4">
        <v>125.9</v>
      </c>
      <c r="AO159" s="9">
        <v>44613</v>
      </c>
      <c r="AP159" s="4">
        <v>136.5</v>
      </c>
      <c r="AQ159" s="9">
        <v>44613</v>
      </c>
      <c r="AR159" s="4">
        <v>146.80000000000001</v>
      </c>
      <c r="AS159" s="9">
        <v>44613</v>
      </c>
      <c r="AT159" s="4">
        <v>156.9</v>
      </c>
      <c r="AW159" s="9">
        <v>44613</v>
      </c>
      <c r="AX159" s="4">
        <v>176.5</v>
      </c>
      <c r="BA159" s="9">
        <v>44613</v>
      </c>
      <c r="BB159" s="4">
        <v>195.4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9">
        <v>44610</v>
      </c>
      <c r="J160" s="4">
        <v>81</v>
      </c>
      <c r="K160" s="9">
        <v>44610</v>
      </c>
      <c r="L160" s="4">
        <v>79.900000000000006</v>
      </c>
      <c r="M160" s="9">
        <v>44610</v>
      </c>
      <c r="N160" s="4">
        <v>76.900000000000006</v>
      </c>
      <c r="O160" s="4"/>
      <c r="P160" s="4"/>
      <c r="Q160" s="9">
        <v>44610</v>
      </c>
      <c r="R160" s="4">
        <v>81.599999999999994</v>
      </c>
      <c r="S160" s="9">
        <v>44610</v>
      </c>
      <c r="T160" s="4">
        <v>74</v>
      </c>
      <c r="U160" s="9">
        <v>44610</v>
      </c>
      <c r="V160" s="4">
        <v>74.5</v>
      </c>
      <c r="W160" s="9">
        <v>44610</v>
      </c>
      <c r="X160" s="4">
        <v>75</v>
      </c>
      <c r="Y160" s="9">
        <v>44610</v>
      </c>
      <c r="Z160" s="4">
        <v>75.400000000000006</v>
      </c>
      <c r="AA160" s="9">
        <v>44610</v>
      </c>
      <c r="AB160" s="4">
        <v>76.599999999999994</v>
      </c>
      <c r="AC160" s="4"/>
      <c r="AD160" s="4"/>
      <c r="AE160" s="9">
        <v>44610</v>
      </c>
      <c r="AF160" s="4">
        <v>82.8</v>
      </c>
      <c r="AG160" s="9">
        <v>44610</v>
      </c>
      <c r="AH160" s="4">
        <v>92.6</v>
      </c>
      <c r="AI160" s="9">
        <v>44610</v>
      </c>
      <c r="AJ160" s="4">
        <v>103.5</v>
      </c>
      <c r="AK160" s="9">
        <v>44610</v>
      </c>
      <c r="AL160" s="4">
        <v>114.5</v>
      </c>
      <c r="AM160" s="9">
        <v>44610</v>
      </c>
      <c r="AN160" s="4">
        <v>125.4</v>
      </c>
      <c r="AO160" s="9">
        <v>44610</v>
      </c>
      <c r="AP160" s="4">
        <v>135.9</v>
      </c>
      <c r="AQ160" s="9">
        <v>44610</v>
      </c>
      <c r="AR160" s="4">
        <v>146.19999999999999</v>
      </c>
      <c r="AS160" s="9">
        <v>44610</v>
      </c>
      <c r="AT160" s="4">
        <v>156.30000000000001</v>
      </c>
      <c r="AW160" s="9">
        <v>44610</v>
      </c>
      <c r="AX160" s="4">
        <v>175.9</v>
      </c>
      <c r="BA160" s="9">
        <v>44610</v>
      </c>
      <c r="BB160" s="4">
        <v>194.8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9">
        <v>44609</v>
      </c>
      <c r="J161" s="4">
        <v>79.2</v>
      </c>
      <c r="K161" s="9">
        <v>44609</v>
      </c>
      <c r="L161" s="4">
        <v>78.099999999999994</v>
      </c>
      <c r="M161" s="9">
        <v>44609</v>
      </c>
      <c r="N161" s="4">
        <v>75.2</v>
      </c>
      <c r="O161" s="4"/>
      <c r="P161" s="4"/>
      <c r="Q161" s="9">
        <v>44609</v>
      </c>
      <c r="R161" s="4">
        <v>82.5</v>
      </c>
      <c r="S161" s="9">
        <v>44609</v>
      </c>
      <c r="T161" s="4">
        <v>71.5</v>
      </c>
      <c r="U161" s="9">
        <v>44609</v>
      </c>
      <c r="V161" s="4">
        <v>71.900000000000006</v>
      </c>
      <c r="W161" s="9">
        <v>44609</v>
      </c>
      <c r="X161" s="4">
        <v>73.099999999999994</v>
      </c>
      <c r="Y161" s="9">
        <v>44609</v>
      </c>
      <c r="Z161" s="4">
        <v>74.2</v>
      </c>
      <c r="AA161" s="9">
        <v>44609</v>
      </c>
      <c r="AB161" s="4">
        <v>76.2</v>
      </c>
      <c r="AC161" s="4"/>
      <c r="AD161" s="4"/>
      <c r="AE161" s="9">
        <v>44609</v>
      </c>
      <c r="AF161" s="4">
        <v>83.3</v>
      </c>
      <c r="AG161" s="9">
        <v>44609</v>
      </c>
      <c r="AH161" s="4">
        <v>92.7</v>
      </c>
      <c r="AI161" s="9">
        <v>44609</v>
      </c>
      <c r="AJ161" s="4">
        <v>103.1</v>
      </c>
      <c r="AK161" s="9">
        <v>44609</v>
      </c>
      <c r="AL161" s="4">
        <v>113.5</v>
      </c>
      <c r="AM161" s="9">
        <v>44609</v>
      </c>
      <c r="AN161" s="4">
        <v>123.8</v>
      </c>
      <c r="AO161" s="9">
        <v>44609</v>
      </c>
      <c r="AP161" s="4">
        <v>134</v>
      </c>
      <c r="AQ161" s="9">
        <v>44609</v>
      </c>
      <c r="AR161" s="4">
        <v>144</v>
      </c>
      <c r="AS161" s="9">
        <v>44609</v>
      </c>
      <c r="AT161" s="4">
        <v>153.80000000000001</v>
      </c>
      <c r="AW161" s="9">
        <v>44609</v>
      </c>
      <c r="AX161" s="4">
        <v>173</v>
      </c>
      <c r="BA161" s="9">
        <v>44609</v>
      </c>
      <c r="BB161" s="4">
        <v>191.6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9">
        <v>44608</v>
      </c>
      <c r="J162" s="4">
        <v>80.099999999999994</v>
      </c>
      <c r="K162" s="9">
        <v>44608</v>
      </c>
      <c r="L162" s="4">
        <v>78.8</v>
      </c>
      <c r="M162" s="9">
        <v>44608</v>
      </c>
      <c r="N162" s="4">
        <v>75.599999999999994</v>
      </c>
      <c r="O162" s="4"/>
      <c r="P162" s="4"/>
      <c r="Q162" s="9">
        <v>44608</v>
      </c>
      <c r="R162" s="4">
        <v>80.599999999999994</v>
      </c>
      <c r="S162" s="9">
        <v>44608</v>
      </c>
      <c r="T162" s="4">
        <v>72.900000000000006</v>
      </c>
      <c r="U162" s="9">
        <v>44608</v>
      </c>
      <c r="V162" s="4">
        <v>74</v>
      </c>
      <c r="W162" s="9">
        <v>44608</v>
      </c>
      <c r="X162" s="4">
        <v>74.599999999999994</v>
      </c>
      <c r="Y162" s="9">
        <v>44608</v>
      </c>
      <c r="Z162" s="4">
        <v>74.8</v>
      </c>
      <c r="AA162" s="9">
        <v>44608</v>
      </c>
      <c r="AB162" s="4">
        <v>75.5</v>
      </c>
      <c r="AC162" s="4"/>
      <c r="AD162" s="4"/>
      <c r="AE162" s="9">
        <v>44608</v>
      </c>
      <c r="AF162" s="4">
        <v>80.8</v>
      </c>
      <c r="AG162" s="9">
        <v>44608</v>
      </c>
      <c r="AH162" s="4">
        <v>90</v>
      </c>
      <c r="AI162" s="9">
        <v>44608</v>
      </c>
      <c r="AJ162" s="4">
        <v>100.6</v>
      </c>
      <c r="AK162" s="9">
        <v>44608</v>
      </c>
      <c r="AL162" s="4">
        <v>111.4</v>
      </c>
      <c r="AM162" s="9">
        <v>44608</v>
      </c>
      <c r="AN162" s="4">
        <v>122.1</v>
      </c>
      <c r="AO162" s="9">
        <v>44608</v>
      </c>
      <c r="AP162" s="4">
        <v>132.5</v>
      </c>
      <c r="AQ162" s="9">
        <v>44608</v>
      </c>
      <c r="AR162" s="4">
        <v>142.69999999999999</v>
      </c>
      <c r="AS162" s="9">
        <v>44608</v>
      </c>
      <c r="AT162" s="4">
        <v>152.69999999999999</v>
      </c>
      <c r="AW162" s="9">
        <v>44608</v>
      </c>
      <c r="AX162" s="4">
        <v>172.1</v>
      </c>
      <c r="BA162" s="9">
        <v>44608</v>
      </c>
      <c r="BB162" s="4">
        <v>190.9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9">
        <v>44607</v>
      </c>
      <c r="J163" s="4">
        <v>93.4</v>
      </c>
      <c r="K163" s="9">
        <v>44607</v>
      </c>
      <c r="L163" s="4">
        <v>89.8</v>
      </c>
      <c r="M163" s="9">
        <v>44607</v>
      </c>
      <c r="N163" s="4">
        <v>84.8</v>
      </c>
      <c r="O163" s="4"/>
      <c r="P163" s="4"/>
      <c r="Q163" s="9">
        <v>44607</v>
      </c>
      <c r="R163" s="4">
        <v>89.7</v>
      </c>
      <c r="S163" s="9">
        <v>44607</v>
      </c>
      <c r="T163" s="4">
        <v>77.5</v>
      </c>
      <c r="U163" s="9">
        <v>44607</v>
      </c>
      <c r="V163" s="4">
        <v>71</v>
      </c>
      <c r="W163" s="9">
        <v>44607</v>
      </c>
      <c r="X163" s="4">
        <v>72.8</v>
      </c>
      <c r="Y163" s="9">
        <v>44607</v>
      </c>
      <c r="Z163" s="4">
        <v>76.099999999999994</v>
      </c>
      <c r="AA163" s="9">
        <v>44607</v>
      </c>
      <c r="AB163" s="4">
        <v>80.099999999999994</v>
      </c>
      <c r="AC163" s="4"/>
      <c r="AD163" s="4"/>
      <c r="AE163" s="9">
        <v>44607</v>
      </c>
      <c r="AF163" s="4">
        <v>88.9</v>
      </c>
      <c r="AG163" s="9">
        <v>44607</v>
      </c>
      <c r="AH163" s="4">
        <v>97.5</v>
      </c>
      <c r="AI163" s="9">
        <v>44607</v>
      </c>
      <c r="AJ163" s="4">
        <v>106.1</v>
      </c>
      <c r="AK163" s="9">
        <v>44607</v>
      </c>
      <c r="AL163" s="4">
        <v>115.1</v>
      </c>
      <c r="AM163" s="9">
        <v>44607</v>
      </c>
      <c r="AN163" s="4">
        <v>124.5</v>
      </c>
      <c r="AO163" s="9">
        <v>44607</v>
      </c>
      <c r="AP163" s="4">
        <v>134.1</v>
      </c>
      <c r="AQ163" s="9">
        <v>44607</v>
      </c>
      <c r="AR163" s="4">
        <v>144</v>
      </c>
      <c r="AS163" s="9">
        <v>44607</v>
      </c>
      <c r="AT163" s="4">
        <v>153.9</v>
      </c>
      <c r="AW163" s="9">
        <v>44607</v>
      </c>
      <c r="AX163" s="4">
        <v>174</v>
      </c>
      <c r="BA163" s="9">
        <v>44607</v>
      </c>
      <c r="BB163" s="4">
        <v>194.1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9">
        <v>44606</v>
      </c>
      <c r="J164" s="4">
        <v>100.7</v>
      </c>
      <c r="K164" s="9">
        <v>44606</v>
      </c>
      <c r="L164" s="4">
        <v>97.4</v>
      </c>
      <c r="M164" s="9">
        <v>44606</v>
      </c>
      <c r="N164" s="4">
        <v>92.7</v>
      </c>
      <c r="O164" s="4"/>
      <c r="P164" s="4"/>
      <c r="Q164" s="9">
        <v>44606</v>
      </c>
      <c r="R164" s="4">
        <v>96.7</v>
      </c>
      <c r="S164" s="9">
        <v>44606</v>
      </c>
      <c r="T164" s="4">
        <v>88.2</v>
      </c>
      <c r="U164" s="9">
        <v>44606</v>
      </c>
      <c r="V164" s="4">
        <v>87.1</v>
      </c>
      <c r="W164" s="9">
        <v>44606</v>
      </c>
      <c r="X164" s="4">
        <v>87.5</v>
      </c>
      <c r="Y164" s="9">
        <v>44606</v>
      </c>
      <c r="Z164" s="4">
        <v>88.4</v>
      </c>
      <c r="AA164" s="9">
        <v>44606</v>
      </c>
      <c r="AB164" s="4">
        <v>90.1</v>
      </c>
      <c r="AC164" s="4"/>
      <c r="AD164" s="4"/>
      <c r="AE164" s="9">
        <v>44606</v>
      </c>
      <c r="AF164" s="4">
        <v>96</v>
      </c>
      <c r="AG164" s="9">
        <v>44606</v>
      </c>
      <c r="AH164" s="4">
        <v>104.1</v>
      </c>
      <c r="AI164" s="9">
        <v>44606</v>
      </c>
      <c r="AJ164" s="4">
        <v>113.4</v>
      </c>
      <c r="AK164" s="9">
        <v>44606</v>
      </c>
      <c r="AL164" s="4">
        <v>123.4</v>
      </c>
      <c r="AM164" s="9">
        <v>44606</v>
      </c>
      <c r="AN164" s="4">
        <v>133.80000000000001</v>
      </c>
      <c r="AO164" s="9">
        <v>44606</v>
      </c>
      <c r="AP164" s="4">
        <v>144.5</v>
      </c>
      <c r="AQ164" s="9">
        <v>44606</v>
      </c>
      <c r="AR164" s="4">
        <v>155.30000000000001</v>
      </c>
      <c r="AS164" s="9">
        <v>44606</v>
      </c>
      <c r="AT164" s="4">
        <v>166.2</v>
      </c>
      <c r="AW164" s="9">
        <v>44606</v>
      </c>
      <c r="AX164" s="4">
        <v>188</v>
      </c>
      <c r="BA164" s="9">
        <v>44606</v>
      </c>
      <c r="BB164" s="4">
        <v>209.8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9">
        <v>44603</v>
      </c>
      <c r="J165" s="4">
        <v>101.2</v>
      </c>
      <c r="K165" s="9">
        <v>44603</v>
      </c>
      <c r="L165" s="4">
        <v>97.7</v>
      </c>
      <c r="M165" s="9">
        <v>44603</v>
      </c>
      <c r="N165" s="4">
        <v>92.7</v>
      </c>
      <c r="O165" s="4"/>
      <c r="P165" s="4"/>
      <c r="Q165" s="9">
        <v>44603</v>
      </c>
      <c r="R165" s="4">
        <v>74.099999999999994</v>
      </c>
      <c r="S165" s="9">
        <v>44603</v>
      </c>
      <c r="T165" s="4">
        <v>85.6</v>
      </c>
      <c r="U165" s="9">
        <v>44603</v>
      </c>
      <c r="V165" s="4">
        <v>77</v>
      </c>
      <c r="W165" s="9">
        <v>44603</v>
      </c>
      <c r="X165" s="4">
        <v>75.599999999999994</v>
      </c>
      <c r="Y165" s="9">
        <v>44603</v>
      </c>
      <c r="Z165" s="4">
        <v>73.3</v>
      </c>
      <c r="AA165" s="9">
        <v>44603</v>
      </c>
      <c r="AB165" s="4">
        <v>70.599999999999994</v>
      </c>
      <c r="AC165" s="4"/>
      <c r="AD165" s="4"/>
      <c r="AE165" s="9">
        <v>44603</v>
      </c>
      <c r="AF165" s="4">
        <v>73.400000000000006</v>
      </c>
      <c r="AG165" s="9">
        <v>44603</v>
      </c>
      <c r="AH165" s="4">
        <v>84.8</v>
      </c>
      <c r="AI165" s="9">
        <v>44603</v>
      </c>
      <c r="AJ165" s="4">
        <v>98.1</v>
      </c>
      <c r="AK165" s="9">
        <v>44603</v>
      </c>
      <c r="AL165" s="4">
        <v>111.1</v>
      </c>
      <c r="AM165" s="9">
        <v>44603</v>
      </c>
      <c r="AN165" s="4">
        <v>123.6</v>
      </c>
      <c r="AO165" s="9">
        <v>44603</v>
      </c>
      <c r="AP165" s="4">
        <v>135.9</v>
      </c>
      <c r="AQ165" s="9">
        <v>44603</v>
      </c>
      <c r="AR165" s="4">
        <v>148.1</v>
      </c>
      <c r="AS165" s="9">
        <v>44603</v>
      </c>
      <c r="AT165" s="4">
        <v>160</v>
      </c>
      <c r="AW165" s="9">
        <v>44603</v>
      </c>
      <c r="AX165" s="4">
        <v>183.5</v>
      </c>
      <c r="BA165" s="9">
        <v>44603</v>
      </c>
      <c r="BB165" s="4">
        <v>206.6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9">
        <v>44602</v>
      </c>
      <c r="J166" s="4">
        <v>102.3</v>
      </c>
      <c r="K166" s="9">
        <v>44602</v>
      </c>
      <c r="L166" s="4">
        <v>98.8</v>
      </c>
      <c r="M166" s="9">
        <v>44602</v>
      </c>
      <c r="N166" s="4">
        <v>93.7</v>
      </c>
      <c r="O166" s="4"/>
      <c r="P166" s="4"/>
      <c r="Q166" s="9">
        <v>44602</v>
      </c>
      <c r="R166" s="4">
        <v>73.8</v>
      </c>
      <c r="S166" s="9">
        <v>44602</v>
      </c>
      <c r="T166" s="4">
        <v>86.5</v>
      </c>
      <c r="U166" s="9">
        <v>44602</v>
      </c>
      <c r="V166" s="4">
        <v>77.3</v>
      </c>
      <c r="W166" s="9">
        <v>44602</v>
      </c>
      <c r="X166" s="4">
        <v>74.900000000000006</v>
      </c>
      <c r="Y166" s="9">
        <v>44602</v>
      </c>
      <c r="Z166" s="4">
        <v>72.900000000000006</v>
      </c>
      <c r="AA166" s="9">
        <v>44602</v>
      </c>
      <c r="AB166" s="4">
        <v>70.400000000000006</v>
      </c>
      <c r="AC166" s="4"/>
      <c r="AD166" s="4"/>
      <c r="AE166" s="9">
        <v>44602</v>
      </c>
      <c r="AF166" s="4">
        <v>72.400000000000006</v>
      </c>
      <c r="AG166" s="9">
        <v>44602</v>
      </c>
      <c r="AH166" s="4">
        <v>83.1</v>
      </c>
      <c r="AI166" s="9">
        <v>44602</v>
      </c>
      <c r="AJ166" s="4">
        <v>96.3</v>
      </c>
      <c r="AK166" s="9">
        <v>44602</v>
      </c>
      <c r="AL166" s="4">
        <v>109.2</v>
      </c>
      <c r="AM166" s="9">
        <v>44602</v>
      </c>
      <c r="AN166" s="4">
        <v>121.6</v>
      </c>
      <c r="AO166" s="9">
        <v>44602</v>
      </c>
      <c r="AP166" s="4">
        <v>133.9</v>
      </c>
      <c r="AQ166" s="9">
        <v>44602</v>
      </c>
      <c r="AR166" s="4">
        <v>146</v>
      </c>
      <c r="AS166" s="9">
        <v>44602</v>
      </c>
      <c r="AT166" s="4">
        <v>157.9</v>
      </c>
      <c r="AW166" s="9">
        <v>44602</v>
      </c>
      <c r="AX166" s="4">
        <v>181.4</v>
      </c>
      <c r="BA166" s="9">
        <v>44602</v>
      </c>
      <c r="BB166" s="4">
        <v>204.3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9">
        <v>44601</v>
      </c>
      <c r="J167" s="4">
        <v>95</v>
      </c>
      <c r="K167" s="9">
        <v>44601</v>
      </c>
      <c r="L167" s="4">
        <v>90.8</v>
      </c>
      <c r="M167" s="9">
        <v>44601</v>
      </c>
      <c r="N167" s="4">
        <v>84.9</v>
      </c>
      <c r="O167" s="4"/>
      <c r="P167" s="4"/>
      <c r="Q167" s="9">
        <v>44601</v>
      </c>
      <c r="R167" s="4">
        <v>62.8</v>
      </c>
      <c r="S167" s="9">
        <v>44601</v>
      </c>
      <c r="T167" s="4">
        <v>76.5</v>
      </c>
      <c r="U167" s="9">
        <v>44601</v>
      </c>
      <c r="V167" s="4">
        <v>64.8</v>
      </c>
      <c r="W167" s="9">
        <v>44601</v>
      </c>
      <c r="X167" s="4">
        <v>66.5</v>
      </c>
      <c r="Y167" s="9">
        <v>44601</v>
      </c>
      <c r="Z167" s="4">
        <v>60.7</v>
      </c>
      <c r="AA167" s="9">
        <v>44601</v>
      </c>
      <c r="AB167" s="4">
        <v>59.3</v>
      </c>
      <c r="AC167" s="4"/>
      <c r="AD167" s="4"/>
      <c r="AE167" s="9">
        <v>44601</v>
      </c>
      <c r="AF167" s="4">
        <v>67.599999999999994</v>
      </c>
      <c r="AG167" s="9">
        <v>44601</v>
      </c>
      <c r="AH167" s="4">
        <v>84.1</v>
      </c>
      <c r="AI167" s="9">
        <v>44601</v>
      </c>
      <c r="AJ167" s="4">
        <v>98.4</v>
      </c>
      <c r="AK167" s="9">
        <v>44601</v>
      </c>
      <c r="AL167" s="4">
        <v>111.8</v>
      </c>
      <c r="AM167" s="9">
        <v>44601</v>
      </c>
      <c r="AN167" s="4">
        <v>124.6</v>
      </c>
      <c r="AO167" s="9">
        <v>44601</v>
      </c>
      <c r="AP167" s="4">
        <v>137.19999999999999</v>
      </c>
      <c r="AQ167" s="9">
        <v>44601</v>
      </c>
      <c r="AR167" s="4">
        <v>149.4</v>
      </c>
      <c r="AS167" s="9">
        <v>44601</v>
      </c>
      <c r="AT167" s="4">
        <v>161.5</v>
      </c>
      <c r="AW167" s="9">
        <v>44601</v>
      </c>
      <c r="AX167" s="4">
        <v>185.2</v>
      </c>
      <c r="BA167" s="9">
        <v>44601</v>
      </c>
      <c r="BB167" s="4">
        <v>208.4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9">
        <v>44600</v>
      </c>
      <c r="J168" s="4">
        <v>95.2</v>
      </c>
      <c r="K168" s="9">
        <v>44600</v>
      </c>
      <c r="L168" s="4">
        <v>90.9</v>
      </c>
      <c r="M168" s="9">
        <v>44600</v>
      </c>
      <c r="N168" s="4">
        <v>84.8</v>
      </c>
      <c r="O168" s="4"/>
      <c r="P168" s="4"/>
      <c r="Q168" s="9">
        <v>44600</v>
      </c>
      <c r="R168" s="4">
        <v>67</v>
      </c>
      <c r="S168" s="9">
        <v>44600</v>
      </c>
      <c r="T168" s="4">
        <v>76.400000000000006</v>
      </c>
      <c r="U168" s="9">
        <v>44600</v>
      </c>
      <c r="V168" s="4">
        <v>65</v>
      </c>
      <c r="W168" s="9">
        <v>44600</v>
      </c>
      <c r="X168" s="4">
        <v>66.2</v>
      </c>
      <c r="Y168" s="9">
        <v>44600</v>
      </c>
      <c r="Z168" s="4">
        <v>61.3</v>
      </c>
      <c r="AA168" s="9">
        <v>44600</v>
      </c>
      <c r="AB168" s="4">
        <v>61.4</v>
      </c>
      <c r="AC168" s="4"/>
      <c r="AD168" s="4"/>
      <c r="AE168" s="9">
        <v>44600</v>
      </c>
      <c r="AF168" s="4">
        <v>71.8</v>
      </c>
      <c r="AG168" s="9">
        <v>44600</v>
      </c>
      <c r="AH168" s="4">
        <v>86</v>
      </c>
      <c r="AI168" s="9">
        <v>44600</v>
      </c>
      <c r="AJ168" s="4">
        <v>99.1</v>
      </c>
      <c r="AK168" s="9">
        <v>44600</v>
      </c>
      <c r="AL168" s="4">
        <v>111.4</v>
      </c>
      <c r="AM168" s="9">
        <v>44600</v>
      </c>
      <c r="AN168" s="4">
        <v>123.3</v>
      </c>
      <c r="AO168" s="9">
        <v>44600</v>
      </c>
      <c r="AP168" s="4">
        <v>135.1</v>
      </c>
      <c r="AQ168" s="9">
        <v>44600</v>
      </c>
      <c r="AR168" s="4">
        <v>146.69999999999999</v>
      </c>
      <c r="AS168" s="9">
        <v>44600</v>
      </c>
      <c r="AT168" s="4">
        <v>158.19999999999999</v>
      </c>
      <c r="AW168" s="9">
        <v>44600</v>
      </c>
      <c r="AX168" s="4">
        <v>180.8</v>
      </c>
      <c r="BA168" s="9">
        <v>44600</v>
      </c>
      <c r="BB168" s="4">
        <v>202.9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9">
        <v>44599</v>
      </c>
      <c r="J169" s="4">
        <v>92.7</v>
      </c>
      <c r="K169" s="9">
        <v>44599</v>
      </c>
      <c r="L169" s="4">
        <v>88.4</v>
      </c>
      <c r="M169" s="9">
        <v>44599</v>
      </c>
      <c r="N169" s="4">
        <v>82.4</v>
      </c>
      <c r="O169" s="4"/>
      <c r="P169" s="4"/>
      <c r="Q169" s="9">
        <v>44599</v>
      </c>
      <c r="R169" s="4">
        <v>68.7</v>
      </c>
      <c r="S169" s="9">
        <v>44599</v>
      </c>
      <c r="T169" s="4">
        <v>74</v>
      </c>
      <c r="U169" s="9">
        <v>44599</v>
      </c>
      <c r="V169" s="4">
        <v>63</v>
      </c>
      <c r="W169" s="9">
        <v>44599</v>
      </c>
      <c r="X169" s="4">
        <v>64.400000000000006</v>
      </c>
      <c r="Y169" s="9">
        <v>44599</v>
      </c>
      <c r="Z169" s="4">
        <v>60.8</v>
      </c>
      <c r="AA169" s="9">
        <v>44599</v>
      </c>
      <c r="AB169" s="4">
        <v>62.9</v>
      </c>
      <c r="AC169" s="4"/>
      <c r="AD169" s="4"/>
      <c r="AE169" s="9">
        <v>44599</v>
      </c>
      <c r="AF169" s="4">
        <v>74.599999999999994</v>
      </c>
      <c r="AG169" s="9">
        <v>44599</v>
      </c>
      <c r="AH169" s="4">
        <v>87.7</v>
      </c>
      <c r="AI169" s="9">
        <v>44599</v>
      </c>
      <c r="AJ169" s="4">
        <v>100.1</v>
      </c>
      <c r="AK169" s="9">
        <v>44599</v>
      </c>
      <c r="AL169" s="4">
        <v>112</v>
      </c>
      <c r="AM169" s="9">
        <v>44599</v>
      </c>
      <c r="AN169" s="4">
        <v>123.6</v>
      </c>
      <c r="AO169" s="9">
        <v>44599</v>
      </c>
      <c r="AP169" s="4">
        <v>135.1</v>
      </c>
      <c r="AQ169" s="9">
        <v>44599</v>
      </c>
      <c r="AR169" s="4">
        <v>146.5</v>
      </c>
      <c r="AS169" s="9">
        <v>44599</v>
      </c>
      <c r="AT169" s="4">
        <v>157.80000000000001</v>
      </c>
      <c r="AW169" s="9">
        <v>44599</v>
      </c>
      <c r="AX169" s="4">
        <v>180.1</v>
      </c>
      <c r="BA169" s="9">
        <v>44599</v>
      </c>
      <c r="BB169" s="4">
        <v>202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9">
        <v>44596</v>
      </c>
      <c r="J170" s="4">
        <v>94.3</v>
      </c>
      <c r="K170" s="9">
        <v>44596</v>
      </c>
      <c r="L170" s="4">
        <v>90</v>
      </c>
      <c r="M170" s="9">
        <v>44596</v>
      </c>
      <c r="N170" s="4">
        <v>84</v>
      </c>
      <c r="O170" s="4"/>
      <c r="P170" s="4"/>
      <c r="Q170" s="9">
        <v>44596</v>
      </c>
      <c r="R170" s="4">
        <v>66.7</v>
      </c>
      <c r="S170" s="9">
        <v>44596</v>
      </c>
      <c r="T170" s="4">
        <v>75.7</v>
      </c>
      <c r="U170" s="9">
        <v>44596</v>
      </c>
      <c r="V170" s="4">
        <v>68</v>
      </c>
      <c r="W170" s="9">
        <v>44596</v>
      </c>
      <c r="X170" s="4">
        <v>66.3</v>
      </c>
      <c r="Y170" s="9">
        <v>44596</v>
      </c>
      <c r="Z170" s="4">
        <v>62.8</v>
      </c>
      <c r="AA170" s="9">
        <v>44596</v>
      </c>
      <c r="AB170" s="4">
        <v>62.6</v>
      </c>
      <c r="AC170" s="4"/>
      <c r="AD170" s="4"/>
      <c r="AE170" s="9">
        <v>44596</v>
      </c>
      <c r="AF170" s="4">
        <v>72</v>
      </c>
      <c r="AG170" s="9">
        <v>44596</v>
      </c>
      <c r="AH170" s="4">
        <v>86.1</v>
      </c>
      <c r="AI170" s="9">
        <v>44596</v>
      </c>
      <c r="AJ170" s="4">
        <v>99.3</v>
      </c>
      <c r="AK170" s="9">
        <v>44596</v>
      </c>
      <c r="AL170" s="4">
        <v>111.7</v>
      </c>
      <c r="AM170" s="9">
        <v>44596</v>
      </c>
      <c r="AN170" s="4">
        <v>123.8</v>
      </c>
      <c r="AO170" s="9">
        <v>44596</v>
      </c>
      <c r="AP170" s="4">
        <v>135.6</v>
      </c>
      <c r="AQ170" s="9">
        <v>44596</v>
      </c>
      <c r="AR170" s="4">
        <v>147.30000000000001</v>
      </c>
      <c r="AS170" s="9">
        <v>44596</v>
      </c>
      <c r="AT170" s="4">
        <v>158.80000000000001</v>
      </c>
      <c r="AW170" s="9">
        <v>44596</v>
      </c>
      <c r="AX170" s="4">
        <v>181.5</v>
      </c>
      <c r="BA170" s="9">
        <v>44596</v>
      </c>
      <c r="BB170" s="4">
        <v>203.7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9">
        <v>44595</v>
      </c>
      <c r="J171" s="4">
        <v>87.6</v>
      </c>
      <c r="K171" s="9">
        <v>44595</v>
      </c>
      <c r="L171" s="4">
        <v>83.1</v>
      </c>
      <c r="M171" s="9">
        <v>44595</v>
      </c>
      <c r="N171" s="4">
        <v>76.900000000000006</v>
      </c>
      <c r="O171" s="4"/>
      <c r="P171" s="4"/>
      <c r="Q171" s="9">
        <v>44595</v>
      </c>
      <c r="R171" s="4">
        <v>65.3</v>
      </c>
      <c r="S171" s="9">
        <v>44595</v>
      </c>
      <c r="T171" s="4">
        <v>68.099999999999994</v>
      </c>
      <c r="U171" s="9">
        <v>44595</v>
      </c>
      <c r="V171" s="4">
        <v>58</v>
      </c>
      <c r="W171" s="9">
        <v>44595</v>
      </c>
      <c r="X171" s="4">
        <v>58.6</v>
      </c>
      <c r="Y171" s="9">
        <v>44595</v>
      </c>
      <c r="Z171" s="4">
        <v>57.3</v>
      </c>
      <c r="AA171" s="9">
        <v>44595</v>
      </c>
      <c r="AB171" s="4">
        <v>61.1</v>
      </c>
      <c r="AC171" s="4"/>
      <c r="AD171" s="4"/>
      <c r="AE171" s="9">
        <v>44595</v>
      </c>
      <c r="AF171" s="4">
        <v>73.099999999999994</v>
      </c>
      <c r="AG171" s="9">
        <v>44595</v>
      </c>
      <c r="AH171" s="4">
        <v>85.5</v>
      </c>
      <c r="AI171" s="9">
        <v>44595</v>
      </c>
      <c r="AJ171" s="4">
        <v>97.3</v>
      </c>
      <c r="AK171" s="9">
        <v>44595</v>
      </c>
      <c r="AL171" s="4">
        <v>108.7</v>
      </c>
      <c r="AM171" s="9">
        <v>44595</v>
      </c>
      <c r="AN171" s="4">
        <v>120.1</v>
      </c>
      <c r="AO171" s="9">
        <v>44595</v>
      </c>
      <c r="AP171" s="4">
        <v>131.30000000000001</v>
      </c>
      <c r="AQ171" s="9">
        <v>44595</v>
      </c>
      <c r="AR171" s="4">
        <v>142.5</v>
      </c>
      <c r="AS171" s="9">
        <v>44595</v>
      </c>
      <c r="AT171" s="4">
        <v>153.6</v>
      </c>
      <c r="AW171" s="9">
        <v>44595</v>
      </c>
      <c r="AX171" s="4">
        <v>175.5</v>
      </c>
      <c r="BA171" s="9">
        <v>44595</v>
      </c>
      <c r="BB171" s="4">
        <v>197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9">
        <v>44594</v>
      </c>
      <c r="J172" s="4">
        <v>83.8</v>
      </c>
      <c r="K172" s="9">
        <v>44594</v>
      </c>
      <c r="L172" s="4">
        <v>79.3</v>
      </c>
      <c r="M172" s="9">
        <v>44594</v>
      </c>
      <c r="N172" s="4">
        <v>73.099999999999994</v>
      </c>
      <c r="O172" s="4"/>
      <c r="P172" s="4"/>
      <c r="Q172" s="9">
        <v>44594</v>
      </c>
      <c r="R172" s="4">
        <v>65.599999999999994</v>
      </c>
      <c r="S172" s="9">
        <v>44594</v>
      </c>
      <c r="T172" s="4">
        <v>64.2</v>
      </c>
      <c r="U172" s="9">
        <v>44594</v>
      </c>
      <c r="V172" s="4">
        <v>56.2</v>
      </c>
      <c r="W172" s="9">
        <v>44594</v>
      </c>
      <c r="X172" s="4">
        <v>56.1</v>
      </c>
      <c r="Y172" s="9">
        <v>44594</v>
      </c>
      <c r="Z172" s="4">
        <v>58</v>
      </c>
      <c r="AA172" s="9">
        <v>44594</v>
      </c>
      <c r="AB172" s="4">
        <v>62.8</v>
      </c>
      <c r="AC172" s="4"/>
      <c r="AD172" s="4"/>
      <c r="AE172" s="9">
        <v>44594</v>
      </c>
      <c r="AF172" s="4">
        <v>74.3</v>
      </c>
      <c r="AG172" s="9">
        <v>44594</v>
      </c>
      <c r="AH172" s="4">
        <v>85.7</v>
      </c>
      <c r="AI172" s="9">
        <v>44594</v>
      </c>
      <c r="AJ172" s="4">
        <v>96.8</v>
      </c>
      <c r="AK172" s="9">
        <v>44594</v>
      </c>
      <c r="AL172" s="4">
        <v>107.8</v>
      </c>
      <c r="AM172" s="9">
        <v>44594</v>
      </c>
      <c r="AN172" s="4">
        <v>118.8</v>
      </c>
      <c r="AO172" s="9">
        <v>44594</v>
      </c>
      <c r="AP172" s="4">
        <v>129.69999999999999</v>
      </c>
      <c r="AQ172" s="9">
        <v>44594</v>
      </c>
      <c r="AR172" s="4">
        <v>140.6</v>
      </c>
      <c r="AS172" s="9">
        <v>44594</v>
      </c>
      <c r="AT172" s="4">
        <v>151.5</v>
      </c>
      <c r="AW172" s="9">
        <v>44594</v>
      </c>
      <c r="AX172" s="4">
        <v>172.9</v>
      </c>
      <c r="BA172" s="9">
        <v>44594</v>
      </c>
      <c r="BB172" s="4">
        <v>194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9">
        <v>44593</v>
      </c>
      <c r="J173" s="4">
        <v>89.1</v>
      </c>
      <c r="K173" s="9">
        <v>44593</v>
      </c>
      <c r="L173" s="4">
        <v>84.6</v>
      </c>
      <c r="M173" s="9">
        <v>44593</v>
      </c>
      <c r="N173" s="4">
        <v>78.400000000000006</v>
      </c>
      <c r="O173" s="4"/>
      <c r="P173" s="4"/>
      <c r="Q173" s="9">
        <v>44593</v>
      </c>
      <c r="R173" s="4">
        <v>60.7</v>
      </c>
      <c r="S173" s="9">
        <v>44593</v>
      </c>
      <c r="T173" s="4">
        <v>69.7</v>
      </c>
      <c r="U173" s="9">
        <v>44593</v>
      </c>
      <c r="V173" s="4">
        <v>64</v>
      </c>
      <c r="W173" s="9">
        <v>44593</v>
      </c>
      <c r="X173" s="4">
        <v>60.7</v>
      </c>
      <c r="Y173" s="9">
        <v>44593</v>
      </c>
      <c r="Z173" s="4">
        <v>58.6</v>
      </c>
      <c r="AA173" s="9">
        <v>44593</v>
      </c>
      <c r="AB173" s="4">
        <v>59</v>
      </c>
      <c r="AC173" s="4"/>
      <c r="AD173" s="4"/>
      <c r="AE173" s="9">
        <v>44593</v>
      </c>
      <c r="AF173" s="4">
        <v>71.5</v>
      </c>
      <c r="AG173" s="9">
        <v>44593</v>
      </c>
      <c r="AH173" s="4">
        <v>86.2</v>
      </c>
      <c r="AI173" s="9">
        <v>44593</v>
      </c>
      <c r="AJ173" s="4">
        <v>99.5</v>
      </c>
      <c r="AK173" s="9">
        <v>44593</v>
      </c>
      <c r="AL173" s="4">
        <v>112.1</v>
      </c>
      <c r="AM173" s="9">
        <v>44593</v>
      </c>
      <c r="AN173" s="4">
        <v>124.3</v>
      </c>
      <c r="AO173" s="9">
        <v>44593</v>
      </c>
      <c r="AP173" s="4">
        <v>136.30000000000001</v>
      </c>
      <c r="AQ173" s="9">
        <v>44593</v>
      </c>
      <c r="AR173" s="4">
        <v>148.1</v>
      </c>
      <c r="AS173" s="9">
        <v>44593</v>
      </c>
      <c r="AT173" s="4">
        <v>159.69999999999999</v>
      </c>
      <c r="AW173" s="9">
        <v>44593</v>
      </c>
      <c r="AX173" s="4">
        <v>182.5</v>
      </c>
      <c r="BA173" s="9">
        <v>44593</v>
      </c>
      <c r="BB173" s="4">
        <v>204.7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9">
        <v>44592</v>
      </c>
      <c r="J174" s="4">
        <v>87.5</v>
      </c>
      <c r="K174" s="9">
        <v>44592</v>
      </c>
      <c r="L174" s="4">
        <v>83.3</v>
      </c>
      <c r="M174" s="9">
        <v>44592</v>
      </c>
      <c r="N174" s="4">
        <v>77.2</v>
      </c>
      <c r="O174" s="4"/>
      <c r="P174" s="4"/>
      <c r="Q174" s="9">
        <v>44592</v>
      </c>
      <c r="R174" s="4">
        <v>64.7</v>
      </c>
      <c r="S174" s="9">
        <v>44592</v>
      </c>
      <c r="T174" s="4">
        <v>68.599999999999994</v>
      </c>
      <c r="U174" s="9">
        <v>44592</v>
      </c>
      <c r="V174" s="4">
        <v>59.7</v>
      </c>
      <c r="W174" s="9">
        <v>44592</v>
      </c>
      <c r="X174" s="4">
        <v>59.6</v>
      </c>
      <c r="Y174" s="9">
        <v>44592</v>
      </c>
      <c r="Z174" s="4">
        <v>58.3</v>
      </c>
      <c r="AA174" s="9">
        <v>44592</v>
      </c>
      <c r="AB174" s="4">
        <v>61.5</v>
      </c>
      <c r="AC174" s="4"/>
      <c r="AD174" s="4"/>
      <c r="AE174" s="9">
        <v>44592</v>
      </c>
      <c r="AF174" s="4">
        <v>73.5</v>
      </c>
      <c r="AG174" s="9">
        <v>44592</v>
      </c>
      <c r="AH174" s="4">
        <v>86.5</v>
      </c>
      <c r="AI174" s="9">
        <v>44592</v>
      </c>
      <c r="AJ174" s="4">
        <v>98.7</v>
      </c>
      <c r="AK174" s="9">
        <v>44592</v>
      </c>
      <c r="AL174" s="4">
        <v>110.5</v>
      </c>
      <c r="AM174" s="9">
        <v>44592</v>
      </c>
      <c r="AN174" s="4">
        <v>122.2</v>
      </c>
      <c r="AO174" s="9">
        <v>44592</v>
      </c>
      <c r="AP174" s="4">
        <v>133.69999999999999</v>
      </c>
      <c r="AQ174" s="9">
        <v>44592</v>
      </c>
      <c r="AR174" s="4">
        <v>145</v>
      </c>
      <c r="AS174" s="9">
        <v>44592</v>
      </c>
      <c r="AT174" s="4">
        <v>156.30000000000001</v>
      </c>
      <c r="AW174" s="9">
        <v>44592</v>
      </c>
      <c r="AX174" s="4">
        <v>178.4</v>
      </c>
      <c r="BA174" s="9">
        <v>44592</v>
      </c>
      <c r="BB174" s="4">
        <v>200.1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9">
        <v>44589</v>
      </c>
      <c r="J175" s="4">
        <v>79.8</v>
      </c>
      <c r="K175" s="9">
        <v>44589</v>
      </c>
      <c r="L175" s="4">
        <v>75.400000000000006</v>
      </c>
      <c r="M175" s="9">
        <v>44589</v>
      </c>
      <c r="N175" s="4">
        <v>69.2</v>
      </c>
      <c r="O175" s="4"/>
      <c r="P175" s="4"/>
      <c r="Q175" s="9">
        <v>44589</v>
      </c>
      <c r="R175" s="4">
        <v>72.599999999999994</v>
      </c>
      <c r="S175" s="9">
        <v>44589</v>
      </c>
      <c r="T175" s="4">
        <v>60.4</v>
      </c>
      <c r="U175" s="9">
        <v>44589</v>
      </c>
      <c r="V175" s="4">
        <v>54.8</v>
      </c>
      <c r="W175" s="9">
        <v>44589</v>
      </c>
      <c r="X175" s="4">
        <v>59.2</v>
      </c>
      <c r="Y175" s="9">
        <v>44589</v>
      </c>
      <c r="Z175" s="4">
        <v>64.400000000000006</v>
      </c>
      <c r="AA175" s="9">
        <v>44589</v>
      </c>
      <c r="AB175" s="4">
        <v>69.900000000000006</v>
      </c>
      <c r="AC175" s="4"/>
      <c r="AD175" s="4"/>
      <c r="AE175" s="9">
        <v>44589</v>
      </c>
      <c r="AF175" s="4">
        <v>79.7</v>
      </c>
      <c r="AG175" s="9">
        <v>44589</v>
      </c>
      <c r="AH175" s="4">
        <v>88.7</v>
      </c>
      <c r="AI175" s="9">
        <v>44589</v>
      </c>
      <c r="AJ175" s="4">
        <v>97.8</v>
      </c>
      <c r="AK175" s="9">
        <v>44589</v>
      </c>
      <c r="AL175" s="4">
        <v>107.2</v>
      </c>
      <c r="AM175" s="9">
        <v>44589</v>
      </c>
      <c r="AN175" s="4">
        <v>116.9</v>
      </c>
      <c r="AO175" s="9">
        <v>44589</v>
      </c>
      <c r="AP175" s="4">
        <v>126.7</v>
      </c>
      <c r="AQ175" s="9">
        <v>44589</v>
      </c>
      <c r="AR175" s="4">
        <v>136.6</v>
      </c>
      <c r="AS175" s="9">
        <v>44589</v>
      </c>
      <c r="AT175" s="4">
        <v>146.5</v>
      </c>
      <c r="AW175" s="9">
        <v>44589</v>
      </c>
      <c r="AX175" s="4">
        <v>166.3</v>
      </c>
      <c r="BA175" s="9">
        <v>44589</v>
      </c>
      <c r="BB175" s="4">
        <v>186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9">
        <v>44588</v>
      </c>
      <c r="J176" s="4">
        <v>84.2</v>
      </c>
      <c r="K176" s="9">
        <v>44588</v>
      </c>
      <c r="L176" s="4">
        <v>79.400000000000006</v>
      </c>
      <c r="M176" s="9">
        <v>44588</v>
      </c>
      <c r="N176" s="4">
        <v>72.900000000000006</v>
      </c>
      <c r="O176" s="4"/>
      <c r="P176" s="4"/>
      <c r="Q176" s="9">
        <v>44588</v>
      </c>
      <c r="R176" s="4">
        <v>62.2</v>
      </c>
      <c r="S176" s="9">
        <v>44588</v>
      </c>
      <c r="T176" s="4">
        <v>63.4</v>
      </c>
      <c r="U176" s="9">
        <v>44588</v>
      </c>
      <c r="V176" s="4">
        <v>54.6</v>
      </c>
      <c r="W176" s="9">
        <v>44588</v>
      </c>
      <c r="X176" s="4">
        <v>54.2</v>
      </c>
      <c r="Y176" s="9">
        <v>44588</v>
      </c>
      <c r="Z176" s="4">
        <v>54.5</v>
      </c>
      <c r="AA176" s="9">
        <v>44588</v>
      </c>
      <c r="AB176" s="4">
        <v>58.8</v>
      </c>
      <c r="AC176" s="4"/>
      <c r="AD176" s="4"/>
      <c r="AE176" s="9">
        <v>44588</v>
      </c>
      <c r="AF176" s="4">
        <v>70.900000000000006</v>
      </c>
      <c r="AG176" s="9">
        <v>44588</v>
      </c>
      <c r="AH176" s="4">
        <v>82.9</v>
      </c>
      <c r="AI176" s="9">
        <v>44588</v>
      </c>
      <c r="AJ176" s="4">
        <v>94.3</v>
      </c>
      <c r="AK176" s="9">
        <v>44588</v>
      </c>
      <c r="AL176" s="4">
        <v>105.5</v>
      </c>
      <c r="AM176" s="9">
        <v>44588</v>
      </c>
      <c r="AN176" s="4">
        <v>116.5</v>
      </c>
      <c r="AO176" s="9">
        <v>44588</v>
      </c>
      <c r="AP176" s="4">
        <v>127.6</v>
      </c>
      <c r="AQ176" s="9">
        <v>44588</v>
      </c>
      <c r="AR176" s="4">
        <v>138.6</v>
      </c>
      <c r="AS176" s="9">
        <v>44588</v>
      </c>
      <c r="AT176" s="4">
        <v>149.5</v>
      </c>
      <c r="AW176" s="9">
        <v>44588</v>
      </c>
      <c r="AX176" s="4">
        <v>171</v>
      </c>
      <c r="BA176" s="9">
        <v>44588</v>
      </c>
      <c r="BB176" s="4">
        <v>192.2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9">
        <v>44587</v>
      </c>
      <c r="J177" s="4">
        <v>82.2</v>
      </c>
      <c r="K177" s="9">
        <v>44587</v>
      </c>
      <c r="L177" s="4">
        <v>77.3</v>
      </c>
      <c r="M177" s="9">
        <v>44587</v>
      </c>
      <c r="N177" s="4">
        <v>70.5</v>
      </c>
      <c r="O177" s="4"/>
      <c r="P177" s="4"/>
      <c r="Q177" s="9">
        <v>44587</v>
      </c>
      <c r="R177" s="4">
        <v>50.3</v>
      </c>
      <c r="S177" s="9">
        <v>44587</v>
      </c>
      <c r="T177" s="4">
        <v>60.8</v>
      </c>
      <c r="U177" s="9">
        <v>44587</v>
      </c>
      <c r="V177" s="4">
        <v>54.1</v>
      </c>
      <c r="W177" s="9">
        <v>44587</v>
      </c>
      <c r="X177" s="4">
        <v>50.2</v>
      </c>
      <c r="Y177" s="9">
        <v>44587</v>
      </c>
      <c r="Z177" s="4">
        <v>48.5</v>
      </c>
      <c r="AA177" s="9">
        <v>44587</v>
      </c>
      <c r="AB177" s="4">
        <v>49.8</v>
      </c>
      <c r="AC177" s="4"/>
      <c r="AD177" s="4"/>
      <c r="AE177" s="9">
        <v>44587</v>
      </c>
      <c r="AF177" s="4">
        <v>66</v>
      </c>
      <c r="AG177" s="9">
        <v>44587</v>
      </c>
      <c r="AH177" s="4">
        <v>80.400000000000006</v>
      </c>
      <c r="AI177" s="9">
        <v>44587</v>
      </c>
      <c r="AJ177" s="4">
        <v>93.3</v>
      </c>
      <c r="AK177" s="9">
        <v>44587</v>
      </c>
      <c r="AL177" s="4">
        <v>105.5</v>
      </c>
      <c r="AM177" s="9">
        <v>44587</v>
      </c>
      <c r="AN177" s="4">
        <v>117.4</v>
      </c>
      <c r="AO177" s="9">
        <v>44587</v>
      </c>
      <c r="AP177" s="4">
        <v>129.1</v>
      </c>
      <c r="AQ177" s="9">
        <v>44587</v>
      </c>
      <c r="AR177" s="4">
        <v>140.5</v>
      </c>
      <c r="AS177" s="9">
        <v>44587</v>
      </c>
      <c r="AT177" s="4">
        <v>151.80000000000001</v>
      </c>
      <c r="AW177" s="9">
        <v>44587</v>
      </c>
      <c r="AX177" s="4">
        <v>174</v>
      </c>
      <c r="BA177" s="9">
        <v>44587</v>
      </c>
      <c r="BB177" s="4">
        <v>195.7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9">
        <v>44586</v>
      </c>
      <c r="J178" s="4">
        <v>80.400000000000006</v>
      </c>
      <c r="K178" s="9">
        <v>44586</v>
      </c>
      <c r="L178" s="4">
        <v>75.7</v>
      </c>
      <c r="M178" s="9">
        <v>44586</v>
      </c>
      <c r="N178" s="4">
        <v>69.2</v>
      </c>
      <c r="O178" s="4"/>
      <c r="P178" s="4"/>
      <c r="Q178" s="9">
        <v>44586</v>
      </c>
      <c r="R178" s="4">
        <v>56.8</v>
      </c>
      <c r="S178" s="9">
        <v>44586</v>
      </c>
      <c r="T178" s="4">
        <v>60.1</v>
      </c>
      <c r="U178" s="9">
        <v>44586</v>
      </c>
      <c r="V178" s="4">
        <v>54.6</v>
      </c>
      <c r="W178" s="9">
        <v>44586</v>
      </c>
      <c r="X178" s="4">
        <v>52.3</v>
      </c>
      <c r="Y178" s="9">
        <v>44586</v>
      </c>
      <c r="Z178" s="4">
        <v>52.7</v>
      </c>
      <c r="AA178" s="9">
        <v>44586</v>
      </c>
      <c r="AB178" s="4">
        <v>57.2</v>
      </c>
      <c r="AC178" s="4"/>
      <c r="AD178" s="4"/>
      <c r="AE178" s="9">
        <v>44586</v>
      </c>
      <c r="AF178" s="4">
        <v>71.8</v>
      </c>
      <c r="AG178" s="9">
        <v>44586</v>
      </c>
      <c r="AH178" s="4">
        <v>85</v>
      </c>
      <c r="AI178" s="9">
        <v>44586</v>
      </c>
      <c r="AJ178" s="4">
        <v>97.2</v>
      </c>
      <c r="AK178" s="9">
        <v>44586</v>
      </c>
      <c r="AL178" s="4">
        <v>108.9</v>
      </c>
      <c r="AM178" s="9">
        <v>44586</v>
      </c>
      <c r="AN178" s="4">
        <v>120.5</v>
      </c>
      <c r="AO178" s="9">
        <v>44586</v>
      </c>
      <c r="AP178" s="4">
        <v>131.9</v>
      </c>
      <c r="AQ178" s="9">
        <v>44586</v>
      </c>
      <c r="AR178" s="4">
        <v>143.19999999999999</v>
      </c>
      <c r="AS178" s="9">
        <v>44586</v>
      </c>
      <c r="AT178" s="4">
        <v>154.4</v>
      </c>
      <c r="AW178" s="9">
        <v>44586</v>
      </c>
      <c r="AX178" s="4">
        <v>176.3</v>
      </c>
      <c r="BA178" s="9">
        <v>44586</v>
      </c>
      <c r="BB178" s="4">
        <v>197.9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9">
        <v>44585</v>
      </c>
      <c r="J179" s="4">
        <v>81</v>
      </c>
      <c r="K179" s="9">
        <v>44585</v>
      </c>
      <c r="L179" s="4">
        <v>76.2</v>
      </c>
      <c r="M179" s="9">
        <v>44585</v>
      </c>
      <c r="N179" s="4">
        <v>69.7</v>
      </c>
      <c r="O179" s="4"/>
      <c r="P179" s="4"/>
      <c r="Q179" s="9">
        <v>44585</v>
      </c>
      <c r="R179" s="4">
        <v>56</v>
      </c>
      <c r="S179" s="9">
        <v>44585</v>
      </c>
      <c r="T179" s="4">
        <v>61.2</v>
      </c>
      <c r="U179" s="9">
        <v>44585</v>
      </c>
      <c r="V179" s="4">
        <v>56.6</v>
      </c>
      <c r="W179" s="9">
        <v>44585</v>
      </c>
      <c r="X179" s="4">
        <v>53.7</v>
      </c>
      <c r="Y179" s="9">
        <v>44585</v>
      </c>
      <c r="Z179" s="4">
        <v>53.2</v>
      </c>
      <c r="AA179" s="9">
        <v>44585</v>
      </c>
      <c r="AB179" s="4">
        <v>57.5</v>
      </c>
      <c r="AC179" s="4"/>
      <c r="AD179" s="4"/>
      <c r="AE179" s="9">
        <v>44585</v>
      </c>
      <c r="AF179" s="4">
        <v>73.7</v>
      </c>
      <c r="AG179" s="9">
        <v>44585</v>
      </c>
      <c r="AH179" s="4">
        <v>87.4</v>
      </c>
      <c r="AI179" s="9">
        <v>44585</v>
      </c>
      <c r="AJ179" s="4">
        <v>100.1</v>
      </c>
      <c r="AK179" s="9">
        <v>44585</v>
      </c>
      <c r="AL179" s="4">
        <v>112.2</v>
      </c>
      <c r="AM179" s="9">
        <v>44585</v>
      </c>
      <c r="AN179" s="4">
        <v>124.1</v>
      </c>
      <c r="AO179" s="9">
        <v>44585</v>
      </c>
      <c r="AP179" s="4">
        <v>135.80000000000001</v>
      </c>
      <c r="AQ179" s="9">
        <v>44585</v>
      </c>
      <c r="AR179" s="4">
        <v>147.30000000000001</v>
      </c>
      <c r="AS179" s="9">
        <v>44585</v>
      </c>
      <c r="AT179" s="4">
        <v>158.69999999999999</v>
      </c>
      <c r="AW179" s="9">
        <v>44585</v>
      </c>
      <c r="AX179" s="4">
        <v>181</v>
      </c>
      <c r="BA179" s="9">
        <v>44585</v>
      </c>
      <c r="BB179" s="4">
        <v>202.9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9">
        <v>44582</v>
      </c>
      <c r="J180" s="4">
        <v>78.400000000000006</v>
      </c>
      <c r="K180" s="9">
        <v>44582</v>
      </c>
      <c r="L180" s="4">
        <v>73.400000000000006</v>
      </c>
      <c r="M180" s="9">
        <v>44582</v>
      </c>
      <c r="N180" s="4">
        <v>66.5</v>
      </c>
      <c r="O180" s="4"/>
      <c r="P180" s="4"/>
      <c r="Q180" s="9">
        <v>44582</v>
      </c>
      <c r="R180" s="4">
        <v>59.6</v>
      </c>
      <c r="S180" s="9">
        <v>44582</v>
      </c>
      <c r="T180" s="4">
        <v>56.4</v>
      </c>
      <c r="U180" s="9">
        <v>44582</v>
      </c>
      <c r="V180" s="4">
        <v>49.4</v>
      </c>
      <c r="W180" s="9">
        <v>44582</v>
      </c>
      <c r="X180" s="4">
        <v>48.9</v>
      </c>
      <c r="Y180" s="9">
        <v>44582</v>
      </c>
      <c r="Z180" s="4">
        <v>53.2</v>
      </c>
      <c r="AA180" s="9">
        <v>44582</v>
      </c>
      <c r="AB180" s="4">
        <v>59.5</v>
      </c>
      <c r="AC180" s="4"/>
      <c r="AD180" s="4"/>
      <c r="AE180" s="9">
        <v>44582</v>
      </c>
      <c r="AF180" s="4">
        <v>72.3</v>
      </c>
      <c r="AG180" s="9">
        <v>44582</v>
      </c>
      <c r="AH180" s="4">
        <v>83.9</v>
      </c>
      <c r="AI180" s="9">
        <v>44582</v>
      </c>
      <c r="AJ180" s="4">
        <v>94.9</v>
      </c>
      <c r="AK180" s="9">
        <v>44582</v>
      </c>
      <c r="AL180" s="4">
        <v>105.8</v>
      </c>
      <c r="AM180" s="9">
        <v>44582</v>
      </c>
      <c r="AN180" s="4">
        <v>116.7</v>
      </c>
      <c r="AO180" s="9">
        <v>44582</v>
      </c>
      <c r="AP180" s="4">
        <v>127.5</v>
      </c>
      <c r="AQ180" s="9">
        <v>44582</v>
      </c>
      <c r="AR180" s="4">
        <v>138.30000000000001</v>
      </c>
      <c r="AS180" s="9">
        <v>44582</v>
      </c>
      <c r="AT180" s="4">
        <v>149.1</v>
      </c>
      <c r="AW180" s="9">
        <v>44582</v>
      </c>
      <c r="AX180" s="4">
        <v>170.3</v>
      </c>
      <c r="BA180" s="9">
        <v>44582</v>
      </c>
      <c r="BB180" s="4">
        <v>191.2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9">
        <v>44581</v>
      </c>
      <c r="J181" s="4">
        <v>83.2</v>
      </c>
      <c r="K181" s="9">
        <v>44581</v>
      </c>
      <c r="L181" s="4">
        <v>78</v>
      </c>
      <c r="M181" s="9">
        <v>44581</v>
      </c>
      <c r="N181" s="4">
        <v>70.900000000000006</v>
      </c>
      <c r="O181" s="4"/>
      <c r="P181" s="4"/>
      <c r="Q181" s="9">
        <v>44581</v>
      </c>
      <c r="R181" s="4">
        <v>54</v>
      </c>
      <c r="S181" s="9">
        <v>44581</v>
      </c>
      <c r="T181" s="4">
        <v>60.7</v>
      </c>
      <c r="U181" s="9">
        <v>44581</v>
      </c>
      <c r="V181" s="4">
        <v>54.7</v>
      </c>
      <c r="W181" s="9">
        <v>44581</v>
      </c>
      <c r="X181" s="4">
        <v>51.1</v>
      </c>
      <c r="Y181" s="9">
        <v>44581</v>
      </c>
      <c r="Z181" s="4">
        <v>50</v>
      </c>
      <c r="AA181" s="9">
        <v>44581</v>
      </c>
      <c r="AB181" s="4">
        <v>52.7</v>
      </c>
      <c r="AC181" s="4"/>
      <c r="AD181" s="4"/>
      <c r="AE181" s="9">
        <v>44581</v>
      </c>
      <c r="AF181" s="4">
        <v>70</v>
      </c>
      <c r="AG181" s="9">
        <v>44581</v>
      </c>
      <c r="AH181" s="4">
        <v>84.1</v>
      </c>
      <c r="AI181" s="9">
        <v>44581</v>
      </c>
      <c r="AJ181" s="4">
        <v>96.9</v>
      </c>
      <c r="AK181" s="9">
        <v>44581</v>
      </c>
      <c r="AL181" s="4">
        <v>109</v>
      </c>
      <c r="AM181" s="9">
        <v>44581</v>
      </c>
      <c r="AN181" s="4">
        <v>120.8</v>
      </c>
      <c r="AO181" s="9">
        <v>44581</v>
      </c>
      <c r="AP181" s="4">
        <v>132.4</v>
      </c>
      <c r="AQ181" s="9">
        <v>44581</v>
      </c>
      <c r="AR181" s="4">
        <v>143.9</v>
      </c>
      <c r="AS181" s="9">
        <v>44581</v>
      </c>
      <c r="AT181" s="4">
        <v>155.30000000000001</v>
      </c>
      <c r="AW181" s="9">
        <v>44581</v>
      </c>
      <c r="AX181" s="4">
        <v>177.6</v>
      </c>
      <c r="BA181" s="9">
        <v>44581</v>
      </c>
      <c r="BB181" s="4">
        <v>199.4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9">
        <v>44580</v>
      </c>
      <c r="J182" s="4">
        <v>79.900000000000006</v>
      </c>
      <c r="K182" s="9">
        <v>44580</v>
      </c>
      <c r="L182" s="4">
        <v>74.7</v>
      </c>
      <c r="M182" s="9">
        <v>44580</v>
      </c>
      <c r="N182" s="4">
        <v>67.599999999999994</v>
      </c>
      <c r="O182" s="4"/>
      <c r="P182" s="4"/>
      <c r="Q182" s="9">
        <v>44580</v>
      </c>
      <c r="R182" s="4">
        <v>59</v>
      </c>
      <c r="S182" s="9">
        <v>44580</v>
      </c>
      <c r="T182" s="4">
        <v>61.5</v>
      </c>
      <c r="U182" s="9">
        <v>44580</v>
      </c>
      <c r="V182" s="4">
        <v>58.9</v>
      </c>
      <c r="W182" s="9">
        <v>44580</v>
      </c>
      <c r="X182" s="4">
        <v>57</v>
      </c>
      <c r="Y182" s="9">
        <v>44580</v>
      </c>
      <c r="Z182" s="4">
        <v>56.1</v>
      </c>
      <c r="AA182" s="9">
        <v>44580</v>
      </c>
      <c r="AB182" s="4">
        <v>58.3</v>
      </c>
      <c r="AC182" s="4"/>
      <c r="AD182" s="4"/>
      <c r="AE182" s="9">
        <v>44580</v>
      </c>
      <c r="AF182" s="4">
        <v>70.599999999999994</v>
      </c>
      <c r="AG182" s="9">
        <v>44580</v>
      </c>
      <c r="AH182" s="4">
        <v>82.8</v>
      </c>
      <c r="AI182" s="9">
        <v>44580</v>
      </c>
      <c r="AJ182" s="4">
        <v>94.3</v>
      </c>
      <c r="AK182" s="9">
        <v>44580</v>
      </c>
      <c r="AL182" s="4">
        <v>105.5</v>
      </c>
      <c r="AM182" s="9">
        <v>44580</v>
      </c>
      <c r="AN182" s="4">
        <v>116.6</v>
      </c>
      <c r="AO182" s="9">
        <v>44580</v>
      </c>
      <c r="AP182" s="4">
        <v>127.7</v>
      </c>
      <c r="AQ182" s="9">
        <v>44580</v>
      </c>
      <c r="AR182" s="4">
        <v>138.69999999999999</v>
      </c>
      <c r="AS182" s="9">
        <v>44580</v>
      </c>
      <c r="AT182" s="4">
        <v>149.6</v>
      </c>
      <c r="AW182" s="9">
        <v>44580</v>
      </c>
      <c r="AX182" s="4">
        <v>171.1</v>
      </c>
      <c r="BA182" s="9">
        <v>44580</v>
      </c>
      <c r="BB182" s="4">
        <v>192.3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9">
        <v>44579</v>
      </c>
      <c r="J183" s="4">
        <v>77.400000000000006</v>
      </c>
      <c r="K183" s="9">
        <v>44579</v>
      </c>
      <c r="L183" s="4">
        <v>72.2</v>
      </c>
      <c r="M183" s="9">
        <v>44579</v>
      </c>
      <c r="N183" s="4">
        <v>64.900000000000006</v>
      </c>
      <c r="O183" s="4"/>
      <c r="P183" s="4"/>
      <c r="Q183" s="9">
        <v>44579</v>
      </c>
      <c r="R183" s="4">
        <v>65.3</v>
      </c>
      <c r="S183" s="9">
        <v>44579</v>
      </c>
      <c r="T183" s="4">
        <v>54.5</v>
      </c>
      <c r="U183" s="9">
        <v>44579</v>
      </c>
      <c r="V183" s="4">
        <v>51.4</v>
      </c>
      <c r="W183" s="9">
        <v>44579</v>
      </c>
      <c r="X183" s="4">
        <v>54.3</v>
      </c>
      <c r="Y183" s="9">
        <v>44579</v>
      </c>
      <c r="Z183" s="4">
        <v>59.2</v>
      </c>
      <c r="AA183" s="9">
        <v>44579</v>
      </c>
      <c r="AB183" s="4">
        <v>64.3</v>
      </c>
      <c r="AC183" s="4"/>
      <c r="AD183" s="4"/>
      <c r="AE183" s="9">
        <v>44579</v>
      </c>
      <c r="AF183" s="4">
        <v>74.099999999999994</v>
      </c>
      <c r="AG183" s="9">
        <v>44579</v>
      </c>
      <c r="AH183" s="4">
        <v>83.2</v>
      </c>
      <c r="AI183" s="9">
        <v>44579</v>
      </c>
      <c r="AJ183" s="4">
        <v>92.3</v>
      </c>
      <c r="AK183" s="9">
        <v>44579</v>
      </c>
      <c r="AL183" s="4">
        <v>101.7</v>
      </c>
      <c r="AM183" s="9">
        <v>44579</v>
      </c>
      <c r="AN183" s="4">
        <v>111.4</v>
      </c>
      <c r="AO183" s="9">
        <v>44579</v>
      </c>
      <c r="AP183" s="4">
        <v>121.3</v>
      </c>
      <c r="AQ183" s="9">
        <v>44579</v>
      </c>
      <c r="AR183" s="4">
        <v>131.30000000000001</v>
      </c>
      <c r="AS183" s="9">
        <v>44579</v>
      </c>
      <c r="AT183" s="4">
        <v>141.19999999999999</v>
      </c>
      <c r="AW183" s="9">
        <v>44579</v>
      </c>
      <c r="AX183" s="4">
        <v>161.19999999999999</v>
      </c>
      <c r="BA183" s="9">
        <v>44579</v>
      </c>
      <c r="BB183" s="4">
        <v>180.9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9">
        <v>44578</v>
      </c>
      <c r="J184" s="4">
        <v>79.099999999999994</v>
      </c>
      <c r="K184" s="9">
        <v>44578</v>
      </c>
      <c r="L184" s="4">
        <v>74.5</v>
      </c>
      <c r="M184" s="9">
        <v>44578</v>
      </c>
      <c r="N184" s="4">
        <v>68.8</v>
      </c>
      <c r="O184" s="4"/>
      <c r="P184" s="4"/>
      <c r="Q184" s="9">
        <v>44578</v>
      </c>
      <c r="R184" s="4">
        <v>63.4</v>
      </c>
      <c r="S184" s="9">
        <v>44578</v>
      </c>
      <c r="T184" s="4">
        <v>63</v>
      </c>
      <c r="U184" s="9">
        <v>44578</v>
      </c>
      <c r="V184" s="4">
        <v>59.7</v>
      </c>
      <c r="W184" s="9">
        <v>44578</v>
      </c>
      <c r="X184" s="4">
        <v>58.5</v>
      </c>
      <c r="Y184" s="9">
        <v>44578</v>
      </c>
      <c r="Z184" s="4">
        <v>58.2</v>
      </c>
      <c r="AA184" s="9">
        <v>44578</v>
      </c>
      <c r="AB184" s="4">
        <v>61.6</v>
      </c>
      <c r="AC184" s="4"/>
      <c r="AD184" s="4"/>
      <c r="AE184" s="9">
        <v>44578</v>
      </c>
      <c r="AF184" s="4">
        <v>73.599999999999994</v>
      </c>
      <c r="AG184" s="9">
        <v>44578</v>
      </c>
      <c r="AH184" s="4">
        <v>85.2</v>
      </c>
      <c r="AI184" s="9">
        <v>44578</v>
      </c>
      <c r="AJ184" s="4">
        <v>96.2</v>
      </c>
      <c r="AK184" s="9">
        <v>44578</v>
      </c>
      <c r="AL184" s="4">
        <v>107.1</v>
      </c>
      <c r="AM184" s="9">
        <v>44578</v>
      </c>
      <c r="AN184" s="4">
        <v>117.9</v>
      </c>
      <c r="AO184" s="9">
        <v>44578</v>
      </c>
      <c r="AP184" s="4">
        <v>128.80000000000001</v>
      </c>
      <c r="AQ184" s="9">
        <v>44578</v>
      </c>
      <c r="AR184" s="4">
        <v>139.6</v>
      </c>
      <c r="AS184" s="9">
        <v>44578</v>
      </c>
      <c r="AT184" s="4">
        <v>150.30000000000001</v>
      </c>
      <c r="AW184" s="9">
        <v>44578</v>
      </c>
      <c r="AX184" s="4">
        <v>171.6</v>
      </c>
      <c r="BA184" s="9">
        <v>44578</v>
      </c>
      <c r="BB184" s="4">
        <v>192.5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9">
        <v>44575</v>
      </c>
      <c r="J185" s="4">
        <v>79.099999999999994</v>
      </c>
      <c r="K185" s="9">
        <v>44575</v>
      </c>
      <c r="L185" s="4">
        <v>74.5</v>
      </c>
      <c r="M185" s="9">
        <v>44575</v>
      </c>
      <c r="N185" s="4">
        <v>68.8</v>
      </c>
      <c r="O185" s="4"/>
      <c r="P185" s="4"/>
      <c r="Q185" s="9">
        <v>44575</v>
      </c>
      <c r="R185" s="4">
        <v>63.4</v>
      </c>
      <c r="S185" s="9">
        <v>44575</v>
      </c>
      <c r="T185" s="4">
        <v>63</v>
      </c>
      <c r="U185" s="9">
        <v>44575</v>
      </c>
      <c r="V185" s="4">
        <v>59.7</v>
      </c>
      <c r="W185" s="9">
        <v>44575</v>
      </c>
      <c r="X185" s="4">
        <v>58.5</v>
      </c>
      <c r="Y185" s="9">
        <v>44575</v>
      </c>
      <c r="Z185" s="4">
        <v>58.2</v>
      </c>
      <c r="AA185" s="9">
        <v>44575</v>
      </c>
      <c r="AB185" s="4">
        <v>61.6</v>
      </c>
      <c r="AC185" s="4"/>
      <c r="AD185" s="4"/>
      <c r="AE185" s="9">
        <v>44575</v>
      </c>
      <c r="AF185" s="4">
        <v>73.599999999999994</v>
      </c>
      <c r="AG185" s="9">
        <v>44575</v>
      </c>
      <c r="AH185" s="4">
        <v>85.2</v>
      </c>
      <c r="AI185" s="9">
        <v>44575</v>
      </c>
      <c r="AJ185" s="4">
        <v>96.2</v>
      </c>
      <c r="AK185" s="9">
        <v>44575</v>
      </c>
      <c r="AL185" s="4">
        <v>107.1</v>
      </c>
      <c r="AM185" s="9">
        <v>44575</v>
      </c>
      <c r="AN185" s="4">
        <v>117.9</v>
      </c>
      <c r="AO185" s="9">
        <v>44575</v>
      </c>
      <c r="AP185" s="4">
        <v>128.80000000000001</v>
      </c>
      <c r="AQ185" s="9">
        <v>44575</v>
      </c>
      <c r="AR185" s="4">
        <v>139.6</v>
      </c>
      <c r="AS185" s="9">
        <v>44575</v>
      </c>
      <c r="AT185" s="4">
        <v>150.30000000000001</v>
      </c>
      <c r="AW185" s="9">
        <v>44575</v>
      </c>
      <c r="AX185" s="4">
        <v>171.6</v>
      </c>
      <c r="BA185" s="9">
        <v>44575</v>
      </c>
      <c r="BB185" s="4">
        <v>192.5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9">
        <v>44574</v>
      </c>
      <c r="J186" s="4">
        <v>76.400000000000006</v>
      </c>
      <c r="K186" s="9">
        <v>44574</v>
      </c>
      <c r="L186" s="4">
        <v>71.8</v>
      </c>
      <c r="M186" s="9">
        <v>44574</v>
      </c>
      <c r="N186" s="4">
        <v>66.2</v>
      </c>
      <c r="O186" s="4"/>
      <c r="P186" s="4"/>
      <c r="Q186" s="9">
        <v>44574</v>
      </c>
      <c r="R186" s="4">
        <v>61.7</v>
      </c>
      <c r="S186" s="9">
        <v>44574</v>
      </c>
      <c r="T186" s="4">
        <v>61</v>
      </c>
      <c r="U186" s="9">
        <v>44574</v>
      </c>
      <c r="V186" s="4">
        <v>58.5</v>
      </c>
      <c r="W186" s="9">
        <v>44574</v>
      </c>
      <c r="X186" s="4">
        <v>57.5</v>
      </c>
      <c r="Y186" s="9">
        <v>44574</v>
      </c>
      <c r="Z186" s="4">
        <v>57.5</v>
      </c>
      <c r="AA186" s="9">
        <v>44574</v>
      </c>
      <c r="AB186" s="4">
        <v>61.7</v>
      </c>
      <c r="AC186" s="4"/>
      <c r="AD186" s="4"/>
      <c r="AE186" s="9">
        <v>44574</v>
      </c>
      <c r="AF186" s="4">
        <v>73.8</v>
      </c>
      <c r="AG186" s="9">
        <v>44574</v>
      </c>
      <c r="AH186" s="4">
        <v>85.3</v>
      </c>
      <c r="AI186" s="9">
        <v>44574</v>
      </c>
      <c r="AJ186" s="4">
        <v>96.4</v>
      </c>
      <c r="AK186" s="9">
        <v>44574</v>
      </c>
      <c r="AL186" s="4">
        <v>107.4</v>
      </c>
      <c r="AM186" s="9">
        <v>44574</v>
      </c>
      <c r="AN186" s="4">
        <v>118.4</v>
      </c>
      <c r="AO186" s="9">
        <v>44574</v>
      </c>
      <c r="AP186" s="4">
        <v>129.30000000000001</v>
      </c>
      <c r="AQ186" s="9">
        <v>44574</v>
      </c>
      <c r="AR186" s="4">
        <v>140.19999999999999</v>
      </c>
      <c r="AS186" s="9">
        <v>44574</v>
      </c>
      <c r="AT186" s="4">
        <v>151</v>
      </c>
      <c r="AW186" s="9">
        <v>44574</v>
      </c>
      <c r="AX186" s="4">
        <v>172.4</v>
      </c>
      <c r="BA186" s="9">
        <v>44574</v>
      </c>
      <c r="BB186" s="4">
        <v>193.4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9">
        <v>44573</v>
      </c>
      <c r="J187" s="4">
        <v>70.099999999999994</v>
      </c>
      <c r="K187" s="9">
        <v>44573</v>
      </c>
      <c r="L187" s="4">
        <v>65.5</v>
      </c>
      <c r="M187" s="9">
        <v>44573</v>
      </c>
      <c r="N187" s="4">
        <v>60.1</v>
      </c>
      <c r="O187" s="4"/>
      <c r="P187" s="4"/>
      <c r="Q187" s="9">
        <v>44573</v>
      </c>
      <c r="R187" s="4">
        <v>65.400000000000006</v>
      </c>
      <c r="S187" s="9">
        <v>44573</v>
      </c>
      <c r="T187" s="4">
        <v>54.1</v>
      </c>
      <c r="U187" s="9">
        <v>44573</v>
      </c>
      <c r="V187" s="4">
        <v>49.6</v>
      </c>
      <c r="W187" s="9">
        <v>44573</v>
      </c>
      <c r="X187" s="4">
        <v>53.8</v>
      </c>
      <c r="Y187" s="9">
        <v>44573</v>
      </c>
      <c r="Z187" s="4">
        <v>60</v>
      </c>
      <c r="AA187" s="9">
        <v>44573</v>
      </c>
      <c r="AB187" s="4">
        <v>65.400000000000006</v>
      </c>
      <c r="AC187" s="4"/>
      <c r="AD187" s="4"/>
      <c r="AE187" s="9">
        <v>44573</v>
      </c>
      <c r="AF187" s="4">
        <v>74.3</v>
      </c>
      <c r="AG187" s="9">
        <v>44573</v>
      </c>
      <c r="AH187" s="4">
        <v>82.6</v>
      </c>
      <c r="AI187" s="9">
        <v>44573</v>
      </c>
      <c r="AJ187" s="4">
        <v>91.3</v>
      </c>
      <c r="AK187" s="9">
        <v>44573</v>
      </c>
      <c r="AL187" s="4">
        <v>100.3</v>
      </c>
      <c r="AM187" s="9">
        <v>44573</v>
      </c>
      <c r="AN187" s="4">
        <v>109.7</v>
      </c>
      <c r="AO187" s="9">
        <v>44573</v>
      </c>
      <c r="AP187" s="4">
        <v>119.2</v>
      </c>
      <c r="AQ187" s="9">
        <v>44573</v>
      </c>
      <c r="AR187" s="4">
        <v>128.9</v>
      </c>
      <c r="AS187" s="9">
        <v>44573</v>
      </c>
      <c r="AT187" s="4">
        <v>138.5</v>
      </c>
      <c r="AW187" s="9">
        <v>44573</v>
      </c>
      <c r="AX187" s="4">
        <v>157.69999999999999</v>
      </c>
      <c r="BA187" s="9">
        <v>44573</v>
      </c>
      <c r="BB187" s="4">
        <v>176.8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9">
        <v>44572</v>
      </c>
      <c r="J188" s="4">
        <v>74.8</v>
      </c>
      <c r="K188" s="9">
        <v>44572</v>
      </c>
      <c r="L188" s="4">
        <v>69.900000000000006</v>
      </c>
      <c r="M188" s="9">
        <v>44572</v>
      </c>
      <c r="N188" s="4">
        <v>64.099999999999994</v>
      </c>
      <c r="O188" s="4"/>
      <c r="P188" s="4"/>
      <c r="Q188" s="9">
        <v>44572</v>
      </c>
      <c r="R188" s="4">
        <v>62.8</v>
      </c>
      <c r="S188" s="9">
        <v>44572</v>
      </c>
      <c r="T188" s="4">
        <v>58.5</v>
      </c>
      <c r="U188" s="9">
        <v>44572</v>
      </c>
      <c r="V188" s="4">
        <v>56.4</v>
      </c>
      <c r="W188" s="9">
        <v>44572</v>
      </c>
      <c r="X188" s="4">
        <v>56.4</v>
      </c>
      <c r="Y188" s="9">
        <v>44572</v>
      </c>
      <c r="Z188" s="4">
        <v>58.3</v>
      </c>
      <c r="AA188" s="9">
        <v>44572</v>
      </c>
      <c r="AB188" s="4">
        <v>62.9</v>
      </c>
      <c r="AC188" s="4"/>
      <c r="AD188" s="4"/>
      <c r="AE188" s="9">
        <v>44572</v>
      </c>
      <c r="AF188" s="4">
        <v>73.900000000000006</v>
      </c>
      <c r="AG188" s="9">
        <v>44572</v>
      </c>
      <c r="AH188" s="4">
        <v>84.5</v>
      </c>
      <c r="AI188" s="9">
        <v>44572</v>
      </c>
      <c r="AJ188" s="4">
        <v>94.9</v>
      </c>
      <c r="AK188" s="9">
        <v>44572</v>
      </c>
      <c r="AL188" s="4">
        <v>105.4</v>
      </c>
      <c r="AM188" s="9">
        <v>44572</v>
      </c>
      <c r="AN188" s="4">
        <v>116</v>
      </c>
      <c r="AO188" s="9">
        <v>44572</v>
      </c>
      <c r="AP188" s="4">
        <v>126.6</v>
      </c>
      <c r="AQ188" s="9">
        <v>44572</v>
      </c>
      <c r="AR188" s="4">
        <v>137.1</v>
      </c>
      <c r="AS188" s="9">
        <v>44572</v>
      </c>
      <c r="AT188" s="4">
        <v>147.69999999999999</v>
      </c>
      <c r="AW188" s="9">
        <v>44572</v>
      </c>
      <c r="AX188" s="4">
        <v>168.6</v>
      </c>
      <c r="BA188" s="9">
        <v>44572</v>
      </c>
      <c r="BB188" s="4">
        <v>189.2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9">
        <v>44571</v>
      </c>
      <c r="J189" s="4">
        <v>72.5</v>
      </c>
      <c r="K189" s="9">
        <v>44571</v>
      </c>
      <c r="L189" s="4">
        <v>68.400000000000006</v>
      </c>
      <c r="M189" s="9">
        <v>44571</v>
      </c>
      <c r="N189" s="4">
        <v>63.2</v>
      </c>
      <c r="O189" s="4"/>
      <c r="P189" s="4"/>
      <c r="Q189" s="9">
        <v>44571</v>
      </c>
      <c r="R189" s="4">
        <v>61.1</v>
      </c>
      <c r="S189" s="9">
        <v>44571</v>
      </c>
      <c r="T189" s="4">
        <v>58.9</v>
      </c>
      <c r="U189" s="9">
        <v>44571</v>
      </c>
      <c r="V189" s="4">
        <v>57.1</v>
      </c>
      <c r="W189" s="9">
        <v>44571</v>
      </c>
      <c r="X189" s="4">
        <v>56.4</v>
      </c>
      <c r="Y189" s="9">
        <v>44571</v>
      </c>
      <c r="Z189" s="4">
        <v>56.2</v>
      </c>
      <c r="AA189" s="9">
        <v>44571</v>
      </c>
      <c r="AB189" s="4">
        <v>61</v>
      </c>
      <c r="AC189" s="4"/>
      <c r="AD189" s="4"/>
      <c r="AE189" s="9">
        <v>44571</v>
      </c>
      <c r="AF189" s="4">
        <v>73.7</v>
      </c>
      <c r="AG189" s="9">
        <v>44571</v>
      </c>
      <c r="AH189" s="4">
        <v>85.1</v>
      </c>
      <c r="AI189" s="9">
        <v>44571</v>
      </c>
      <c r="AJ189" s="4">
        <v>95.6</v>
      </c>
      <c r="AK189" s="9">
        <v>44571</v>
      </c>
      <c r="AL189" s="4">
        <v>105.7</v>
      </c>
      <c r="AM189" s="9">
        <v>44571</v>
      </c>
      <c r="AN189" s="4">
        <v>115.6</v>
      </c>
      <c r="AO189" s="9">
        <v>44571</v>
      </c>
      <c r="AP189" s="4">
        <v>125.3</v>
      </c>
      <c r="AQ189" s="9">
        <v>44571</v>
      </c>
      <c r="AR189" s="4">
        <v>135</v>
      </c>
      <c r="AS189" s="9">
        <v>44571</v>
      </c>
      <c r="AT189" s="4">
        <v>144.6</v>
      </c>
      <c r="AW189" s="9">
        <v>44571</v>
      </c>
      <c r="AX189" s="4">
        <v>163.6</v>
      </c>
      <c r="BA189" s="9">
        <v>44571</v>
      </c>
      <c r="BB189" s="4">
        <v>182.3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9">
        <v>44568</v>
      </c>
      <c r="J190" s="4">
        <v>68.400000000000006</v>
      </c>
      <c r="K190" s="9">
        <v>44568</v>
      </c>
      <c r="L190" s="4">
        <v>64.3</v>
      </c>
      <c r="M190" s="9">
        <v>44568</v>
      </c>
      <c r="N190" s="4">
        <v>59</v>
      </c>
      <c r="O190" s="4"/>
      <c r="P190" s="4"/>
      <c r="Q190" s="9">
        <v>44568</v>
      </c>
      <c r="R190" s="4">
        <v>62.5</v>
      </c>
      <c r="S190" s="9">
        <v>44568</v>
      </c>
      <c r="T190" s="4">
        <v>53.8</v>
      </c>
      <c r="U190" s="9">
        <v>44568</v>
      </c>
      <c r="V190" s="4">
        <v>52.8</v>
      </c>
      <c r="W190" s="9">
        <v>44568</v>
      </c>
      <c r="X190" s="4">
        <v>54.7</v>
      </c>
      <c r="Y190" s="9">
        <v>44568</v>
      </c>
      <c r="Z190" s="4">
        <v>58.4</v>
      </c>
      <c r="AA190" s="9">
        <v>44568</v>
      </c>
      <c r="AB190" s="4">
        <v>63.3</v>
      </c>
      <c r="AC190" s="4"/>
      <c r="AD190" s="4"/>
      <c r="AE190" s="9">
        <v>44568</v>
      </c>
      <c r="AF190" s="4">
        <v>73.599999999999994</v>
      </c>
      <c r="AG190" s="9">
        <v>44568</v>
      </c>
      <c r="AH190" s="4">
        <v>83.2</v>
      </c>
      <c r="AI190" s="9">
        <v>44568</v>
      </c>
      <c r="AJ190" s="4">
        <v>92.5</v>
      </c>
      <c r="AK190" s="9">
        <v>44568</v>
      </c>
      <c r="AL190" s="4">
        <v>101.7</v>
      </c>
      <c r="AM190" s="9">
        <v>44568</v>
      </c>
      <c r="AN190" s="4">
        <v>110.9</v>
      </c>
      <c r="AO190" s="9">
        <v>44568</v>
      </c>
      <c r="AP190" s="4">
        <v>120</v>
      </c>
      <c r="AQ190" s="9">
        <v>44568</v>
      </c>
      <c r="AR190" s="4">
        <v>129.1</v>
      </c>
      <c r="AS190" s="9">
        <v>44568</v>
      </c>
      <c r="AT190" s="4">
        <v>138.19999999999999</v>
      </c>
      <c r="AW190" s="9">
        <v>44568</v>
      </c>
      <c r="AX190" s="4">
        <v>156.19999999999999</v>
      </c>
      <c r="BA190" s="9">
        <v>44568</v>
      </c>
      <c r="BB190" s="4">
        <v>174.1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9">
        <v>44567</v>
      </c>
      <c r="J191" s="4">
        <v>68.400000000000006</v>
      </c>
      <c r="K191" s="9">
        <v>44567</v>
      </c>
      <c r="L191" s="4">
        <v>64.400000000000006</v>
      </c>
      <c r="M191" s="9">
        <v>44567</v>
      </c>
      <c r="N191" s="4">
        <v>59.4</v>
      </c>
      <c r="O191" s="4"/>
      <c r="P191" s="4"/>
      <c r="Q191" s="9">
        <v>44567</v>
      </c>
      <c r="R191" s="4">
        <v>62.3</v>
      </c>
      <c r="S191" s="9">
        <v>44567</v>
      </c>
      <c r="T191" s="4">
        <v>54.2</v>
      </c>
      <c r="U191" s="9">
        <v>44567</v>
      </c>
      <c r="V191" s="4">
        <v>52.9</v>
      </c>
      <c r="W191" s="9">
        <v>44567</v>
      </c>
      <c r="X191" s="4">
        <v>54.8</v>
      </c>
      <c r="Y191" s="9">
        <v>44567</v>
      </c>
      <c r="Z191" s="4">
        <v>58.4</v>
      </c>
      <c r="AA191" s="9">
        <v>44567</v>
      </c>
      <c r="AB191" s="4">
        <v>63.2</v>
      </c>
      <c r="AC191" s="4"/>
      <c r="AD191" s="4"/>
      <c r="AE191" s="9">
        <v>44567</v>
      </c>
      <c r="AF191" s="4">
        <v>73.3</v>
      </c>
      <c r="AG191" s="9">
        <v>44567</v>
      </c>
      <c r="AH191" s="4">
        <v>83</v>
      </c>
      <c r="AI191" s="9">
        <v>44567</v>
      </c>
      <c r="AJ191" s="4">
        <v>92.3</v>
      </c>
      <c r="AK191" s="9">
        <v>44567</v>
      </c>
      <c r="AL191" s="4">
        <v>101.4</v>
      </c>
      <c r="AM191" s="9">
        <v>44567</v>
      </c>
      <c r="AN191" s="4">
        <v>110.6</v>
      </c>
      <c r="AO191" s="9">
        <v>44567</v>
      </c>
      <c r="AP191" s="4">
        <v>119.8</v>
      </c>
      <c r="AQ191" s="9">
        <v>44567</v>
      </c>
      <c r="AR191" s="4">
        <v>128.9</v>
      </c>
      <c r="AS191" s="9">
        <v>44567</v>
      </c>
      <c r="AT191" s="4">
        <v>138</v>
      </c>
      <c r="AW191" s="9">
        <v>44567</v>
      </c>
      <c r="AX191" s="4">
        <v>156</v>
      </c>
      <c r="BA191" s="9">
        <v>44567</v>
      </c>
      <c r="BB191" s="4">
        <v>173.8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9">
        <v>44566</v>
      </c>
      <c r="J192" s="4">
        <v>59.8</v>
      </c>
      <c r="K192" s="9">
        <v>44566</v>
      </c>
      <c r="L192" s="4">
        <v>56.5</v>
      </c>
      <c r="M192" s="9">
        <v>44566</v>
      </c>
      <c r="N192" s="4">
        <v>52.4</v>
      </c>
      <c r="O192" s="4"/>
      <c r="P192" s="4"/>
      <c r="Q192" s="9">
        <v>44566</v>
      </c>
      <c r="R192" s="4">
        <v>63</v>
      </c>
      <c r="S192" s="9">
        <v>44566</v>
      </c>
      <c r="T192" s="4">
        <v>47.9</v>
      </c>
      <c r="U192" s="9">
        <v>44566</v>
      </c>
      <c r="V192" s="4">
        <v>48.1</v>
      </c>
      <c r="W192" s="9">
        <v>44566</v>
      </c>
      <c r="X192" s="4">
        <v>53.5</v>
      </c>
      <c r="Y192" s="9">
        <v>44566</v>
      </c>
      <c r="Z192" s="4">
        <v>59.3</v>
      </c>
      <c r="AA192" s="9">
        <v>44566</v>
      </c>
      <c r="AB192" s="4">
        <v>64.8</v>
      </c>
      <c r="AC192" s="4"/>
      <c r="AD192" s="4"/>
      <c r="AE192" s="9">
        <v>44566</v>
      </c>
      <c r="AF192" s="4">
        <v>75.2</v>
      </c>
      <c r="AG192" s="9">
        <v>44566</v>
      </c>
      <c r="AH192" s="4">
        <v>85.3</v>
      </c>
      <c r="AI192" s="9">
        <v>44566</v>
      </c>
      <c r="AJ192" s="4">
        <v>95.4</v>
      </c>
      <c r="AK192" s="9">
        <v>44566</v>
      </c>
      <c r="AL192" s="4">
        <v>105.5</v>
      </c>
      <c r="AM192" s="9">
        <v>44566</v>
      </c>
      <c r="AN192" s="4">
        <v>115.6</v>
      </c>
      <c r="AO192" s="9">
        <v>44566</v>
      </c>
      <c r="AP192" s="4">
        <v>125.7</v>
      </c>
      <c r="AQ192" s="9">
        <v>44566</v>
      </c>
      <c r="AR192" s="4">
        <v>135.69999999999999</v>
      </c>
      <c r="AS192" s="9">
        <v>44566</v>
      </c>
      <c r="AT192" s="4">
        <v>145.6</v>
      </c>
      <c r="AW192" s="9">
        <v>44566</v>
      </c>
      <c r="AX192" s="4">
        <v>165.2</v>
      </c>
      <c r="BA192" s="9">
        <v>44566</v>
      </c>
      <c r="BB192" s="4">
        <v>184.4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9">
        <v>44565</v>
      </c>
      <c r="J193" s="4">
        <v>63.6</v>
      </c>
      <c r="K193" s="9">
        <v>44565</v>
      </c>
      <c r="L193" s="4">
        <v>60.5</v>
      </c>
      <c r="M193" s="9">
        <v>44565</v>
      </c>
      <c r="N193" s="4">
        <v>56.9</v>
      </c>
      <c r="O193" s="4"/>
      <c r="P193" s="4"/>
      <c r="Q193" s="9">
        <v>44565</v>
      </c>
      <c r="R193" s="4">
        <v>63.1</v>
      </c>
      <c r="S193" s="9">
        <v>44565</v>
      </c>
      <c r="T193" s="4">
        <v>55.4</v>
      </c>
      <c r="U193" s="9">
        <v>44565</v>
      </c>
      <c r="V193" s="4">
        <v>56</v>
      </c>
      <c r="W193" s="9">
        <v>44565</v>
      </c>
      <c r="X193" s="4">
        <v>57.2</v>
      </c>
      <c r="Y193" s="9">
        <v>44565</v>
      </c>
      <c r="Z193" s="4">
        <v>61</v>
      </c>
      <c r="AA193" s="9">
        <v>44565</v>
      </c>
      <c r="AB193" s="4">
        <v>67.2</v>
      </c>
      <c r="AC193" s="4"/>
      <c r="AD193" s="4"/>
      <c r="AE193" s="9">
        <v>44565</v>
      </c>
      <c r="AF193" s="4">
        <v>80.400000000000006</v>
      </c>
      <c r="AG193" s="9">
        <v>44565</v>
      </c>
      <c r="AH193" s="4">
        <v>93</v>
      </c>
      <c r="AI193" s="9">
        <v>44565</v>
      </c>
      <c r="AJ193" s="4">
        <v>105.3</v>
      </c>
      <c r="AK193" s="9">
        <v>44565</v>
      </c>
      <c r="AL193" s="4">
        <v>117.2</v>
      </c>
      <c r="AM193" s="9">
        <v>44565</v>
      </c>
      <c r="AN193" s="4">
        <v>128.9</v>
      </c>
      <c r="AO193" s="9">
        <v>44565</v>
      </c>
      <c r="AP193" s="4">
        <v>140.4</v>
      </c>
      <c r="AQ193" s="9">
        <v>44565</v>
      </c>
      <c r="AR193" s="4">
        <v>151.69999999999999</v>
      </c>
      <c r="AS193" s="9">
        <v>44565</v>
      </c>
      <c r="AT193" s="4">
        <v>162.80000000000001</v>
      </c>
      <c r="AW193" s="9">
        <v>44565</v>
      </c>
      <c r="AX193" s="4">
        <v>184.7</v>
      </c>
      <c r="BA193" s="9">
        <v>44565</v>
      </c>
      <c r="BB193" s="4">
        <v>206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9">
        <v>44564</v>
      </c>
      <c r="J194" s="4">
        <v>53</v>
      </c>
      <c r="K194" s="9">
        <v>44564</v>
      </c>
      <c r="L194" s="4">
        <v>50.5</v>
      </c>
      <c r="M194" s="9">
        <v>44564</v>
      </c>
      <c r="N194" s="4">
        <v>49.1</v>
      </c>
      <c r="O194" s="4"/>
      <c r="P194" s="4"/>
      <c r="Q194" s="9">
        <v>44564</v>
      </c>
      <c r="R194" s="4">
        <v>64</v>
      </c>
      <c r="S194" s="9">
        <v>44564</v>
      </c>
      <c r="T194" s="4">
        <v>48.5</v>
      </c>
      <c r="U194" s="9">
        <v>44564</v>
      </c>
      <c r="V194" s="4">
        <v>50.4</v>
      </c>
      <c r="W194" s="9">
        <v>44564</v>
      </c>
      <c r="X194" s="4">
        <v>54.9</v>
      </c>
      <c r="Y194" s="9">
        <v>44564</v>
      </c>
      <c r="Z194" s="4">
        <v>60.9</v>
      </c>
      <c r="AA194" s="9">
        <v>44564</v>
      </c>
      <c r="AB194" s="4">
        <v>67.599999999999994</v>
      </c>
      <c r="AC194" s="4"/>
      <c r="AD194" s="4"/>
      <c r="AE194" s="9">
        <v>44564</v>
      </c>
      <c r="AF194" s="4">
        <v>81.599999999999994</v>
      </c>
      <c r="AG194" s="9">
        <v>44564</v>
      </c>
      <c r="AH194" s="4">
        <v>95.4</v>
      </c>
      <c r="AI194" s="9">
        <v>44564</v>
      </c>
      <c r="AJ194" s="4">
        <v>108.9</v>
      </c>
      <c r="AK194" s="9">
        <v>44564</v>
      </c>
      <c r="AL194" s="4">
        <v>122.4</v>
      </c>
      <c r="AM194" s="9">
        <v>44564</v>
      </c>
      <c r="AN194" s="4">
        <v>135.6</v>
      </c>
      <c r="AO194" s="9">
        <v>44564</v>
      </c>
      <c r="AP194" s="4">
        <v>148.69999999999999</v>
      </c>
      <c r="AQ194" s="9">
        <v>44564</v>
      </c>
      <c r="AR194" s="4">
        <v>161.69999999999999</v>
      </c>
      <c r="AS194" s="9">
        <v>44564</v>
      </c>
      <c r="AT194" s="4">
        <v>174.5</v>
      </c>
      <c r="AW194" s="9">
        <v>44564</v>
      </c>
      <c r="AX194" s="4">
        <v>199.5</v>
      </c>
      <c r="BA194" s="9">
        <v>44564</v>
      </c>
      <c r="BB194" s="4">
        <v>224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9">
        <v>44561</v>
      </c>
      <c r="J195" s="4">
        <v>42.8</v>
      </c>
      <c r="K195" s="9">
        <v>44561</v>
      </c>
      <c r="L195" s="4">
        <v>42.5</v>
      </c>
      <c r="M195" s="9">
        <v>44561</v>
      </c>
      <c r="N195" s="4">
        <v>43.3</v>
      </c>
      <c r="O195" s="4"/>
      <c r="P195" s="4"/>
      <c r="Q195" s="9">
        <v>44561</v>
      </c>
      <c r="R195" s="4">
        <v>65.5</v>
      </c>
      <c r="S195" s="9">
        <v>44561</v>
      </c>
      <c r="T195" s="4">
        <v>44.2</v>
      </c>
      <c r="U195" s="9">
        <v>44561</v>
      </c>
      <c r="V195" s="4">
        <v>47</v>
      </c>
      <c r="W195" s="9">
        <v>44561</v>
      </c>
      <c r="X195" s="4">
        <v>55.6</v>
      </c>
      <c r="Y195" s="9">
        <v>44561</v>
      </c>
      <c r="Z195" s="4">
        <v>63.2</v>
      </c>
      <c r="AA195" s="9">
        <v>44561</v>
      </c>
      <c r="AB195" s="4">
        <v>69.599999999999994</v>
      </c>
      <c r="AC195" s="4"/>
      <c r="AD195" s="4"/>
      <c r="AE195" s="9">
        <v>44561</v>
      </c>
      <c r="AF195" s="4">
        <v>80.900000000000006</v>
      </c>
      <c r="AG195" s="9">
        <v>44561</v>
      </c>
      <c r="AH195" s="4">
        <v>91.5</v>
      </c>
      <c r="AI195" s="9">
        <v>44561</v>
      </c>
      <c r="AJ195" s="4">
        <v>102</v>
      </c>
      <c r="AK195" s="9">
        <v>44561</v>
      </c>
      <c r="AL195" s="4">
        <v>112.6</v>
      </c>
      <c r="AM195" s="9">
        <v>44561</v>
      </c>
      <c r="AN195" s="4">
        <v>123.3</v>
      </c>
      <c r="AO195" s="9">
        <v>44561</v>
      </c>
      <c r="AP195" s="4">
        <v>134.1</v>
      </c>
      <c r="AQ195" s="9">
        <v>44561</v>
      </c>
      <c r="AR195" s="4">
        <v>144.9</v>
      </c>
      <c r="AS195" s="9">
        <v>44561</v>
      </c>
      <c r="AT195" s="4">
        <v>155.69999999999999</v>
      </c>
      <c r="AW195" s="9">
        <v>44561</v>
      </c>
      <c r="AX195" s="4">
        <v>177.2</v>
      </c>
      <c r="BA195" s="9">
        <v>44561</v>
      </c>
      <c r="BB195" s="4">
        <v>198.5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9">
        <v>44560</v>
      </c>
      <c r="J196" s="4">
        <v>56.8</v>
      </c>
      <c r="K196" s="9">
        <v>44560</v>
      </c>
      <c r="L196" s="4">
        <v>55.3</v>
      </c>
      <c r="M196" s="9">
        <v>44560</v>
      </c>
      <c r="N196" s="4">
        <v>54.7</v>
      </c>
      <c r="O196" s="4"/>
      <c r="P196" s="4"/>
      <c r="Q196" s="9">
        <v>44560</v>
      </c>
      <c r="R196" s="4">
        <v>61.4</v>
      </c>
      <c r="S196" s="9">
        <v>44560</v>
      </c>
      <c r="T196" s="4">
        <v>54.2</v>
      </c>
      <c r="U196" s="9">
        <v>44560</v>
      </c>
      <c r="V196" s="4">
        <v>54.4</v>
      </c>
      <c r="W196" s="9">
        <v>44560</v>
      </c>
      <c r="X196" s="4">
        <v>55.3</v>
      </c>
      <c r="Y196" s="9">
        <v>44560</v>
      </c>
      <c r="Z196" s="4">
        <v>58.5</v>
      </c>
      <c r="AA196" s="9">
        <v>44560</v>
      </c>
      <c r="AB196" s="4">
        <v>67.599999999999994</v>
      </c>
      <c r="AC196" s="4"/>
      <c r="AD196" s="4"/>
      <c r="AE196" s="9">
        <v>44560</v>
      </c>
      <c r="AF196" s="4">
        <v>84.9</v>
      </c>
      <c r="AG196" s="9">
        <v>44560</v>
      </c>
      <c r="AH196" s="4">
        <v>101.2</v>
      </c>
      <c r="AI196" s="9">
        <v>44560</v>
      </c>
      <c r="AJ196" s="4">
        <v>116.9</v>
      </c>
      <c r="AK196" s="9">
        <v>44560</v>
      </c>
      <c r="AL196" s="4">
        <v>132.1</v>
      </c>
      <c r="AM196" s="9">
        <v>44560</v>
      </c>
      <c r="AN196" s="4">
        <v>146.80000000000001</v>
      </c>
      <c r="AO196" s="9">
        <v>44560</v>
      </c>
      <c r="AP196" s="4">
        <v>161.30000000000001</v>
      </c>
      <c r="AQ196" s="9">
        <v>44560</v>
      </c>
      <c r="AR196" s="4">
        <v>175.5</v>
      </c>
      <c r="AS196" s="9">
        <v>44560</v>
      </c>
      <c r="AT196" s="4">
        <v>189.4</v>
      </c>
      <c r="AW196" s="9">
        <v>44560</v>
      </c>
      <c r="AX196" s="4">
        <v>216.6</v>
      </c>
      <c r="BA196" s="9">
        <v>44560</v>
      </c>
      <c r="BB196" s="4">
        <v>243.1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9">
        <v>44559</v>
      </c>
      <c r="J197" s="4">
        <v>51.2</v>
      </c>
      <c r="K197" s="9">
        <v>44559</v>
      </c>
      <c r="L197" s="4">
        <v>48.5</v>
      </c>
      <c r="M197" s="9">
        <v>44559</v>
      </c>
      <c r="N197" s="4">
        <v>46.8</v>
      </c>
      <c r="O197" s="4"/>
      <c r="P197" s="4"/>
      <c r="Q197" s="9">
        <v>44559</v>
      </c>
      <c r="R197" s="4">
        <v>64.599999999999994</v>
      </c>
      <c r="S197" s="9">
        <v>44559</v>
      </c>
      <c r="T197" s="4">
        <v>46.1</v>
      </c>
      <c r="U197" s="9">
        <v>44559</v>
      </c>
      <c r="V197" s="4">
        <v>48.9</v>
      </c>
      <c r="W197" s="9">
        <v>44559</v>
      </c>
      <c r="X197" s="4">
        <v>55.5</v>
      </c>
      <c r="Y197" s="9">
        <v>44559</v>
      </c>
      <c r="Z197" s="4">
        <v>62.3</v>
      </c>
      <c r="AA197" s="9">
        <v>44559</v>
      </c>
      <c r="AB197" s="4">
        <v>68.900000000000006</v>
      </c>
      <c r="AC197" s="4"/>
      <c r="AD197" s="4"/>
      <c r="AE197" s="9">
        <v>44559</v>
      </c>
      <c r="AF197" s="4">
        <v>81.5</v>
      </c>
      <c r="AG197" s="9">
        <v>44559</v>
      </c>
      <c r="AH197" s="4">
        <v>93.9</v>
      </c>
      <c r="AI197" s="9">
        <v>44559</v>
      </c>
      <c r="AJ197" s="4">
        <v>106.4</v>
      </c>
      <c r="AK197" s="9">
        <v>44559</v>
      </c>
      <c r="AL197" s="4">
        <v>118.9</v>
      </c>
      <c r="AM197" s="9">
        <v>44559</v>
      </c>
      <c r="AN197" s="4">
        <v>131.4</v>
      </c>
      <c r="AO197" s="9">
        <v>44559</v>
      </c>
      <c r="AP197" s="4">
        <v>143.9</v>
      </c>
      <c r="AQ197" s="9">
        <v>44559</v>
      </c>
      <c r="AR197" s="4">
        <v>156.4</v>
      </c>
      <c r="AS197" s="9">
        <v>44559</v>
      </c>
      <c r="AT197" s="4">
        <v>168.7</v>
      </c>
      <c r="AW197" s="9">
        <v>44559</v>
      </c>
      <c r="AX197" s="4">
        <v>193.1</v>
      </c>
      <c r="BA197" s="9">
        <v>44559</v>
      </c>
      <c r="BB197" s="4">
        <v>217.1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9">
        <v>44558</v>
      </c>
      <c r="J198" s="4">
        <v>57</v>
      </c>
      <c r="K198" s="9">
        <v>44558</v>
      </c>
      <c r="L198" s="4">
        <v>53.8</v>
      </c>
      <c r="M198" s="9">
        <v>44558</v>
      </c>
      <c r="N198" s="4">
        <v>51.9</v>
      </c>
      <c r="O198" s="4"/>
      <c r="P198" s="4"/>
      <c r="Q198" s="9">
        <v>44558</v>
      </c>
      <c r="R198" s="4">
        <v>63.4</v>
      </c>
      <c r="S198" s="9">
        <v>44558</v>
      </c>
      <c r="T198" s="4">
        <v>50.8</v>
      </c>
      <c r="U198" s="9">
        <v>44558</v>
      </c>
      <c r="V198" s="4">
        <v>51.9</v>
      </c>
      <c r="W198" s="9">
        <v>44558</v>
      </c>
      <c r="X198" s="4">
        <v>55.5</v>
      </c>
      <c r="Y198" s="9">
        <v>44558</v>
      </c>
      <c r="Z198" s="4">
        <v>61.3</v>
      </c>
      <c r="AA198" s="9">
        <v>44558</v>
      </c>
      <c r="AB198" s="4">
        <v>68.5</v>
      </c>
      <c r="AC198" s="4"/>
      <c r="AD198" s="4"/>
      <c r="AE198" s="9">
        <v>44558</v>
      </c>
      <c r="AF198" s="4">
        <v>83.5</v>
      </c>
      <c r="AG198" s="9">
        <v>44558</v>
      </c>
      <c r="AH198" s="4">
        <v>98.2</v>
      </c>
      <c r="AI198" s="9">
        <v>44558</v>
      </c>
      <c r="AJ198" s="4">
        <v>112.7</v>
      </c>
      <c r="AK198" s="9">
        <v>44558</v>
      </c>
      <c r="AL198" s="4">
        <v>127</v>
      </c>
      <c r="AM198" s="9">
        <v>44558</v>
      </c>
      <c r="AN198" s="4">
        <v>141.1</v>
      </c>
      <c r="AO198" s="9">
        <v>44558</v>
      </c>
      <c r="AP198" s="4">
        <v>155.1</v>
      </c>
      <c r="AQ198" s="9">
        <v>44558</v>
      </c>
      <c r="AR198" s="4">
        <v>168.9</v>
      </c>
      <c r="AS198" s="9">
        <v>44558</v>
      </c>
      <c r="AT198" s="4">
        <v>182.6</v>
      </c>
      <c r="AW198" s="9">
        <v>44558</v>
      </c>
      <c r="AX198" s="4">
        <v>209.5</v>
      </c>
      <c r="BA198" s="9">
        <v>44558</v>
      </c>
      <c r="BB198" s="4">
        <v>236.1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9">
        <v>44557</v>
      </c>
      <c r="J199" s="4">
        <v>56.8</v>
      </c>
      <c r="K199" s="9">
        <v>44557</v>
      </c>
      <c r="L199" s="4">
        <v>53.3</v>
      </c>
      <c r="M199" s="9">
        <v>44557</v>
      </c>
      <c r="N199" s="4">
        <v>51.1</v>
      </c>
      <c r="O199" s="4"/>
      <c r="P199" s="4"/>
      <c r="Q199" s="9">
        <v>44557</v>
      </c>
      <c r="R199" s="4">
        <v>63.8</v>
      </c>
      <c r="S199" s="9">
        <v>44557</v>
      </c>
      <c r="T199" s="4">
        <v>50</v>
      </c>
      <c r="U199" s="9">
        <v>44557</v>
      </c>
      <c r="V199" s="4">
        <v>51.4</v>
      </c>
      <c r="W199" s="9">
        <v>44557</v>
      </c>
      <c r="X199" s="4">
        <v>55.7</v>
      </c>
      <c r="Y199" s="9">
        <v>44557</v>
      </c>
      <c r="Z199" s="4">
        <v>61.7</v>
      </c>
      <c r="AA199" s="9">
        <v>44557</v>
      </c>
      <c r="AB199" s="4">
        <v>68.599999999999994</v>
      </c>
      <c r="AC199" s="4"/>
      <c r="AD199" s="4"/>
      <c r="AE199" s="9">
        <v>44557</v>
      </c>
      <c r="AF199" s="4">
        <v>83.1</v>
      </c>
      <c r="AG199" s="9">
        <v>44557</v>
      </c>
      <c r="AH199" s="4">
        <v>97.3</v>
      </c>
      <c r="AI199" s="9">
        <v>44557</v>
      </c>
      <c r="AJ199" s="4">
        <v>111.5</v>
      </c>
      <c r="AK199" s="9">
        <v>44557</v>
      </c>
      <c r="AL199" s="4">
        <v>125.5</v>
      </c>
      <c r="AM199" s="9">
        <v>44557</v>
      </c>
      <c r="AN199" s="4">
        <v>139.4</v>
      </c>
      <c r="AO199" s="9">
        <v>44557</v>
      </c>
      <c r="AP199" s="4">
        <v>153.1</v>
      </c>
      <c r="AQ199" s="9">
        <v>44557</v>
      </c>
      <c r="AR199" s="4">
        <v>166.8</v>
      </c>
      <c r="AS199" s="9">
        <v>44557</v>
      </c>
      <c r="AT199" s="4">
        <v>180.3</v>
      </c>
      <c r="AW199" s="9">
        <v>44557</v>
      </c>
      <c r="AX199" s="4">
        <v>207.1</v>
      </c>
      <c r="BA199" s="9">
        <v>44557</v>
      </c>
      <c r="BB199" s="4">
        <v>233.4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9">
        <v>44554</v>
      </c>
      <c r="J200" s="4">
        <v>52</v>
      </c>
      <c r="K200" s="9">
        <v>44554</v>
      </c>
      <c r="L200" s="4">
        <v>48.9</v>
      </c>
      <c r="M200" s="9">
        <v>44554</v>
      </c>
      <c r="N200" s="4">
        <v>47</v>
      </c>
      <c r="O200" s="4"/>
      <c r="P200" s="4"/>
      <c r="Q200" s="9">
        <v>44554</v>
      </c>
      <c r="R200" s="4">
        <v>64.8</v>
      </c>
      <c r="S200" s="9">
        <v>44554</v>
      </c>
      <c r="T200" s="4">
        <v>46.4</v>
      </c>
      <c r="U200" s="9">
        <v>44554</v>
      </c>
      <c r="V200" s="4">
        <v>49.6</v>
      </c>
      <c r="W200" s="9">
        <v>44554</v>
      </c>
      <c r="X200" s="4">
        <v>56.3</v>
      </c>
      <c r="Y200" s="9">
        <v>44554</v>
      </c>
      <c r="Z200" s="4">
        <v>63.1</v>
      </c>
      <c r="AA200" s="9">
        <v>44554</v>
      </c>
      <c r="AB200" s="4">
        <v>69.599999999999994</v>
      </c>
      <c r="AC200" s="4"/>
      <c r="AD200" s="4"/>
      <c r="AE200" s="9">
        <v>44554</v>
      </c>
      <c r="AF200" s="4">
        <v>82.3</v>
      </c>
      <c r="AG200" s="9">
        <v>44554</v>
      </c>
      <c r="AH200" s="4">
        <v>94.9</v>
      </c>
      <c r="AI200" s="9">
        <v>44554</v>
      </c>
      <c r="AJ200" s="4">
        <v>107.5</v>
      </c>
      <c r="AK200" s="9">
        <v>44554</v>
      </c>
      <c r="AL200" s="4">
        <v>120.1</v>
      </c>
      <c r="AM200" s="9">
        <v>44554</v>
      </c>
      <c r="AN200" s="4">
        <v>132.80000000000001</v>
      </c>
      <c r="AO200" s="9">
        <v>44554</v>
      </c>
      <c r="AP200" s="4">
        <v>145.4</v>
      </c>
      <c r="AQ200" s="9">
        <v>44554</v>
      </c>
      <c r="AR200" s="4">
        <v>158</v>
      </c>
      <c r="AS200" s="9">
        <v>44554</v>
      </c>
      <c r="AT200" s="4">
        <v>170.5</v>
      </c>
      <c r="AW200" s="9">
        <v>44554</v>
      </c>
      <c r="AX200" s="4">
        <v>195.3</v>
      </c>
      <c r="BA200" s="9">
        <v>44554</v>
      </c>
      <c r="BB200" s="4">
        <v>219.8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9">
        <v>44553</v>
      </c>
      <c r="J201" s="4">
        <v>52.4</v>
      </c>
      <c r="K201" s="9">
        <v>44553</v>
      </c>
      <c r="L201" s="4">
        <v>49.3</v>
      </c>
      <c r="M201" s="9">
        <v>44553</v>
      </c>
      <c r="N201" s="4">
        <v>47.3</v>
      </c>
      <c r="O201" s="4"/>
      <c r="P201" s="4"/>
      <c r="Q201" s="9">
        <v>44553</v>
      </c>
      <c r="R201" s="4">
        <v>64.8</v>
      </c>
      <c r="S201" s="9">
        <v>44553</v>
      </c>
      <c r="T201" s="4">
        <v>46.6</v>
      </c>
      <c r="U201" s="9">
        <v>44553</v>
      </c>
      <c r="V201" s="4">
        <v>49.9</v>
      </c>
      <c r="W201" s="9">
        <v>44553</v>
      </c>
      <c r="X201" s="4">
        <v>56.5</v>
      </c>
      <c r="Y201" s="9">
        <v>44553</v>
      </c>
      <c r="Z201" s="4">
        <v>63.3</v>
      </c>
      <c r="AA201" s="9">
        <v>44553</v>
      </c>
      <c r="AB201" s="4">
        <v>69.8</v>
      </c>
      <c r="AC201" s="4"/>
      <c r="AD201" s="4"/>
      <c r="AE201" s="9">
        <v>44553</v>
      </c>
      <c r="AF201" s="4">
        <v>82.7</v>
      </c>
      <c r="AG201" s="9">
        <v>44553</v>
      </c>
      <c r="AH201" s="4">
        <v>95.3</v>
      </c>
      <c r="AI201" s="9">
        <v>44553</v>
      </c>
      <c r="AJ201" s="4">
        <v>108</v>
      </c>
      <c r="AK201" s="9">
        <v>44553</v>
      </c>
      <c r="AL201" s="4">
        <v>120.8</v>
      </c>
      <c r="AM201" s="9">
        <v>44553</v>
      </c>
      <c r="AN201" s="4">
        <v>133.6</v>
      </c>
      <c r="AO201" s="9">
        <v>44553</v>
      </c>
      <c r="AP201" s="4">
        <v>146.4</v>
      </c>
      <c r="AQ201" s="9">
        <v>44553</v>
      </c>
      <c r="AR201" s="4">
        <v>159.1</v>
      </c>
      <c r="AS201" s="9">
        <v>44553</v>
      </c>
      <c r="AT201" s="4">
        <v>171.7</v>
      </c>
      <c r="AW201" s="9">
        <v>44553</v>
      </c>
      <c r="AX201" s="4">
        <v>196.8</v>
      </c>
      <c r="BA201" s="9">
        <v>44553</v>
      </c>
      <c r="BB201" s="4">
        <v>221.6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9">
        <v>44552</v>
      </c>
      <c r="J202" s="4">
        <v>60.6</v>
      </c>
      <c r="K202" s="9">
        <v>44552</v>
      </c>
      <c r="L202" s="4">
        <v>57.2</v>
      </c>
      <c r="M202" s="9">
        <v>44552</v>
      </c>
      <c r="N202" s="4">
        <v>55.3</v>
      </c>
      <c r="O202" s="4"/>
      <c r="P202" s="4"/>
      <c r="Q202" s="9">
        <v>44552</v>
      </c>
      <c r="R202" s="4">
        <v>64.3</v>
      </c>
      <c r="S202" s="9">
        <v>44552</v>
      </c>
      <c r="T202" s="4">
        <v>54.4</v>
      </c>
      <c r="U202" s="9">
        <v>44552</v>
      </c>
      <c r="V202" s="4">
        <v>55.4</v>
      </c>
      <c r="W202" s="9">
        <v>44552</v>
      </c>
      <c r="X202" s="4">
        <v>57.5</v>
      </c>
      <c r="Y202" s="9">
        <v>44552</v>
      </c>
      <c r="Z202" s="4">
        <v>63.2</v>
      </c>
      <c r="AA202" s="9">
        <v>44552</v>
      </c>
      <c r="AB202" s="4">
        <v>71.5</v>
      </c>
      <c r="AC202" s="4"/>
      <c r="AD202" s="4"/>
      <c r="AE202" s="9">
        <v>44552</v>
      </c>
      <c r="AF202" s="4">
        <v>87.9</v>
      </c>
      <c r="AG202" s="9">
        <v>44552</v>
      </c>
      <c r="AH202" s="4">
        <v>103.8</v>
      </c>
      <c r="AI202" s="9">
        <v>44552</v>
      </c>
      <c r="AJ202" s="4">
        <v>119.4</v>
      </c>
      <c r="AK202" s="9">
        <v>44552</v>
      </c>
      <c r="AL202" s="4">
        <v>134.69999999999999</v>
      </c>
      <c r="AM202" s="9">
        <v>44552</v>
      </c>
      <c r="AN202" s="4">
        <v>149.9</v>
      </c>
      <c r="AO202" s="9">
        <v>44552</v>
      </c>
      <c r="AP202" s="4">
        <v>165</v>
      </c>
      <c r="AQ202" s="9">
        <v>44552</v>
      </c>
      <c r="AR202" s="4">
        <v>179.8</v>
      </c>
      <c r="AS202" s="9">
        <v>44552</v>
      </c>
      <c r="AT202" s="4">
        <v>194.6</v>
      </c>
      <c r="AW202" s="9">
        <v>44552</v>
      </c>
      <c r="AX202" s="4">
        <v>223.7</v>
      </c>
      <c r="BA202" s="9">
        <v>44552</v>
      </c>
      <c r="BB202" s="4">
        <v>250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9">
        <v>44551</v>
      </c>
      <c r="J203" s="4">
        <v>56.2</v>
      </c>
      <c r="K203" s="9">
        <v>44551</v>
      </c>
      <c r="L203" s="4">
        <v>53.5</v>
      </c>
      <c r="M203" s="9">
        <v>44551</v>
      </c>
      <c r="N203" s="4">
        <v>51.7</v>
      </c>
      <c r="O203" s="4"/>
      <c r="P203" s="4"/>
      <c r="Q203" s="9">
        <v>44551</v>
      </c>
      <c r="R203" s="4">
        <v>62.1</v>
      </c>
      <c r="S203" s="9">
        <v>44551</v>
      </c>
      <c r="T203" s="4">
        <v>50.3</v>
      </c>
      <c r="U203" s="9">
        <v>44551</v>
      </c>
      <c r="V203" s="4">
        <v>51.1</v>
      </c>
      <c r="W203" s="9">
        <v>44551</v>
      </c>
      <c r="X203" s="4">
        <v>54.5</v>
      </c>
      <c r="Y203" s="9">
        <v>44551</v>
      </c>
      <c r="Z203" s="4">
        <v>61.2</v>
      </c>
      <c r="AA203" s="9">
        <v>44551</v>
      </c>
      <c r="AB203" s="4">
        <v>69.7</v>
      </c>
      <c r="AC203" s="4"/>
      <c r="AD203" s="4"/>
      <c r="AE203" s="9">
        <v>44551</v>
      </c>
      <c r="AF203" s="4">
        <v>86.1</v>
      </c>
      <c r="AG203" s="9">
        <v>44551</v>
      </c>
      <c r="AH203" s="4">
        <v>101.7</v>
      </c>
      <c r="AI203" s="9">
        <v>44551</v>
      </c>
      <c r="AJ203" s="4">
        <v>116.8</v>
      </c>
      <c r="AK203" s="9">
        <v>44551</v>
      </c>
      <c r="AL203" s="4">
        <v>131.6</v>
      </c>
      <c r="AM203" s="9">
        <v>44551</v>
      </c>
      <c r="AN203" s="4">
        <v>146.19999999999999</v>
      </c>
      <c r="AO203" s="9">
        <v>44551</v>
      </c>
      <c r="AP203" s="4">
        <v>160.6</v>
      </c>
      <c r="AQ203" s="9">
        <v>44551</v>
      </c>
      <c r="AR203" s="4">
        <v>174.7</v>
      </c>
      <c r="AS203" s="9">
        <v>44551</v>
      </c>
      <c r="AT203" s="4">
        <v>188.7</v>
      </c>
      <c r="AW203" s="9">
        <v>44551</v>
      </c>
      <c r="AX203" s="4">
        <v>216.3</v>
      </c>
      <c r="BA203" s="9">
        <v>44551</v>
      </c>
      <c r="BB203" s="4">
        <v>243.4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9">
        <v>44550</v>
      </c>
      <c r="J204" s="4">
        <v>50.9</v>
      </c>
      <c r="K204" s="9">
        <v>44550</v>
      </c>
      <c r="L204" s="4">
        <v>48.6</v>
      </c>
      <c r="M204" s="9">
        <v>44550</v>
      </c>
      <c r="N204" s="4">
        <v>46.9</v>
      </c>
      <c r="O204" s="4"/>
      <c r="P204" s="4"/>
      <c r="Q204" s="9">
        <v>44550</v>
      </c>
      <c r="R204" s="4">
        <v>62.3</v>
      </c>
      <c r="S204" s="9">
        <v>44550</v>
      </c>
      <c r="T204" s="4">
        <v>45.9</v>
      </c>
      <c r="U204" s="9">
        <v>44550</v>
      </c>
      <c r="V204" s="4">
        <v>48.8</v>
      </c>
      <c r="W204" s="9">
        <v>44550</v>
      </c>
      <c r="X204" s="4">
        <v>55.5</v>
      </c>
      <c r="Y204" s="9">
        <v>44550</v>
      </c>
      <c r="Z204" s="4">
        <v>62.7</v>
      </c>
      <c r="AA204" s="9">
        <v>44550</v>
      </c>
      <c r="AB204" s="4">
        <v>69.900000000000006</v>
      </c>
      <c r="AC204" s="4"/>
      <c r="AD204" s="4"/>
      <c r="AE204" s="9">
        <v>44550</v>
      </c>
      <c r="AF204" s="4">
        <v>84</v>
      </c>
      <c r="AG204" s="9">
        <v>44550</v>
      </c>
      <c r="AH204" s="4">
        <v>97.8</v>
      </c>
      <c r="AI204" s="9">
        <v>44550</v>
      </c>
      <c r="AJ204" s="4">
        <v>111.4</v>
      </c>
      <c r="AK204" s="9">
        <v>44550</v>
      </c>
      <c r="AL204" s="4">
        <v>124.9</v>
      </c>
      <c r="AM204" s="9">
        <v>44550</v>
      </c>
      <c r="AN204" s="4">
        <v>138.30000000000001</v>
      </c>
      <c r="AO204" s="9">
        <v>44550</v>
      </c>
      <c r="AP204" s="4">
        <v>151.6</v>
      </c>
      <c r="AQ204" s="9">
        <v>44550</v>
      </c>
      <c r="AR204" s="4">
        <v>164.7</v>
      </c>
      <c r="AS204" s="9">
        <v>44550</v>
      </c>
      <c r="AT204" s="4">
        <v>177.8</v>
      </c>
      <c r="AW204" s="9">
        <v>44550</v>
      </c>
      <c r="AX204" s="4">
        <v>203.5</v>
      </c>
      <c r="BA204" s="9">
        <v>44550</v>
      </c>
      <c r="BB204" s="4">
        <v>228.8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9">
        <v>44547</v>
      </c>
      <c r="J205" s="4">
        <v>57.5</v>
      </c>
      <c r="K205" s="9">
        <v>44547</v>
      </c>
      <c r="L205" s="4">
        <v>54.2</v>
      </c>
      <c r="M205" s="9">
        <v>44547</v>
      </c>
      <c r="N205" s="4">
        <v>51.5</v>
      </c>
      <c r="O205" s="4"/>
      <c r="P205" s="4"/>
      <c r="Q205" s="9">
        <v>44547</v>
      </c>
      <c r="R205" s="4">
        <v>61.8</v>
      </c>
      <c r="S205" s="9">
        <v>44547</v>
      </c>
      <c r="T205" s="4">
        <v>49.5</v>
      </c>
      <c r="U205" s="9">
        <v>44547</v>
      </c>
      <c r="V205" s="4">
        <v>50.3</v>
      </c>
      <c r="W205" s="9">
        <v>44547</v>
      </c>
      <c r="X205" s="4">
        <v>54.5</v>
      </c>
      <c r="Y205" s="9">
        <v>44547</v>
      </c>
      <c r="Z205" s="4">
        <v>61.8</v>
      </c>
      <c r="AA205" s="9">
        <v>44547</v>
      </c>
      <c r="AB205" s="4">
        <v>70.400000000000006</v>
      </c>
      <c r="AC205" s="4"/>
      <c r="AD205" s="4"/>
      <c r="AE205" s="9">
        <v>44547</v>
      </c>
      <c r="AF205" s="4">
        <v>87.6</v>
      </c>
      <c r="AG205" s="9">
        <v>44547</v>
      </c>
      <c r="AH205" s="4">
        <v>104.5</v>
      </c>
      <c r="AI205" s="9">
        <v>44547</v>
      </c>
      <c r="AJ205" s="4">
        <v>121.1</v>
      </c>
      <c r="AK205" s="9">
        <v>44547</v>
      </c>
      <c r="AL205" s="4">
        <v>137.5</v>
      </c>
      <c r="AM205" s="9">
        <v>44547</v>
      </c>
      <c r="AN205" s="4">
        <v>153.69999999999999</v>
      </c>
      <c r="AO205" s="9">
        <v>44547</v>
      </c>
      <c r="AP205" s="4">
        <v>169.7</v>
      </c>
      <c r="AQ205" s="9">
        <v>44547</v>
      </c>
      <c r="AR205" s="4">
        <v>185.5</v>
      </c>
      <c r="AS205" s="9">
        <v>44547</v>
      </c>
      <c r="AT205" s="4">
        <v>201.1</v>
      </c>
      <c r="AW205" s="9">
        <v>44547</v>
      </c>
      <c r="AX205" s="4">
        <v>231.6</v>
      </c>
      <c r="BA205" s="9">
        <v>44547</v>
      </c>
      <c r="BB205" s="4">
        <v>250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9">
        <v>44546</v>
      </c>
      <c r="J206" s="4">
        <v>51.6</v>
      </c>
      <c r="K206" s="9">
        <v>44546</v>
      </c>
      <c r="L206" s="4">
        <v>48.4</v>
      </c>
      <c r="M206" s="9">
        <v>44546</v>
      </c>
      <c r="N206" s="4">
        <v>45.8</v>
      </c>
      <c r="O206" s="4"/>
      <c r="P206" s="4"/>
      <c r="Q206" s="9">
        <v>44546</v>
      </c>
      <c r="R206" s="4">
        <v>62.7</v>
      </c>
      <c r="S206" s="9">
        <v>44546</v>
      </c>
      <c r="T206" s="4">
        <v>44.2</v>
      </c>
      <c r="U206" s="9">
        <v>44546</v>
      </c>
      <c r="V206" s="4">
        <v>47.7</v>
      </c>
      <c r="W206" s="9">
        <v>44546</v>
      </c>
      <c r="X206" s="4">
        <v>55.6</v>
      </c>
      <c r="Y206" s="9">
        <v>44546</v>
      </c>
      <c r="Z206" s="4">
        <v>63.4</v>
      </c>
      <c r="AA206" s="9">
        <v>44546</v>
      </c>
      <c r="AB206" s="4">
        <v>70.900000000000006</v>
      </c>
      <c r="AC206" s="4"/>
      <c r="AD206" s="4"/>
      <c r="AE206" s="9">
        <v>44546</v>
      </c>
      <c r="AF206" s="4">
        <v>85.6</v>
      </c>
      <c r="AG206" s="9">
        <v>44546</v>
      </c>
      <c r="AH206" s="4">
        <v>100.2</v>
      </c>
      <c r="AI206" s="9">
        <v>44546</v>
      </c>
      <c r="AJ206" s="4">
        <v>115</v>
      </c>
      <c r="AK206" s="9">
        <v>44546</v>
      </c>
      <c r="AL206" s="4">
        <v>129.80000000000001</v>
      </c>
      <c r="AM206" s="9">
        <v>44546</v>
      </c>
      <c r="AN206" s="4">
        <v>144.6</v>
      </c>
      <c r="AO206" s="9">
        <v>44546</v>
      </c>
      <c r="AP206" s="4">
        <v>159.30000000000001</v>
      </c>
      <c r="AQ206" s="9">
        <v>44546</v>
      </c>
      <c r="AR206" s="4">
        <v>173.9</v>
      </c>
      <c r="AS206" s="9">
        <v>44546</v>
      </c>
      <c r="AT206" s="4">
        <v>188.3</v>
      </c>
      <c r="AW206" s="9">
        <v>44546</v>
      </c>
      <c r="AX206" s="4">
        <v>216.7</v>
      </c>
      <c r="BA206" s="9">
        <v>44546</v>
      </c>
      <c r="BB206" s="4">
        <v>244.6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9">
        <v>44545</v>
      </c>
      <c r="J207" s="4">
        <v>73.3</v>
      </c>
      <c r="K207" s="9">
        <v>44545</v>
      </c>
      <c r="L207" s="4">
        <v>64.900000000000006</v>
      </c>
      <c r="M207" s="9">
        <v>44545</v>
      </c>
      <c r="N207" s="4">
        <v>55.8</v>
      </c>
      <c r="O207" s="4"/>
      <c r="P207" s="4"/>
      <c r="Q207" s="9">
        <v>44545</v>
      </c>
      <c r="R207" s="4">
        <v>66.8</v>
      </c>
      <c r="S207" s="9">
        <v>44545</v>
      </c>
      <c r="T207" s="4">
        <v>47.3</v>
      </c>
      <c r="U207" s="9">
        <v>44545</v>
      </c>
      <c r="V207" s="4">
        <v>46.7</v>
      </c>
      <c r="W207" s="9">
        <v>44545</v>
      </c>
      <c r="X207" s="4">
        <v>56.3</v>
      </c>
      <c r="Y207" s="9">
        <v>44545</v>
      </c>
      <c r="Z207" s="4">
        <v>65.900000000000006</v>
      </c>
      <c r="AA207" s="9">
        <v>44545</v>
      </c>
      <c r="AB207" s="4">
        <v>75.3</v>
      </c>
      <c r="AC207" s="4"/>
      <c r="AD207" s="4"/>
      <c r="AE207" s="9">
        <v>44545</v>
      </c>
      <c r="AF207" s="4">
        <v>93.7</v>
      </c>
      <c r="AG207" s="9">
        <v>44545</v>
      </c>
      <c r="AH207" s="4">
        <v>112.3</v>
      </c>
      <c r="AI207" s="9">
        <v>44545</v>
      </c>
      <c r="AJ207" s="4">
        <v>131.5</v>
      </c>
      <c r="AK207" s="9">
        <v>44545</v>
      </c>
      <c r="AL207" s="4">
        <v>151.19999999999999</v>
      </c>
      <c r="AM207" s="9">
        <v>44545</v>
      </c>
      <c r="AN207" s="4">
        <v>171.3</v>
      </c>
      <c r="AO207" s="9">
        <v>44545</v>
      </c>
      <c r="AP207" s="4">
        <v>191.8</v>
      </c>
      <c r="AQ207" s="9">
        <v>44545</v>
      </c>
      <c r="AR207" s="4">
        <v>212.5</v>
      </c>
      <c r="AS207" s="9">
        <v>44545</v>
      </c>
      <c r="AT207" s="4">
        <v>233.4</v>
      </c>
      <c r="AW207" s="9">
        <v>44545</v>
      </c>
      <c r="AX207" s="4">
        <v>250</v>
      </c>
      <c r="BA207" s="9">
        <v>44545</v>
      </c>
      <c r="BB207" s="4">
        <v>250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9">
        <v>44544</v>
      </c>
      <c r="J208" s="4">
        <v>76.5</v>
      </c>
      <c r="K208" s="9">
        <v>44544</v>
      </c>
      <c r="L208" s="4">
        <v>67.7</v>
      </c>
      <c r="M208" s="9">
        <v>44544</v>
      </c>
      <c r="N208" s="4">
        <v>58.4</v>
      </c>
      <c r="O208" s="4"/>
      <c r="P208" s="4"/>
      <c r="Q208" s="9">
        <v>44544</v>
      </c>
      <c r="R208" s="4">
        <v>67.400000000000006</v>
      </c>
      <c r="S208" s="9">
        <v>44544</v>
      </c>
      <c r="T208" s="4">
        <v>50</v>
      </c>
      <c r="U208" s="9">
        <v>44544</v>
      </c>
      <c r="V208" s="4">
        <v>49.8</v>
      </c>
      <c r="W208" s="9">
        <v>44544</v>
      </c>
      <c r="X208" s="4">
        <v>57.3</v>
      </c>
      <c r="Y208" s="9">
        <v>44544</v>
      </c>
      <c r="Z208" s="4">
        <v>67.400000000000006</v>
      </c>
      <c r="AA208" s="9">
        <v>44544</v>
      </c>
      <c r="AB208" s="4">
        <v>77.8</v>
      </c>
      <c r="AC208" s="4"/>
      <c r="AD208" s="4"/>
      <c r="AE208" s="9">
        <v>44544</v>
      </c>
      <c r="AF208" s="4">
        <v>98.5</v>
      </c>
      <c r="AG208" s="9">
        <v>44544</v>
      </c>
      <c r="AH208" s="4">
        <v>119.2</v>
      </c>
      <c r="AI208" s="9">
        <v>44544</v>
      </c>
      <c r="AJ208" s="4">
        <v>140.30000000000001</v>
      </c>
      <c r="AK208" s="9">
        <v>44544</v>
      </c>
      <c r="AL208" s="4">
        <v>161.9</v>
      </c>
      <c r="AM208" s="9">
        <v>44544</v>
      </c>
      <c r="AN208" s="4">
        <v>183.8</v>
      </c>
      <c r="AO208" s="9">
        <v>44544</v>
      </c>
      <c r="AP208" s="4">
        <v>205.9</v>
      </c>
      <c r="AQ208" s="9">
        <v>44544</v>
      </c>
      <c r="AR208" s="4">
        <v>228.2</v>
      </c>
      <c r="AS208" s="9">
        <v>44544</v>
      </c>
      <c r="AT208" s="4">
        <v>250</v>
      </c>
      <c r="AW208" s="9">
        <v>44544</v>
      </c>
      <c r="AX208" s="4">
        <v>250</v>
      </c>
      <c r="BA208" s="9">
        <v>44544</v>
      </c>
      <c r="BB208" s="4">
        <v>250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9">
        <v>44543</v>
      </c>
      <c r="J209" s="4">
        <v>49.3</v>
      </c>
      <c r="K209" s="9">
        <v>44543</v>
      </c>
      <c r="L209" s="4">
        <v>46.1</v>
      </c>
      <c r="M209" s="9">
        <v>44543</v>
      </c>
      <c r="N209" s="4">
        <v>44</v>
      </c>
      <c r="O209" s="4"/>
      <c r="P209" s="4"/>
      <c r="Q209" s="9">
        <v>44543</v>
      </c>
      <c r="R209" s="4">
        <v>64.400000000000006</v>
      </c>
      <c r="S209" s="9">
        <v>44543</v>
      </c>
      <c r="T209" s="4">
        <v>46</v>
      </c>
      <c r="U209" s="9">
        <v>44543</v>
      </c>
      <c r="V209" s="4">
        <v>51.5</v>
      </c>
      <c r="W209" s="9">
        <v>44543</v>
      </c>
      <c r="X209" s="4">
        <v>58.2</v>
      </c>
      <c r="Y209" s="9">
        <v>44543</v>
      </c>
      <c r="Z209" s="4">
        <v>65.3</v>
      </c>
      <c r="AA209" s="9">
        <v>44543</v>
      </c>
      <c r="AB209" s="4">
        <v>72.599999999999994</v>
      </c>
      <c r="AC209" s="4"/>
      <c r="AD209" s="4"/>
      <c r="AE209" s="9">
        <v>44543</v>
      </c>
      <c r="AF209" s="4">
        <v>87.1</v>
      </c>
      <c r="AG209" s="9">
        <v>44543</v>
      </c>
      <c r="AH209" s="4">
        <v>101.8</v>
      </c>
      <c r="AI209" s="9">
        <v>44543</v>
      </c>
      <c r="AJ209" s="4">
        <v>116.5</v>
      </c>
      <c r="AK209" s="9">
        <v>44543</v>
      </c>
      <c r="AL209" s="4">
        <v>131.19999999999999</v>
      </c>
      <c r="AM209" s="9">
        <v>44543</v>
      </c>
      <c r="AN209" s="4">
        <v>145.80000000000001</v>
      </c>
      <c r="AO209" s="9">
        <v>44543</v>
      </c>
      <c r="AP209" s="4">
        <v>160.30000000000001</v>
      </c>
      <c r="AQ209" s="9">
        <v>44543</v>
      </c>
      <c r="AR209" s="4">
        <v>174.7</v>
      </c>
      <c r="AS209" s="9">
        <v>44543</v>
      </c>
      <c r="AT209" s="4">
        <v>189</v>
      </c>
      <c r="AW209" s="9">
        <v>44543</v>
      </c>
      <c r="AX209" s="4">
        <v>216.9</v>
      </c>
      <c r="BA209" s="9">
        <v>44543</v>
      </c>
      <c r="BB209" s="4">
        <v>244.3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9">
        <v>44540</v>
      </c>
      <c r="J210" s="4">
        <v>47.3</v>
      </c>
      <c r="K210" s="9">
        <v>44540</v>
      </c>
      <c r="L210" s="4">
        <v>45.1</v>
      </c>
      <c r="M210" s="9">
        <v>44540</v>
      </c>
      <c r="N210" s="4">
        <v>44.5</v>
      </c>
      <c r="O210" s="4"/>
      <c r="P210" s="4"/>
      <c r="Q210" s="9">
        <v>44540</v>
      </c>
      <c r="R210" s="4">
        <v>67.3</v>
      </c>
      <c r="S210" s="9">
        <v>44540</v>
      </c>
      <c r="T210" s="4">
        <v>44.5</v>
      </c>
      <c r="U210" s="9">
        <v>44540</v>
      </c>
      <c r="V210" s="4">
        <v>49.9</v>
      </c>
      <c r="W210" s="9">
        <v>44540</v>
      </c>
      <c r="X210" s="4">
        <v>59.8</v>
      </c>
      <c r="Y210" s="9">
        <v>44540</v>
      </c>
      <c r="Z210" s="4">
        <v>67.599999999999994</v>
      </c>
      <c r="AA210" s="9">
        <v>44540</v>
      </c>
      <c r="AB210" s="4">
        <v>74.5</v>
      </c>
      <c r="AC210" s="4"/>
      <c r="AD210" s="4"/>
      <c r="AE210" s="9">
        <v>44540</v>
      </c>
      <c r="AF210" s="4">
        <v>87.3</v>
      </c>
      <c r="AG210" s="9">
        <v>44540</v>
      </c>
      <c r="AH210" s="4">
        <v>99.8</v>
      </c>
      <c r="AI210" s="9">
        <v>44540</v>
      </c>
      <c r="AJ210" s="4">
        <v>112.4</v>
      </c>
      <c r="AK210" s="9">
        <v>44540</v>
      </c>
      <c r="AL210" s="4">
        <v>125.2</v>
      </c>
      <c r="AM210" s="9">
        <v>44540</v>
      </c>
      <c r="AN210" s="4">
        <v>138.1</v>
      </c>
      <c r="AO210" s="9">
        <v>44540</v>
      </c>
      <c r="AP210" s="4">
        <v>151.1</v>
      </c>
      <c r="AQ210" s="9">
        <v>44540</v>
      </c>
      <c r="AR210" s="4">
        <v>164.2</v>
      </c>
      <c r="AS210" s="9">
        <v>44540</v>
      </c>
      <c r="AT210" s="4">
        <v>177.2</v>
      </c>
      <c r="AW210" s="9">
        <v>44540</v>
      </c>
      <c r="AX210" s="4">
        <v>203</v>
      </c>
      <c r="BA210" s="9">
        <v>44540</v>
      </c>
      <c r="BB210" s="4">
        <v>228.6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9">
        <v>44539</v>
      </c>
      <c r="J211" s="4">
        <v>53.1</v>
      </c>
      <c r="K211" s="9">
        <v>44539</v>
      </c>
      <c r="L211" s="4">
        <v>49.9</v>
      </c>
      <c r="M211" s="9">
        <v>44539</v>
      </c>
      <c r="N211" s="4">
        <v>46</v>
      </c>
      <c r="O211" s="4"/>
      <c r="P211" s="4"/>
      <c r="Q211" s="9">
        <v>44539</v>
      </c>
      <c r="R211" s="4">
        <v>60.4</v>
      </c>
      <c r="S211" s="9">
        <v>44539</v>
      </c>
      <c r="T211" s="4">
        <v>42</v>
      </c>
      <c r="U211" s="9">
        <v>44539</v>
      </c>
      <c r="V211" s="4">
        <v>43.2</v>
      </c>
      <c r="W211" s="9">
        <v>44539</v>
      </c>
      <c r="X211" s="4">
        <v>49.4</v>
      </c>
      <c r="Y211" s="9">
        <v>44539</v>
      </c>
      <c r="Z211" s="4">
        <v>59.7</v>
      </c>
      <c r="AA211" s="9">
        <v>44539</v>
      </c>
      <c r="AB211" s="4">
        <v>70</v>
      </c>
      <c r="AC211" s="4"/>
      <c r="AD211" s="4"/>
      <c r="AE211" s="9">
        <v>44539</v>
      </c>
      <c r="AF211" s="4">
        <v>88.3</v>
      </c>
      <c r="AG211" s="9">
        <v>44539</v>
      </c>
      <c r="AH211" s="4">
        <v>105.5</v>
      </c>
      <c r="AI211" s="9">
        <v>44539</v>
      </c>
      <c r="AJ211" s="4">
        <v>122.2</v>
      </c>
      <c r="AK211" s="9">
        <v>44539</v>
      </c>
      <c r="AL211" s="4">
        <v>138.5</v>
      </c>
      <c r="AM211" s="9">
        <v>44539</v>
      </c>
      <c r="AN211" s="4">
        <v>154.5</v>
      </c>
      <c r="AO211" s="9">
        <v>44539</v>
      </c>
      <c r="AP211" s="4">
        <v>170.3</v>
      </c>
      <c r="AQ211" s="9">
        <v>44539</v>
      </c>
      <c r="AR211" s="4">
        <v>185.8</v>
      </c>
      <c r="AS211" s="9">
        <v>44539</v>
      </c>
      <c r="AT211" s="4">
        <v>201</v>
      </c>
      <c r="AW211" s="9">
        <v>44539</v>
      </c>
      <c r="AX211" s="4">
        <v>230.8</v>
      </c>
      <c r="BA211" s="9">
        <v>44539</v>
      </c>
      <c r="BB211" s="4">
        <v>250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9">
        <v>44538</v>
      </c>
      <c r="J212" s="4">
        <v>52.4</v>
      </c>
      <c r="K212" s="9">
        <v>44538</v>
      </c>
      <c r="L212" s="4">
        <v>49.6</v>
      </c>
      <c r="M212" s="9">
        <v>44538</v>
      </c>
      <c r="N212" s="4">
        <v>48.7</v>
      </c>
      <c r="O212" s="4"/>
      <c r="P212" s="4"/>
      <c r="Q212" s="9">
        <v>44538</v>
      </c>
      <c r="R212" s="4">
        <v>66.099999999999994</v>
      </c>
      <c r="S212" s="9">
        <v>44538</v>
      </c>
      <c r="T212" s="4">
        <v>50.4</v>
      </c>
      <c r="U212" s="9">
        <v>44538</v>
      </c>
      <c r="V212" s="4">
        <v>53.4</v>
      </c>
      <c r="W212" s="9">
        <v>44538</v>
      </c>
      <c r="X212" s="4">
        <v>58.1</v>
      </c>
      <c r="Y212" s="9">
        <v>44538</v>
      </c>
      <c r="Z212" s="4">
        <v>65.900000000000006</v>
      </c>
      <c r="AA212" s="9">
        <v>44538</v>
      </c>
      <c r="AB212" s="4">
        <v>74.5</v>
      </c>
      <c r="AC212" s="4"/>
      <c r="AD212" s="4"/>
      <c r="AE212" s="9">
        <v>44538</v>
      </c>
      <c r="AF212" s="4">
        <v>91.2</v>
      </c>
      <c r="AG212" s="9">
        <v>44538</v>
      </c>
      <c r="AH212" s="4">
        <v>107.4</v>
      </c>
      <c r="AI212" s="9">
        <v>44538</v>
      </c>
      <c r="AJ212" s="4">
        <v>123.4</v>
      </c>
      <c r="AK212" s="9">
        <v>44538</v>
      </c>
      <c r="AL212" s="4">
        <v>139.30000000000001</v>
      </c>
      <c r="AM212" s="9">
        <v>44538</v>
      </c>
      <c r="AN212" s="4">
        <v>154.9</v>
      </c>
      <c r="AO212" s="9">
        <v>44538</v>
      </c>
      <c r="AP212" s="4">
        <v>170.3</v>
      </c>
      <c r="AQ212" s="9">
        <v>44538</v>
      </c>
      <c r="AR212" s="4">
        <v>185.5</v>
      </c>
      <c r="AS212" s="9">
        <v>44538</v>
      </c>
      <c r="AT212" s="4">
        <v>200.5</v>
      </c>
      <c r="AW212" s="9">
        <v>44538</v>
      </c>
      <c r="AX212" s="4">
        <v>229.9</v>
      </c>
      <c r="BA212" s="9">
        <v>44538</v>
      </c>
      <c r="BB212" s="4">
        <v>250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9">
        <v>44537</v>
      </c>
      <c r="J213" s="4">
        <v>54</v>
      </c>
      <c r="K213" s="9">
        <v>44537</v>
      </c>
      <c r="L213" s="4">
        <v>51.8</v>
      </c>
      <c r="M213" s="9">
        <v>44537</v>
      </c>
      <c r="N213" s="4">
        <v>51.3</v>
      </c>
      <c r="O213" s="4"/>
      <c r="P213" s="4"/>
      <c r="Q213" s="9">
        <v>44537</v>
      </c>
      <c r="R213" s="4">
        <v>67.5</v>
      </c>
      <c r="S213" s="9">
        <v>44537</v>
      </c>
      <c r="T213" s="4">
        <v>52.9</v>
      </c>
      <c r="U213" s="9">
        <v>44537</v>
      </c>
      <c r="V213" s="4">
        <v>55.3</v>
      </c>
      <c r="W213" s="9">
        <v>44537</v>
      </c>
      <c r="X213" s="4">
        <v>58.6</v>
      </c>
      <c r="Y213" s="9">
        <v>44537</v>
      </c>
      <c r="Z213" s="4">
        <v>66.7</v>
      </c>
      <c r="AA213" s="9">
        <v>44537</v>
      </c>
      <c r="AB213" s="4">
        <v>75.900000000000006</v>
      </c>
      <c r="AC213" s="4"/>
      <c r="AD213" s="4"/>
      <c r="AE213" s="9">
        <v>44537</v>
      </c>
      <c r="AF213" s="4">
        <v>93.4</v>
      </c>
      <c r="AG213" s="9">
        <v>44537</v>
      </c>
      <c r="AH213" s="4">
        <v>110.3</v>
      </c>
      <c r="AI213" s="9">
        <v>44537</v>
      </c>
      <c r="AJ213" s="4">
        <v>126.9</v>
      </c>
      <c r="AK213" s="9">
        <v>44537</v>
      </c>
      <c r="AL213" s="4">
        <v>143.19999999999999</v>
      </c>
      <c r="AM213" s="9">
        <v>44537</v>
      </c>
      <c r="AN213" s="4">
        <v>159.19999999999999</v>
      </c>
      <c r="AO213" s="9">
        <v>44537</v>
      </c>
      <c r="AP213" s="4">
        <v>175</v>
      </c>
      <c r="AQ213" s="9">
        <v>44537</v>
      </c>
      <c r="AR213" s="4">
        <v>190.6</v>
      </c>
      <c r="AS213" s="9">
        <v>44537</v>
      </c>
      <c r="AT213" s="4">
        <v>205.9</v>
      </c>
      <c r="AW213" s="9">
        <v>44537</v>
      </c>
      <c r="AX213" s="4">
        <v>236</v>
      </c>
      <c r="BA213" s="9">
        <v>44537</v>
      </c>
      <c r="BB213" s="4">
        <v>250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9">
        <v>44536</v>
      </c>
      <c r="J214" s="4">
        <v>51</v>
      </c>
      <c r="K214" s="9">
        <v>44536</v>
      </c>
      <c r="L214" s="4">
        <v>48.6</v>
      </c>
      <c r="M214" s="9">
        <v>44536</v>
      </c>
      <c r="N214" s="4">
        <v>46.6</v>
      </c>
      <c r="O214" s="4"/>
      <c r="P214" s="4"/>
      <c r="Q214" s="9">
        <v>44536</v>
      </c>
      <c r="R214" s="4">
        <v>70.900000000000006</v>
      </c>
      <c r="S214" s="9">
        <v>44536</v>
      </c>
      <c r="T214" s="4">
        <v>47.8</v>
      </c>
      <c r="U214" s="9">
        <v>44536</v>
      </c>
      <c r="V214" s="4">
        <v>55.2</v>
      </c>
      <c r="W214" s="9">
        <v>44536</v>
      </c>
      <c r="X214" s="4">
        <v>63.7</v>
      </c>
      <c r="Y214" s="9">
        <v>44536</v>
      </c>
      <c r="Z214" s="4">
        <v>71.900000000000006</v>
      </c>
      <c r="AA214" s="9">
        <v>44536</v>
      </c>
      <c r="AB214" s="4">
        <v>79.7</v>
      </c>
      <c r="AC214" s="4"/>
      <c r="AD214" s="4"/>
      <c r="AE214" s="9">
        <v>44536</v>
      </c>
      <c r="AF214" s="4">
        <v>94.8</v>
      </c>
      <c r="AG214" s="9">
        <v>44536</v>
      </c>
      <c r="AH214" s="4">
        <v>109.6</v>
      </c>
      <c r="AI214" s="9">
        <v>44536</v>
      </c>
      <c r="AJ214" s="4">
        <v>124.3</v>
      </c>
      <c r="AK214" s="9">
        <v>44536</v>
      </c>
      <c r="AL214" s="4">
        <v>139.1</v>
      </c>
      <c r="AM214" s="9">
        <v>44536</v>
      </c>
      <c r="AN214" s="4">
        <v>153.80000000000001</v>
      </c>
      <c r="AO214" s="9">
        <v>44536</v>
      </c>
      <c r="AP214" s="4">
        <v>168.4</v>
      </c>
      <c r="AQ214" s="9">
        <v>44536</v>
      </c>
      <c r="AR214" s="4">
        <v>183</v>
      </c>
      <c r="AS214" s="9">
        <v>44536</v>
      </c>
      <c r="AT214" s="4">
        <v>197.4</v>
      </c>
      <c r="AW214" s="9">
        <v>44536</v>
      </c>
      <c r="AX214" s="4">
        <v>225.9</v>
      </c>
      <c r="BA214" s="9">
        <v>44536</v>
      </c>
      <c r="BB214" s="4">
        <v>250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9">
        <v>44533</v>
      </c>
      <c r="J215" s="4">
        <v>48.9</v>
      </c>
      <c r="K215" s="9">
        <v>44533</v>
      </c>
      <c r="L215" s="4">
        <v>48.7</v>
      </c>
      <c r="M215" s="9">
        <v>44533</v>
      </c>
      <c r="N215" s="4">
        <v>50.1</v>
      </c>
      <c r="O215" s="4"/>
      <c r="P215" s="4"/>
      <c r="Q215" s="9">
        <v>44533</v>
      </c>
      <c r="R215" s="4">
        <v>76</v>
      </c>
      <c r="S215" s="9">
        <v>44533</v>
      </c>
      <c r="T215" s="4">
        <v>54.3</v>
      </c>
      <c r="U215" s="9">
        <v>44533</v>
      </c>
      <c r="V215" s="4">
        <v>62.6</v>
      </c>
      <c r="W215" s="9">
        <v>44533</v>
      </c>
      <c r="X215" s="4">
        <v>70.900000000000006</v>
      </c>
      <c r="Y215" s="9">
        <v>44533</v>
      </c>
      <c r="Z215" s="4">
        <v>78.400000000000006</v>
      </c>
      <c r="AA215" s="9">
        <v>44533</v>
      </c>
      <c r="AB215" s="4">
        <v>85.4</v>
      </c>
      <c r="AC215" s="4"/>
      <c r="AD215" s="4"/>
      <c r="AE215" s="9">
        <v>44533</v>
      </c>
      <c r="AF215" s="4">
        <v>98.9</v>
      </c>
      <c r="AG215" s="9">
        <v>44533</v>
      </c>
      <c r="AH215" s="4">
        <v>112</v>
      </c>
      <c r="AI215" s="9">
        <v>44533</v>
      </c>
      <c r="AJ215" s="4">
        <v>125.1</v>
      </c>
      <c r="AK215" s="9">
        <v>44533</v>
      </c>
      <c r="AL215" s="4">
        <v>138.30000000000001</v>
      </c>
      <c r="AM215" s="9">
        <v>44533</v>
      </c>
      <c r="AN215" s="4">
        <v>151.6</v>
      </c>
      <c r="AO215" s="9">
        <v>44533</v>
      </c>
      <c r="AP215" s="4">
        <v>164.9</v>
      </c>
      <c r="AQ215" s="9">
        <v>44533</v>
      </c>
      <c r="AR215" s="4">
        <v>178.2</v>
      </c>
      <c r="AS215" s="9">
        <v>44533</v>
      </c>
      <c r="AT215" s="4">
        <v>191.5</v>
      </c>
      <c r="AW215" s="9">
        <v>44533</v>
      </c>
      <c r="AX215" s="4">
        <v>218</v>
      </c>
      <c r="BA215" s="9">
        <v>44533</v>
      </c>
      <c r="BB215" s="4">
        <v>244.3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9">
        <v>44532</v>
      </c>
      <c r="J216" s="4">
        <v>63.8</v>
      </c>
      <c r="K216" s="9">
        <v>44532</v>
      </c>
      <c r="L216" s="4">
        <v>60.7</v>
      </c>
      <c r="M216" s="9">
        <v>44532</v>
      </c>
      <c r="N216" s="4">
        <v>58.2</v>
      </c>
      <c r="O216" s="4"/>
      <c r="P216" s="4"/>
      <c r="Q216" s="9">
        <v>44532</v>
      </c>
      <c r="R216" s="4">
        <v>70.7</v>
      </c>
      <c r="S216" s="9">
        <v>44532</v>
      </c>
      <c r="T216" s="4">
        <v>58.1</v>
      </c>
      <c r="U216" s="9">
        <v>44532</v>
      </c>
      <c r="V216" s="4">
        <v>60</v>
      </c>
      <c r="W216" s="9">
        <v>44532</v>
      </c>
      <c r="X216" s="4">
        <v>64.3</v>
      </c>
      <c r="Y216" s="9">
        <v>44532</v>
      </c>
      <c r="Z216" s="4">
        <v>72.099999999999994</v>
      </c>
      <c r="AA216" s="9">
        <v>44532</v>
      </c>
      <c r="AB216" s="4">
        <v>80</v>
      </c>
      <c r="AC216" s="4"/>
      <c r="AD216" s="4"/>
      <c r="AE216" s="9">
        <v>44532</v>
      </c>
      <c r="AF216" s="4">
        <v>94.5</v>
      </c>
      <c r="AG216" s="9">
        <v>44532</v>
      </c>
      <c r="AH216" s="4">
        <v>107.8</v>
      </c>
      <c r="AI216" s="9">
        <v>44532</v>
      </c>
      <c r="AJ216" s="4">
        <v>120.3</v>
      </c>
      <c r="AK216" s="9">
        <v>44532</v>
      </c>
      <c r="AL216" s="4">
        <v>132.5</v>
      </c>
      <c r="AM216" s="9">
        <v>44532</v>
      </c>
      <c r="AN216" s="4">
        <v>144.5</v>
      </c>
      <c r="AO216" s="9">
        <v>44532</v>
      </c>
      <c r="AP216" s="4">
        <v>156.30000000000001</v>
      </c>
      <c r="AQ216" s="9">
        <v>44532</v>
      </c>
      <c r="AR216" s="4">
        <v>167.9</v>
      </c>
      <c r="AS216" s="9">
        <v>44532</v>
      </c>
      <c r="AT216" s="4">
        <v>179.4</v>
      </c>
      <c r="AW216" s="9">
        <v>44532</v>
      </c>
      <c r="AX216" s="4">
        <v>202.1</v>
      </c>
      <c r="BA216" s="9">
        <v>44532</v>
      </c>
      <c r="BB216" s="4">
        <v>224.5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9">
        <v>44531</v>
      </c>
      <c r="J217" s="4">
        <v>51.6</v>
      </c>
      <c r="K217" s="9">
        <v>44531</v>
      </c>
      <c r="L217" s="4">
        <v>48.3</v>
      </c>
      <c r="M217" s="9">
        <v>44531</v>
      </c>
      <c r="N217" s="4">
        <v>45.6</v>
      </c>
      <c r="O217" s="4"/>
      <c r="P217" s="4"/>
      <c r="Q217" s="9">
        <v>44531</v>
      </c>
      <c r="R217" s="4">
        <v>66.099999999999994</v>
      </c>
      <c r="S217" s="9">
        <v>44531</v>
      </c>
      <c r="T217" s="4">
        <v>46</v>
      </c>
      <c r="U217" s="9">
        <v>44531</v>
      </c>
      <c r="V217" s="4">
        <v>53.9</v>
      </c>
      <c r="W217" s="9">
        <v>44531</v>
      </c>
      <c r="X217" s="4">
        <v>62.2</v>
      </c>
      <c r="Y217" s="9">
        <v>44531</v>
      </c>
      <c r="Z217" s="4">
        <v>69</v>
      </c>
      <c r="AA217" s="9">
        <v>44531</v>
      </c>
      <c r="AB217" s="4">
        <v>74.7</v>
      </c>
      <c r="AC217" s="4"/>
      <c r="AD217" s="4"/>
      <c r="AE217" s="9">
        <v>44531</v>
      </c>
      <c r="AF217" s="4">
        <v>84.7</v>
      </c>
      <c r="AG217" s="9">
        <v>44531</v>
      </c>
      <c r="AH217" s="4">
        <v>93.8</v>
      </c>
      <c r="AI217" s="9">
        <v>44531</v>
      </c>
      <c r="AJ217" s="4">
        <v>102.8</v>
      </c>
      <c r="AK217" s="9">
        <v>44531</v>
      </c>
      <c r="AL217" s="4">
        <v>111.8</v>
      </c>
      <c r="AM217" s="9">
        <v>44531</v>
      </c>
      <c r="AN217" s="4">
        <v>120.8</v>
      </c>
      <c r="AO217" s="9">
        <v>44531</v>
      </c>
      <c r="AP217" s="4">
        <v>129.9</v>
      </c>
      <c r="AQ217" s="9">
        <v>44531</v>
      </c>
      <c r="AR217" s="4">
        <v>139</v>
      </c>
      <c r="AS217" s="9">
        <v>44531</v>
      </c>
      <c r="AT217" s="4">
        <v>148.19999999999999</v>
      </c>
      <c r="AW217" s="9">
        <v>44531</v>
      </c>
      <c r="AX217" s="4">
        <v>166.5</v>
      </c>
      <c r="BA217" s="9">
        <v>44531</v>
      </c>
      <c r="BB217" s="4">
        <v>184.8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9">
        <v>44530</v>
      </c>
      <c r="J218" s="4">
        <v>55.1</v>
      </c>
      <c r="K218" s="9">
        <v>44530</v>
      </c>
      <c r="L218" s="4">
        <v>51.4</v>
      </c>
      <c r="M218" s="9">
        <v>44530</v>
      </c>
      <c r="N218" s="4">
        <v>47.7</v>
      </c>
      <c r="O218" s="4"/>
      <c r="P218" s="4"/>
      <c r="Q218" s="9">
        <v>44530</v>
      </c>
      <c r="R218" s="4">
        <v>64</v>
      </c>
      <c r="S218" s="9">
        <v>44530</v>
      </c>
      <c r="T218" s="4">
        <v>48</v>
      </c>
      <c r="U218" s="9">
        <v>44530</v>
      </c>
      <c r="V218" s="4">
        <v>53.2</v>
      </c>
      <c r="W218" s="9">
        <v>44530</v>
      </c>
      <c r="X218" s="4">
        <v>60</v>
      </c>
      <c r="Y218" s="9">
        <v>44530</v>
      </c>
      <c r="Z218" s="4">
        <v>66.599999999999994</v>
      </c>
      <c r="AA218" s="9">
        <v>44530</v>
      </c>
      <c r="AB218" s="4">
        <v>72.900000000000006</v>
      </c>
      <c r="AC218" s="4"/>
      <c r="AD218" s="4"/>
      <c r="AE218" s="9">
        <v>44530</v>
      </c>
      <c r="AF218" s="4">
        <v>84.4</v>
      </c>
      <c r="AG218" s="9">
        <v>44530</v>
      </c>
      <c r="AH218" s="4">
        <v>95.1</v>
      </c>
      <c r="AI218" s="9">
        <v>44530</v>
      </c>
      <c r="AJ218" s="4">
        <v>105.6</v>
      </c>
      <c r="AK218" s="9">
        <v>44530</v>
      </c>
      <c r="AL218" s="4">
        <v>115.9</v>
      </c>
      <c r="AM218" s="9">
        <v>44530</v>
      </c>
      <c r="AN218" s="4">
        <v>126.3</v>
      </c>
      <c r="AO218" s="9">
        <v>44530</v>
      </c>
      <c r="AP218" s="4">
        <v>136.6</v>
      </c>
      <c r="AQ218" s="9">
        <v>44530</v>
      </c>
      <c r="AR218" s="4">
        <v>146.80000000000001</v>
      </c>
      <c r="AS218" s="9">
        <v>44530</v>
      </c>
      <c r="AT218" s="4">
        <v>157.1</v>
      </c>
      <c r="AW218" s="9">
        <v>44530</v>
      </c>
      <c r="AX218" s="4">
        <v>177.4</v>
      </c>
      <c r="BA218" s="9">
        <v>44530</v>
      </c>
      <c r="BB218" s="4">
        <v>197.4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9">
        <v>44529</v>
      </c>
      <c r="J219" s="4">
        <v>49.4</v>
      </c>
      <c r="K219" s="9">
        <v>44529</v>
      </c>
      <c r="L219" s="4">
        <v>45.3</v>
      </c>
      <c r="M219" s="9">
        <v>44529</v>
      </c>
      <c r="N219" s="4">
        <v>41.1</v>
      </c>
      <c r="O219" s="4"/>
      <c r="P219" s="4"/>
      <c r="Q219" s="9">
        <v>44529</v>
      </c>
      <c r="R219" s="4">
        <v>59.4</v>
      </c>
      <c r="S219" s="9">
        <v>44529</v>
      </c>
      <c r="T219" s="4">
        <v>41.5</v>
      </c>
      <c r="U219" s="9">
        <v>44529</v>
      </c>
      <c r="V219" s="4">
        <v>49.2</v>
      </c>
      <c r="W219" s="9">
        <v>44529</v>
      </c>
      <c r="X219" s="4">
        <v>56.8</v>
      </c>
      <c r="Y219" s="9">
        <v>44529</v>
      </c>
      <c r="Z219" s="4">
        <v>63.2</v>
      </c>
      <c r="AA219" s="9">
        <v>44529</v>
      </c>
      <c r="AB219" s="4">
        <v>68.599999999999994</v>
      </c>
      <c r="AC219" s="4"/>
      <c r="AD219" s="4"/>
      <c r="AE219" s="9">
        <v>44529</v>
      </c>
      <c r="AF219" s="4">
        <v>78.400000000000006</v>
      </c>
      <c r="AG219" s="9">
        <v>44529</v>
      </c>
      <c r="AH219" s="4">
        <v>87.6</v>
      </c>
      <c r="AI219" s="9">
        <v>44529</v>
      </c>
      <c r="AJ219" s="4">
        <v>96.7</v>
      </c>
      <c r="AK219" s="9">
        <v>44529</v>
      </c>
      <c r="AL219" s="4">
        <v>105.9</v>
      </c>
      <c r="AM219" s="9">
        <v>44529</v>
      </c>
      <c r="AN219" s="4">
        <v>115.2</v>
      </c>
      <c r="AO219" s="9">
        <v>44529</v>
      </c>
      <c r="AP219" s="4">
        <v>124.6</v>
      </c>
      <c r="AQ219" s="9">
        <v>44529</v>
      </c>
      <c r="AR219" s="4">
        <v>133.9</v>
      </c>
      <c r="AS219" s="9">
        <v>44529</v>
      </c>
      <c r="AT219" s="4">
        <v>143.30000000000001</v>
      </c>
      <c r="AW219" s="9">
        <v>44529</v>
      </c>
      <c r="AX219" s="4">
        <v>161.9</v>
      </c>
      <c r="BA219" s="9">
        <v>44529</v>
      </c>
      <c r="BB219" s="4">
        <v>180.3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9">
        <v>44526</v>
      </c>
      <c r="J220" s="4">
        <v>48.6</v>
      </c>
      <c r="K220" s="9">
        <v>44526</v>
      </c>
      <c r="L220" s="4">
        <v>45.1</v>
      </c>
      <c r="M220" s="9">
        <v>44526</v>
      </c>
      <c r="N220" s="4">
        <v>43.4</v>
      </c>
      <c r="O220" s="4"/>
      <c r="P220" s="4"/>
      <c r="Q220" s="9">
        <v>44526</v>
      </c>
      <c r="R220" s="4">
        <v>64.2</v>
      </c>
      <c r="S220" s="9">
        <v>44526</v>
      </c>
      <c r="T220" s="4">
        <v>44.7</v>
      </c>
      <c r="U220" s="9">
        <v>44526</v>
      </c>
      <c r="V220" s="4">
        <v>53.5</v>
      </c>
      <c r="W220" s="9">
        <v>44526</v>
      </c>
      <c r="X220" s="4">
        <v>61.8</v>
      </c>
      <c r="Y220" s="9">
        <v>44526</v>
      </c>
      <c r="Z220" s="4">
        <v>68.3</v>
      </c>
      <c r="AA220" s="9">
        <v>44526</v>
      </c>
      <c r="AB220" s="4">
        <v>73.8</v>
      </c>
      <c r="AC220" s="4"/>
      <c r="AD220" s="4"/>
      <c r="AE220" s="9">
        <v>44526</v>
      </c>
      <c r="AF220" s="4">
        <v>83.3</v>
      </c>
      <c r="AG220" s="9">
        <v>44526</v>
      </c>
      <c r="AH220" s="4">
        <v>92.2</v>
      </c>
      <c r="AI220" s="9">
        <v>44526</v>
      </c>
      <c r="AJ220" s="4">
        <v>101</v>
      </c>
      <c r="AK220" s="9">
        <v>44526</v>
      </c>
      <c r="AL220" s="4">
        <v>109.8</v>
      </c>
      <c r="AM220" s="9">
        <v>44526</v>
      </c>
      <c r="AN220" s="4">
        <v>118.7</v>
      </c>
      <c r="AO220" s="9">
        <v>44526</v>
      </c>
      <c r="AP220" s="4">
        <v>127.7</v>
      </c>
      <c r="AQ220" s="9">
        <v>44526</v>
      </c>
      <c r="AR220" s="4">
        <v>136.69999999999999</v>
      </c>
      <c r="AS220" s="9">
        <v>44526</v>
      </c>
      <c r="AT220" s="4">
        <v>145.69999999999999</v>
      </c>
      <c r="AW220" s="9">
        <v>44526</v>
      </c>
      <c r="AX220" s="4">
        <v>163.80000000000001</v>
      </c>
      <c r="BA220" s="9">
        <v>44526</v>
      </c>
      <c r="BB220" s="4">
        <v>181.7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9">
        <v>44525</v>
      </c>
      <c r="J221" s="4">
        <v>50.7</v>
      </c>
      <c r="K221" s="9">
        <v>44525</v>
      </c>
      <c r="L221" s="4">
        <v>46.2</v>
      </c>
      <c r="M221" s="9">
        <v>44525</v>
      </c>
      <c r="N221" s="4">
        <v>41.4</v>
      </c>
      <c r="O221" s="4"/>
      <c r="P221" s="4"/>
      <c r="Q221" s="9">
        <v>44525</v>
      </c>
      <c r="R221" s="4">
        <v>62.7</v>
      </c>
      <c r="S221" s="9">
        <v>44525</v>
      </c>
      <c r="T221" s="4">
        <v>39.700000000000003</v>
      </c>
      <c r="U221" s="9">
        <v>44525</v>
      </c>
      <c r="V221" s="4">
        <v>47.7</v>
      </c>
      <c r="W221" s="9">
        <v>44525</v>
      </c>
      <c r="X221" s="4">
        <v>56.2</v>
      </c>
      <c r="Y221" s="9">
        <v>44525</v>
      </c>
      <c r="Z221" s="4">
        <v>62.9</v>
      </c>
      <c r="AA221" s="9">
        <v>44525</v>
      </c>
      <c r="AB221" s="4">
        <v>68.400000000000006</v>
      </c>
      <c r="AC221" s="4"/>
      <c r="AD221" s="4"/>
      <c r="AE221" s="9">
        <v>44525</v>
      </c>
      <c r="AF221" s="4">
        <v>77.599999999999994</v>
      </c>
      <c r="AG221" s="9">
        <v>44525</v>
      </c>
      <c r="AH221" s="4">
        <v>86.2</v>
      </c>
      <c r="AI221" s="9">
        <v>44525</v>
      </c>
      <c r="AJ221" s="4">
        <v>94.7</v>
      </c>
      <c r="AK221" s="9">
        <v>44525</v>
      </c>
      <c r="AL221" s="4">
        <v>103.3</v>
      </c>
      <c r="AM221" s="9">
        <v>44525</v>
      </c>
      <c r="AN221" s="4">
        <v>112</v>
      </c>
      <c r="AO221" s="9">
        <v>44525</v>
      </c>
      <c r="AP221" s="4">
        <v>120.9</v>
      </c>
      <c r="AQ221" s="9">
        <v>44525</v>
      </c>
      <c r="AR221" s="4">
        <v>129.69999999999999</v>
      </c>
      <c r="AS221" s="9">
        <v>44525</v>
      </c>
      <c r="AT221" s="4">
        <v>138.69999999999999</v>
      </c>
      <c r="AW221" s="9">
        <v>44525</v>
      </c>
      <c r="AX221" s="4">
        <v>156.5</v>
      </c>
      <c r="BA221" s="9">
        <v>44525</v>
      </c>
      <c r="BB221" s="4">
        <v>174.3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9">
        <v>44524</v>
      </c>
      <c r="J222" s="4">
        <v>50.6</v>
      </c>
      <c r="K222" s="9">
        <v>44524</v>
      </c>
      <c r="L222" s="4">
        <v>46</v>
      </c>
      <c r="M222" s="9">
        <v>44524</v>
      </c>
      <c r="N222" s="4">
        <v>41</v>
      </c>
      <c r="O222" s="4"/>
      <c r="P222" s="4"/>
      <c r="Q222" s="9">
        <v>44524</v>
      </c>
      <c r="R222" s="4">
        <v>62.3</v>
      </c>
      <c r="S222" s="9">
        <v>44524</v>
      </c>
      <c r="T222" s="4">
        <v>38.4</v>
      </c>
      <c r="U222" s="9">
        <v>44524</v>
      </c>
      <c r="V222" s="4">
        <v>46.5</v>
      </c>
      <c r="W222" s="9">
        <v>44524</v>
      </c>
      <c r="X222" s="4">
        <v>55.6</v>
      </c>
      <c r="Y222" s="9">
        <v>44524</v>
      </c>
      <c r="Z222" s="4">
        <v>62.4</v>
      </c>
      <c r="AA222" s="9">
        <v>44524</v>
      </c>
      <c r="AB222" s="4">
        <v>68</v>
      </c>
      <c r="AC222" s="4"/>
      <c r="AD222" s="4"/>
      <c r="AE222" s="9">
        <v>44524</v>
      </c>
      <c r="AF222" s="4">
        <v>77.400000000000006</v>
      </c>
      <c r="AG222" s="9">
        <v>44524</v>
      </c>
      <c r="AH222" s="4">
        <v>85.9</v>
      </c>
      <c r="AI222" s="9">
        <v>44524</v>
      </c>
      <c r="AJ222" s="4">
        <v>94.4</v>
      </c>
      <c r="AK222" s="9">
        <v>44524</v>
      </c>
      <c r="AL222" s="4">
        <v>103</v>
      </c>
      <c r="AM222" s="9">
        <v>44524</v>
      </c>
      <c r="AN222" s="4">
        <v>111.7</v>
      </c>
      <c r="AO222" s="9">
        <v>44524</v>
      </c>
      <c r="AP222" s="4">
        <v>120.5</v>
      </c>
      <c r="AQ222" s="9">
        <v>44524</v>
      </c>
      <c r="AR222" s="4">
        <v>129.4</v>
      </c>
      <c r="AS222" s="9">
        <v>44524</v>
      </c>
      <c r="AT222" s="4">
        <v>138.30000000000001</v>
      </c>
      <c r="AW222" s="9">
        <v>44524</v>
      </c>
      <c r="AX222" s="4">
        <v>156.1</v>
      </c>
      <c r="BA222" s="9">
        <v>44524</v>
      </c>
      <c r="BB222" s="4">
        <v>173.8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9">
        <v>44523</v>
      </c>
      <c r="J223" s="4">
        <v>49.8</v>
      </c>
      <c r="K223" s="9">
        <v>44523</v>
      </c>
      <c r="L223" s="4">
        <v>45.2</v>
      </c>
      <c r="M223" s="9">
        <v>44523</v>
      </c>
      <c r="N223" s="4">
        <v>40.5</v>
      </c>
      <c r="O223" s="4"/>
      <c r="P223" s="4"/>
      <c r="Q223" s="9">
        <v>44523</v>
      </c>
      <c r="R223" s="4">
        <v>62.3</v>
      </c>
      <c r="S223" s="9">
        <v>44523</v>
      </c>
      <c r="T223" s="4">
        <v>39.6</v>
      </c>
      <c r="U223" s="9">
        <v>44523</v>
      </c>
      <c r="V223" s="4">
        <v>48.3</v>
      </c>
      <c r="W223" s="9">
        <v>44523</v>
      </c>
      <c r="X223" s="4">
        <v>56.8</v>
      </c>
      <c r="Y223" s="9">
        <v>44523</v>
      </c>
      <c r="Z223" s="4">
        <v>63.3</v>
      </c>
      <c r="AA223" s="9">
        <v>44523</v>
      </c>
      <c r="AB223" s="4">
        <v>68.8</v>
      </c>
      <c r="AC223" s="4"/>
      <c r="AD223" s="4"/>
      <c r="AE223" s="9">
        <v>44523</v>
      </c>
      <c r="AF223" s="4">
        <v>78</v>
      </c>
      <c r="AG223" s="9">
        <v>44523</v>
      </c>
      <c r="AH223" s="4">
        <v>86.7</v>
      </c>
      <c r="AI223" s="9">
        <v>44523</v>
      </c>
      <c r="AJ223" s="4">
        <v>95.2</v>
      </c>
      <c r="AK223" s="9">
        <v>44523</v>
      </c>
      <c r="AL223" s="4">
        <v>103.9</v>
      </c>
      <c r="AM223" s="9">
        <v>44523</v>
      </c>
      <c r="AN223" s="4">
        <v>112.7</v>
      </c>
      <c r="AO223" s="9">
        <v>44523</v>
      </c>
      <c r="AP223" s="4">
        <v>121.6</v>
      </c>
      <c r="AQ223" s="9">
        <v>44523</v>
      </c>
      <c r="AR223" s="4">
        <v>130.5</v>
      </c>
      <c r="AS223" s="9">
        <v>44523</v>
      </c>
      <c r="AT223" s="4">
        <v>139.5</v>
      </c>
      <c r="AW223" s="9">
        <v>44523</v>
      </c>
      <c r="AX223" s="4">
        <v>157.4</v>
      </c>
      <c r="BA223" s="9">
        <v>44523</v>
      </c>
      <c r="BB223" s="4">
        <v>175.2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9">
        <v>44522</v>
      </c>
      <c r="J224" s="4">
        <v>48.9</v>
      </c>
      <c r="K224" s="9">
        <v>44522</v>
      </c>
      <c r="L224" s="4">
        <v>44.1</v>
      </c>
      <c r="M224" s="9">
        <v>44522</v>
      </c>
      <c r="N224" s="4">
        <v>40</v>
      </c>
      <c r="O224" s="4"/>
      <c r="P224" s="4"/>
      <c r="Q224" s="9">
        <v>44522</v>
      </c>
      <c r="R224" s="4">
        <v>63.1</v>
      </c>
      <c r="S224" s="9">
        <v>44522</v>
      </c>
      <c r="T224" s="4">
        <v>38.200000000000003</v>
      </c>
      <c r="U224" s="9">
        <v>44522</v>
      </c>
      <c r="V224" s="4">
        <v>47.1</v>
      </c>
      <c r="W224" s="9">
        <v>44522</v>
      </c>
      <c r="X224" s="4">
        <v>56.9</v>
      </c>
      <c r="Y224" s="9">
        <v>44522</v>
      </c>
      <c r="Z224" s="4">
        <v>63.7</v>
      </c>
      <c r="AA224" s="9">
        <v>44522</v>
      </c>
      <c r="AB224" s="4">
        <v>69</v>
      </c>
      <c r="AC224" s="4"/>
      <c r="AD224" s="4"/>
      <c r="AE224" s="9">
        <v>44522</v>
      </c>
      <c r="AF224" s="4">
        <v>77.7</v>
      </c>
      <c r="AG224" s="9">
        <v>44522</v>
      </c>
      <c r="AH224" s="4">
        <v>85.8</v>
      </c>
      <c r="AI224" s="9">
        <v>44522</v>
      </c>
      <c r="AJ224" s="4">
        <v>94</v>
      </c>
      <c r="AK224" s="9">
        <v>44522</v>
      </c>
      <c r="AL224" s="4">
        <v>102.3</v>
      </c>
      <c r="AM224" s="9">
        <v>44522</v>
      </c>
      <c r="AN224" s="4">
        <v>110.8</v>
      </c>
      <c r="AO224" s="9">
        <v>44522</v>
      </c>
      <c r="AP224" s="4">
        <v>119.5</v>
      </c>
      <c r="AQ224" s="9">
        <v>44522</v>
      </c>
      <c r="AR224" s="4">
        <v>128.19999999999999</v>
      </c>
      <c r="AS224" s="9">
        <v>44522</v>
      </c>
      <c r="AT224" s="4">
        <v>136.9</v>
      </c>
      <c r="AW224" s="9">
        <v>44522</v>
      </c>
      <c r="AX224" s="4">
        <v>154.4</v>
      </c>
      <c r="BA224" s="9">
        <v>44522</v>
      </c>
      <c r="BB224" s="4">
        <v>171.8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9">
        <v>44519</v>
      </c>
      <c r="J225" s="4">
        <v>47.9</v>
      </c>
      <c r="K225" s="9">
        <v>44519</v>
      </c>
      <c r="L225" s="4">
        <v>43.3</v>
      </c>
      <c r="M225" s="9">
        <v>44519</v>
      </c>
      <c r="N225" s="4">
        <v>39</v>
      </c>
      <c r="O225" s="4"/>
      <c r="P225" s="4"/>
      <c r="Q225" s="9">
        <v>44519</v>
      </c>
      <c r="R225" s="4">
        <v>59.9</v>
      </c>
      <c r="S225" s="9">
        <v>44519</v>
      </c>
      <c r="T225" s="4">
        <v>37.700000000000003</v>
      </c>
      <c r="U225" s="9">
        <v>44519</v>
      </c>
      <c r="V225" s="4">
        <v>47</v>
      </c>
      <c r="W225" s="9">
        <v>44519</v>
      </c>
      <c r="X225" s="4">
        <v>55.8</v>
      </c>
      <c r="Y225" s="9">
        <v>44519</v>
      </c>
      <c r="Z225" s="4">
        <v>62.3</v>
      </c>
      <c r="AA225" s="9">
        <v>44519</v>
      </c>
      <c r="AB225" s="4">
        <v>67.5</v>
      </c>
      <c r="AC225" s="4"/>
      <c r="AD225" s="4"/>
      <c r="AE225" s="9">
        <v>44519</v>
      </c>
      <c r="AF225" s="4">
        <v>76.400000000000006</v>
      </c>
      <c r="AG225" s="9">
        <v>44519</v>
      </c>
      <c r="AH225" s="4">
        <v>84.8</v>
      </c>
      <c r="AI225" s="9">
        <v>44519</v>
      </c>
      <c r="AJ225" s="4">
        <v>93.3</v>
      </c>
      <c r="AK225" s="9">
        <v>44519</v>
      </c>
      <c r="AL225" s="4">
        <v>101.9</v>
      </c>
      <c r="AM225" s="9">
        <v>44519</v>
      </c>
      <c r="AN225" s="4">
        <v>110.7</v>
      </c>
      <c r="AO225" s="9">
        <v>44519</v>
      </c>
      <c r="AP225" s="4">
        <v>119.5</v>
      </c>
      <c r="AQ225" s="9">
        <v>44519</v>
      </c>
      <c r="AR225" s="4">
        <v>128.30000000000001</v>
      </c>
      <c r="AS225" s="9">
        <v>44519</v>
      </c>
      <c r="AT225" s="4">
        <v>137.19999999999999</v>
      </c>
      <c r="AW225" s="9">
        <v>44519</v>
      </c>
      <c r="AX225" s="4">
        <v>154.9</v>
      </c>
      <c r="BA225" s="9">
        <v>44519</v>
      </c>
      <c r="BB225" s="4">
        <v>172.5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9">
        <v>44518</v>
      </c>
      <c r="J226" s="4">
        <v>51</v>
      </c>
      <c r="K226" s="9">
        <v>44518</v>
      </c>
      <c r="L226" s="4">
        <v>45.1</v>
      </c>
      <c r="M226" s="9">
        <v>44518</v>
      </c>
      <c r="N226" s="4">
        <v>39.200000000000003</v>
      </c>
      <c r="O226" s="4"/>
      <c r="P226" s="4"/>
      <c r="Q226" s="9">
        <v>44518</v>
      </c>
      <c r="R226" s="4">
        <v>55.8</v>
      </c>
      <c r="S226" s="9">
        <v>44518</v>
      </c>
      <c r="T226" s="4">
        <v>38.799999999999997</v>
      </c>
      <c r="U226" s="9">
        <v>44518</v>
      </c>
      <c r="V226" s="4">
        <v>45.3</v>
      </c>
      <c r="W226" s="9">
        <v>44518</v>
      </c>
      <c r="X226" s="4">
        <v>52.5</v>
      </c>
      <c r="Y226" s="9">
        <v>44518</v>
      </c>
      <c r="Z226" s="4">
        <v>59.3</v>
      </c>
      <c r="AA226" s="9">
        <v>44518</v>
      </c>
      <c r="AB226" s="4">
        <v>65.7</v>
      </c>
      <c r="AC226" s="4"/>
      <c r="AD226" s="4"/>
      <c r="AE226" s="9">
        <v>44518</v>
      </c>
      <c r="AF226" s="4">
        <v>78.400000000000006</v>
      </c>
      <c r="AG226" s="9">
        <v>44518</v>
      </c>
      <c r="AH226" s="4">
        <v>91.3</v>
      </c>
      <c r="AI226" s="9">
        <v>44518</v>
      </c>
      <c r="AJ226" s="4">
        <v>104.4</v>
      </c>
      <c r="AK226" s="9">
        <v>44518</v>
      </c>
      <c r="AL226" s="4">
        <v>117.8</v>
      </c>
      <c r="AM226" s="9">
        <v>44518</v>
      </c>
      <c r="AN226" s="4">
        <v>131.19999999999999</v>
      </c>
      <c r="AO226" s="9">
        <v>44518</v>
      </c>
      <c r="AP226" s="4">
        <v>144.5</v>
      </c>
      <c r="AQ226" s="9">
        <v>44518</v>
      </c>
      <c r="AR226" s="4">
        <v>157.69999999999999</v>
      </c>
      <c r="AS226" s="9">
        <v>44518</v>
      </c>
      <c r="AT226" s="4">
        <v>170.8</v>
      </c>
      <c r="AW226" s="9">
        <v>44518</v>
      </c>
      <c r="AX226" s="4">
        <v>196.7</v>
      </c>
      <c r="BA226" s="9">
        <v>44518</v>
      </c>
      <c r="BB226" s="4">
        <v>222.1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9">
        <v>44517</v>
      </c>
      <c r="J227" s="4">
        <v>48.8</v>
      </c>
      <c r="K227" s="9">
        <v>44517</v>
      </c>
      <c r="L227" s="4">
        <v>42.9</v>
      </c>
      <c r="M227" s="9">
        <v>44517</v>
      </c>
      <c r="N227" s="4">
        <v>37.4</v>
      </c>
      <c r="O227" s="4"/>
      <c r="P227" s="4"/>
      <c r="Q227" s="9">
        <v>44517</v>
      </c>
      <c r="R227" s="4">
        <v>57.6</v>
      </c>
      <c r="S227" s="9">
        <v>44517</v>
      </c>
      <c r="T227" s="4">
        <v>36.9</v>
      </c>
      <c r="U227" s="9">
        <v>44517</v>
      </c>
      <c r="V227" s="4">
        <v>46.1</v>
      </c>
      <c r="W227" s="9">
        <v>44517</v>
      </c>
      <c r="X227" s="4">
        <v>54.3</v>
      </c>
      <c r="Y227" s="9">
        <v>44517</v>
      </c>
      <c r="Z227" s="4">
        <v>60.8</v>
      </c>
      <c r="AA227" s="9">
        <v>44517</v>
      </c>
      <c r="AB227" s="4">
        <v>66.7</v>
      </c>
      <c r="AC227" s="4"/>
      <c r="AD227" s="4"/>
      <c r="AE227" s="9">
        <v>44517</v>
      </c>
      <c r="AF227" s="4">
        <v>78.099999999999994</v>
      </c>
      <c r="AG227" s="9">
        <v>44517</v>
      </c>
      <c r="AH227" s="4">
        <v>89.8</v>
      </c>
      <c r="AI227" s="9">
        <v>44517</v>
      </c>
      <c r="AJ227" s="4">
        <v>101.9</v>
      </c>
      <c r="AK227" s="9">
        <v>44517</v>
      </c>
      <c r="AL227" s="4">
        <v>114.3</v>
      </c>
      <c r="AM227" s="9">
        <v>44517</v>
      </c>
      <c r="AN227" s="4">
        <v>126.7</v>
      </c>
      <c r="AO227" s="9">
        <v>44517</v>
      </c>
      <c r="AP227" s="4">
        <v>139.19999999999999</v>
      </c>
      <c r="AQ227" s="9">
        <v>44517</v>
      </c>
      <c r="AR227" s="4">
        <v>151.69999999999999</v>
      </c>
      <c r="AS227" s="9">
        <v>44517</v>
      </c>
      <c r="AT227" s="4">
        <v>164.2</v>
      </c>
      <c r="AW227" s="9">
        <v>44517</v>
      </c>
      <c r="AX227" s="4">
        <v>188.9</v>
      </c>
      <c r="BA227" s="9">
        <v>44517</v>
      </c>
      <c r="BB227" s="4">
        <v>213.2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9">
        <v>44516</v>
      </c>
      <c r="J228" s="4">
        <v>52.5</v>
      </c>
      <c r="K228" s="9">
        <v>44516</v>
      </c>
      <c r="L228" s="4">
        <v>46.6</v>
      </c>
      <c r="M228" s="9">
        <v>44516</v>
      </c>
      <c r="N228" s="4">
        <v>40.6</v>
      </c>
      <c r="O228" s="4"/>
      <c r="P228" s="4"/>
      <c r="Q228" s="9">
        <v>44516</v>
      </c>
      <c r="R228" s="4">
        <v>57.3</v>
      </c>
      <c r="S228" s="9">
        <v>44516</v>
      </c>
      <c r="T228" s="4">
        <v>39.4</v>
      </c>
      <c r="U228" s="9">
        <v>44516</v>
      </c>
      <c r="V228" s="4">
        <v>45.5</v>
      </c>
      <c r="W228" s="9">
        <v>44516</v>
      </c>
      <c r="X228" s="4">
        <v>52.9</v>
      </c>
      <c r="Y228" s="9">
        <v>44516</v>
      </c>
      <c r="Z228" s="4">
        <v>60</v>
      </c>
      <c r="AA228" s="9">
        <v>44516</v>
      </c>
      <c r="AB228" s="4">
        <v>66.7</v>
      </c>
      <c r="AC228" s="4"/>
      <c r="AD228" s="4"/>
      <c r="AE228" s="9">
        <v>44516</v>
      </c>
      <c r="AF228" s="4">
        <v>79.8</v>
      </c>
      <c r="AG228" s="9">
        <v>44516</v>
      </c>
      <c r="AH228" s="4">
        <v>92.9</v>
      </c>
      <c r="AI228" s="9">
        <v>44516</v>
      </c>
      <c r="AJ228" s="4">
        <v>106.3</v>
      </c>
      <c r="AK228" s="9">
        <v>44516</v>
      </c>
      <c r="AL228" s="4">
        <v>119.8</v>
      </c>
      <c r="AM228" s="9">
        <v>44516</v>
      </c>
      <c r="AN228" s="4">
        <v>133.4</v>
      </c>
      <c r="AO228" s="9">
        <v>44516</v>
      </c>
      <c r="AP228" s="4">
        <v>146.80000000000001</v>
      </c>
      <c r="AQ228" s="9">
        <v>44516</v>
      </c>
      <c r="AR228" s="4">
        <v>160.19999999999999</v>
      </c>
      <c r="AS228" s="9">
        <v>44516</v>
      </c>
      <c r="AT228" s="4">
        <v>173.5</v>
      </c>
      <c r="AW228" s="9">
        <v>44516</v>
      </c>
      <c r="AX228" s="4">
        <v>199.6</v>
      </c>
      <c r="BA228" s="9">
        <v>44516</v>
      </c>
      <c r="BB228" s="4">
        <v>225.3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9">
        <v>44515</v>
      </c>
      <c r="J229" s="4">
        <v>55.6</v>
      </c>
      <c r="K229" s="9">
        <v>44515</v>
      </c>
      <c r="L229" s="4">
        <v>50.2</v>
      </c>
      <c r="M229" s="9">
        <v>44515</v>
      </c>
      <c r="N229" s="4">
        <v>45.6</v>
      </c>
      <c r="O229" s="4"/>
      <c r="P229" s="4"/>
      <c r="Q229" s="9">
        <v>44515</v>
      </c>
      <c r="R229" s="4">
        <v>57.8</v>
      </c>
      <c r="S229" s="9">
        <v>44515</v>
      </c>
      <c r="T229" s="4">
        <v>44.5</v>
      </c>
      <c r="U229" s="9">
        <v>44515</v>
      </c>
      <c r="V229" s="4">
        <v>46.6</v>
      </c>
      <c r="W229" s="9">
        <v>44515</v>
      </c>
      <c r="X229" s="4">
        <v>52.7</v>
      </c>
      <c r="Y229" s="9">
        <v>44515</v>
      </c>
      <c r="Z229" s="4">
        <v>61.2</v>
      </c>
      <c r="AA229" s="9">
        <v>44515</v>
      </c>
      <c r="AB229" s="4">
        <v>69.3</v>
      </c>
      <c r="AC229" s="4"/>
      <c r="AD229" s="4"/>
      <c r="AE229" s="9">
        <v>44515</v>
      </c>
      <c r="AF229" s="4">
        <v>84.5</v>
      </c>
      <c r="AG229" s="9">
        <v>44515</v>
      </c>
      <c r="AH229" s="4">
        <v>99.3</v>
      </c>
      <c r="AI229" s="9">
        <v>44515</v>
      </c>
      <c r="AJ229" s="4">
        <v>114.1</v>
      </c>
      <c r="AK229" s="9">
        <v>44515</v>
      </c>
      <c r="AL229" s="4">
        <v>128.69999999999999</v>
      </c>
      <c r="AM229" s="9">
        <v>44515</v>
      </c>
      <c r="AN229" s="4">
        <v>143.30000000000001</v>
      </c>
      <c r="AO229" s="9">
        <v>44515</v>
      </c>
      <c r="AP229" s="4">
        <v>157.69999999999999</v>
      </c>
      <c r="AQ229" s="9">
        <v>44515</v>
      </c>
      <c r="AR229" s="4">
        <v>171.9</v>
      </c>
      <c r="AS229" s="9">
        <v>44515</v>
      </c>
      <c r="AT229" s="4">
        <v>185.9</v>
      </c>
      <c r="AW229" s="9">
        <v>44515</v>
      </c>
      <c r="AX229" s="4">
        <v>213.5</v>
      </c>
      <c r="BA229" s="9">
        <v>44515</v>
      </c>
      <c r="BB229" s="4">
        <v>240.5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9">
        <v>44512</v>
      </c>
      <c r="J230" s="4">
        <v>54.8</v>
      </c>
      <c r="K230" s="9">
        <v>44512</v>
      </c>
      <c r="L230" s="4">
        <v>49.6</v>
      </c>
      <c r="M230" s="9">
        <v>44512</v>
      </c>
      <c r="N230" s="4">
        <v>44.7</v>
      </c>
      <c r="O230" s="4"/>
      <c r="P230" s="4"/>
      <c r="Q230" s="9">
        <v>44512</v>
      </c>
      <c r="R230" s="4">
        <v>66.400000000000006</v>
      </c>
      <c r="S230" s="9">
        <v>44512</v>
      </c>
      <c r="T230" s="4">
        <v>43.4</v>
      </c>
      <c r="U230" s="9">
        <v>44512</v>
      </c>
      <c r="V230" s="4">
        <v>52.4</v>
      </c>
      <c r="W230" s="9">
        <v>44512</v>
      </c>
      <c r="X230" s="4">
        <v>61.9</v>
      </c>
      <c r="Y230" s="9">
        <v>44512</v>
      </c>
      <c r="Z230" s="4">
        <v>70</v>
      </c>
      <c r="AA230" s="9">
        <v>44512</v>
      </c>
      <c r="AB230" s="4">
        <v>77.3</v>
      </c>
      <c r="AC230" s="4"/>
      <c r="AD230" s="4"/>
      <c r="AE230" s="9">
        <v>44512</v>
      </c>
      <c r="AF230" s="4">
        <v>91</v>
      </c>
      <c r="AG230" s="9">
        <v>44512</v>
      </c>
      <c r="AH230" s="4">
        <v>104.5</v>
      </c>
      <c r="AI230" s="9">
        <v>44512</v>
      </c>
      <c r="AJ230" s="4">
        <v>117.9</v>
      </c>
      <c r="AK230" s="9">
        <v>44512</v>
      </c>
      <c r="AL230" s="4">
        <v>131.4</v>
      </c>
      <c r="AM230" s="9">
        <v>44512</v>
      </c>
      <c r="AN230" s="4">
        <v>144.9</v>
      </c>
      <c r="AO230" s="9">
        <v>44512</v>
      </c>
      <c r="AP230" s="4">
        <v>158.4</v>
      </c>
      <c r="AQ230" s="9">
        <v>44512</v>
      </c>
      <c r="AR230" s="4">
        <v>171.8</v>
      </c>
      <c r="AS230" s="9">
        <v>44512</v>
      </c>
      <c r="AT230" s="4">
        <v>185.2</v>
      </c>
      <c r="AW230" s="9">
        <v>44512</v>
      </c>
      <c r="AX230" s="4">
        <v>211.7</v>
      </c>
      <c r="BA230" s="9">
        <v>44512</v>
      </c>
      <c r="BB230" s="4">
        <v>237.8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9">
        <v>44511</v>
      </c>
      <c r="J231" s="4">
        <v>51.9</v>
      </c>
      <c r="K231" s="9">
        <v>44511</v>
      </c>
      <c r="L231" s="4">
        <v>46.3</v>
      </c>
      <c r="M231" s="9">
        <v>44511</v>
      </c>
      <c r="N231" s="4">
        <v>41.1</v>
      </c>
      <c r="O231" s="4"/>
      <c r="P231" s="4"/>
      <c r="Q231" s="9">
        <v>44511</v>
      </c>
      <c r="R231" s="4">
        <v>56.3</v>
      </c>
      <c r="S231" s="9">
        <v>44511</v>
      </c>
      <c r="T231" s="4">
        <v>40.700000000000003</v>
      </c>
      <c r="U231" s="9">
        <v>44511</v>
      </c>
      <c r="V231" s="4">
        <v>45.9</v>
      </c>
      <c r="W231" s="9">
        <v>44511</v>
      </c>
      <c r="X231" s="4">
        <v>53.1</v>
      </c>
      <c r="Y231" s="9">
        <v>44511</v>
      </c>
      <c r="Z231" s="4">
        <v>60.4</v>
      </c>
      <c r="AA231" s="9">
        <v>44511</v>
      </c>
      <c r="AB231" s="4">
        <v>67.400000000000006</v>
      </c>
      <c r="AC231" s="4"/>
      <c r="AD231" s="4"/>
      <c r="AE231" s="9">
        <v>44511</v>
      </c>
      <c r="AF231" s="4">
        <v>81.099999999999994</v>
      </c>
      <c r="AG231" s="9">
        <v>44511</v>
      </c>
      <c r="AH231" s="4">
        <v>94.8</v>
      </c>
      <c r="AI231" s="9">
        <v>44511</v>
      </c>
      <c r="AJ231" s="4">
        <v>108.6</v>
      </c>
      <c r="AK231" s="9">
        <v>44511</v>
      </c>
      <c r="AL231" s="4">
        <v>122.4</v>
      </c>
      <c r="AM231" s="9">
        <v>44511</v>
      </c>
      <c r="AN231" s="4">
        <v>136.19999999999999</v>
      </c>
      <c r="AO231" s="9">
        <v>44511</v>
      </c>
      <c r="AP231" s="4">
        <v>149.9</v>
      </c>
      <c r="AQ231" s="9">
        <v>44511</v>
      </c>
      <c r="AR231" s="4">
        <v>163.4</v>
      </c>
      <c r="AS231" s="9">
        <v>44511</v>
      </c>
      <c r="AT231" s="4">
        <v>176.8</v>
      </c>
      <c r="AW231" s="9">
        <v>44511</v>
      </c>
      <c r="AX231" s="4">
        <v>203.2</v>
      </c>
      <c r="BA231" s="9">
        <v>44511</v>
      </c>
      <c r="BB231" s="4">
        <v>229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9">
        <v>44510</v>
      </c>
      <c r="J232" s="4">
        <v>52</v>
      </c>
      <c r="K232" s="9">
        <v>44510</v>
      </c>
      <c r="L232" s="4">
        <v>46.4</v>
      </c>
      <c r="M232" s="9">
        <v>44510</v>
      </c>
      <c r="N232" s="4">
        <v>41.1</v>
      </c>
      <c r="O232" s="4"/>
      <c r="P232" s="4"/>
      <c r="Q232" s="9">
        <v>44510</v>
      </c>
      <c r="R232" s="4">
        <v>56.4</v>
      </c>
      <c r="S232" s="9">
        <v>44510</v>
      </c>
      <c r="T232" s="4">
        <v>40.6</v>
      </c>
      <c r="U232" s="9">
        <v>44510</v>
      </c>
      <c r="V232" s="4">
        <v>45.8</v>
      </c>
      <c r="W232" s="9">
        <v>44510</v>
      </c>
      <c r="X232" s="4">
        <v>52.9</v>
      </c>
      <c r="Y232" s="9">
        <v>44510</v>
      </c>
      <c r="Z232" s="4">
        <v>60.2</v>
      </c>
      <c r="AA232" s="9">
        <v>44510</v>
      </c>
      <c r="AB232" s="4">
        <v>67.3</v>
      </c>
      <c r="AC232" s="4"/>
      <c r="AD232" s="4"/>
      <c r="AE232" s="9">
        <v>44510</v>
      </c>
      <c r="AF232" s="4">
        <v>81</v>
      </c>
      <c r="AG232" s="9">
        <v>44510</v>
      </c>
      <c r="AH232" s="4">
        <v>94.6</v>
      </c>
      <c r="AI232" s="9">
        <v>44510</v>
      </c>
      <c r="AJ232" s="4">
        <v>108.4</v>
      </c>
      <c r="AK232" s="9">
        <v>44510</v>
      </c>
      <c r="AL232" s="4">
        <v>122.2</v>
      </c>
      <c r="AM232" s="9">
        <v>44510</v>
      </c>
      <c r="AN232" s="4">
        <v>136</v>
      </c>
      <c r="AO232" s="9">
        <v>44510</v>
      </c>
      <c r="AP232" s="4">
        <v>149.6</v>
      </c>
      <c r="AQ232" s="9">
        <v>44510</v>
      </c>
      <c r="AR232" s="4">
        <v>163.19999999999999</v>
      </c>
      <c r="AS232" s="9">
        <v>44510</v>
      </c>
      <c r="AT232" s="4">
        <v>176.6</v>
      </c>
      <c r="AW232" s="9">
        <v>44510</v>
      </c>
      <c r="AX232" s="4">
        <v>203</v>
      </c>
      <c r="BA232" s="9">
        <v>44510</v>
      </c>
      <c r="BB232" s="4">
        <v>228.8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9">
        <v>44509</v>
      </c>
      <c r="J233" s="4">
        <v>49</v>
      </c>
      <c r="K233" s="9">
        <v>44509</v>
      </c>
      <c r="L233" s="4">
        <v>43.8</v>
      </c>
      <c r="M233" s="9">
        <v>44509</v>
      </c>
      <c r="N233" s="4">
        <v>39.9</v>
      </c>
      <c r="O233" s="4"/>
      <c r="P233" s="4"/>
      <c r="Q233" s="9">
        <v>44509</v>
      </c>
      <c r="R233" s="4">
        <v>53.9</v>
      </c>
      <c r="S233" s="9">
        <v>44509</v>
      </c>
      <c r="T233" s="4">
        <v>41</v>
      </c>
      <c r="U233" s="9">
        <v>44509</v>
      </c>
      <c r="V233" s="4">
        <v>46.8</v>
      </c>
      <c r="W233" s="9">
        <v>44509</v>
      </c>
      <c r="X233" s="4">
        <v>53.9</v>
      </c>
      <c r="Y233" s="9">
        <v>44509</v>
      </c>
      <c r="Z233" s="4">
        <v>61.1</v>
      </c>
      <c r="AA233" s="9">
        <v>44509</v>
      </c>
      <c r="AB233" s="4">
        <v>68</v>
      </c>
      <c r="AC233" s="4"/>
      <c r="AD233" s="4"/>
      <c r="AE233" s="9">
        <v>44509</v>
      </c>
      <c r="AF233" s="4">
        <v>81.7</v>
      </c>
      <c r="AG233" s="9">
        <v>44509</v>
      </c>
      <c r="AH233" s="4">
        <v>95.6</v>
      </c>
      <c r="AI233" s="9">
        <v>44509</v>
      </c>
      <c r="AJ233" s="4">
        <v>109.5</v>
      </c>
      <c r="AK233" s="9">
        <v>44509</v>
      </c>
      <c r="AL233" s="4">
        <v>123.3</v>
      </c>
      <c r="AM233" s="9">
        <v>44509</v>
      </c>
      <c r="AN233" s="4">
        <v>137.1</v>
      </c>
      <c r="AO233" s="9">
        <v>44509</v>
      </c>
      <c r="AP233" s="4">
        <v>150.80000000000001</v>
      </c>
      <c r="AQ233" s="9">
        <v>44509</v>
      </c>
      <c r="AR233" s="4">
        <v>164.3</v>
      </c>
      <c r="AS233" s="9">
        <v>44509</v>
      </c>
      <c r="AT233" s="4">
        <v>177.6</v>
      </c>
      <c r="AW233" s="9">
        <v>44509</v>
      </c>
      <c r="AX233" s="4">
        <v>203.9</v>
      </c>
      <c r="BA233" s="9">
        <v>44509</v>
      </c>
      <c r="BB233" s="4">
        <v>229.7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233"/>
  <sheetViews>
    <sheetView topLeftCell="AP194" workbookViewId="0">
      <selection activeCell="BH233" sqref="BH23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9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3</v>
      </c>
      <c r="B1" s="3" t="str">
        <f>"USCLQH"&amp;A1</f>
        <v>USCLQH3</v>
      </c>
      <c r="D1" s="3" t="str">
        <f>"USCLQG"&amp;A1</f>
        <v>USCLQG3</v>
      </c>
      <c r="F1" s="3" t="str">
        <f>"USCLQF"&amp;A1</f>
        <v>USCLQF3</v>
      </c>
      <c r="H1" s="3" t="str">
        <f>"USCLQE"&amp;A1</f>
        <v>USCLQE3</v>
      </c>
      <c r="J1" s="3" t="str">
        <f>"USCLQD"&amp;A1</f>
        <v>USCLQD3</v>
      </c>
      <c r="L1" s="3" t="str">
        <f>"USCLQC"&amp;A1</f>
        <v>USCLQC3</v>
      </c>
      <c r="N1" s="3" t="str">
        <f>"USCLQB"&amp;A1</f>
        <v>USCLQB3</v>
      </c>
      <c r="P1" s="3" t="str">
        <f>"USCLQA"&amp;A1</f>
        <v>USCLQA3</v>
      </c>
      <c r="R1" s="3" t="str">
        <f>"USCNSQ"&amp;A1</f>
        <v>USCNSQ3</v>
      </c>
      <c r="T1" s="3" t="str">
        <f>"USCNQA"&amp;A1</f>
        <v>USCNQA3</v>
      </c>
      <c r="V1" s="3" t="str">
        <f>"USCNQB"&amp;A1</f>
        <v>USCNQB3</v>
      </c>
      <c r="X1" s="3" t="str">
        <f>"USCNQC"&amp;A1</f>
        <v>USCNQC3</v>
      </c>
      <c r="Z1" s="3" t="str">
        <f>"USCNQD"&amp;A1</f>
        <v>USCNQD3</v>
      </c>
      <c r="AB1" s="3" t="str">
        <f>"USCNQE"&amp;A1</f>
        <v>USCNQE3</v>
      </c>
      <c r="AD1" s="3" t="str">
        <f>"USCNQF"&amp;A1</f>
        <v>USCNQF3</v>
      </c>
      <c r="AF1" s="3" t="str">
        <f>"USCNQG"&amp;A1</f>
        <v>USCNQG3</v>
      </c>
      <c r="AH1" s="3" t="str">
        <f>"USCNQH"&amp;A1</f>
        <v>USCNQH3</v>
      </c>
      <c r="AJ1" s="3" t="str">
        <f>"USCNQI"&amp;A1</f>
        <v>USCNQI3</v>
      </c>
      <c r="AL1" s="3" t="str">
        <f>"USCNQJ"&amp;A1</f>
        <v>USCNQJ3</v>
      </c>
      <c r="AN1" s="3" t="str">
        <f>"USCNQK"&amp;A1</f>
        <v>USCNQK3</v>
      </c>
      <c r="AP1" s="3" t="str">
        <f>"USCNQL"&amp;A1</f>
        <v>USCNQL3</v>
      </c>
      <c r="AR1" s="3" t="str">
        <f>"USCNQM"&amp;A1</f>
        <v>USCNQM3</v>
      </c>
      <c r="AT1" s="3" t="str">
        <f>"USCNQO"&amp;A1</f>
        <v>USCNQO3</v>
      </c>
      <c r="AV1" s="3" t="str">
        <f>"USCNQP"&amp;A1</f>
        <v>USCNQP3</v>
      </c>
      <c r="AX1" s="3" t="str">
        <f>"USCNQQ"&amp;A1</f>
        <v>USCNQQ3</v>
      </c>
      <c r="AZ1" s="3" t="str">
        <f>"USCNQR"&amp;A1</f>
        <v>USCNQR3</v>
      </c>
      <c r="BB1" s="3" t="str">
        <f>"USCNQS"&amp;A1</f>
        <v>USCNQS3</v>
      </c>
    </row>
    <row r="2" spans="1:54" x14ac:dyDescent="0.2">
      <c r="B2" s="3" t="str">
        <f>B1&amp;" ICPL Curncy"</f>
        <v>USCLQH3 ICPL Curncy</v>
      </c>
      <c r="D2" s="3" t="str">
        <f t="shared" ref="D2:BB2" si="0">D1&amp;" ICPL Curncy"</f>
        <v>USCLQG3 ICPL Curncy</v>
      </c>
      <c r="F2" s="3" t="str">
        <f t="shared" si="0"/>
        <v>USCLQF3 ICPL Curncy</v>
      </c>
      <c r="H2" s="3" t="str">
        <f t="shared" si="0"/>
        <v>USCLQE3 ICPL Curncy</v>
      </c>
      <c r="J2" s="3" t="str">
        <f t="shared" si="0"/>
        <v>USCLQD3 ICPL Curncy</v>
      </c>
      <c r="L2" s="3" t="str">
        <f t="shared" si="0"/>
        <v>USCLQC3 ICPL Curncy</v>
      </c>
      <c r="N2" s="3" t="str">
        <f t="shared" si="0"/>
        <v>USCLQB3 ICPL Curncy</v>
      </c>
      <c r="P2" s="3" t="str">
        <f t="shared" si="0"/>
        <v>USCLQA3 ICPL Curncy</v>
      </c>
      <c r="R2" s="3" t="str">
        <f t="shared" si="0"/>
        <v>USCNSQ3 ICPL Curncy</v>
      </c>
      <c r="T2" s="3" t="str">
        <f t="shared" si="0"/>
        <v>USCNQA3 ICPL Curncy</v>
      </c>
      <c r="V2" s="3" t="str">
        <f t="shared" si="0"/>
        <v>USCNQB3 ICPL Curncy</v>
      </c>
      <c r="X2" s="3" t="str">
        <f t="shared" si="0"/>
        <v>USCNQC3 ICPL Curncy</v>
      </c>
      <c r="Z2" s="3" t="str">
        <f t="shared" si="0"/>
        <v>USCNQD3 ICPL Curncy</v>
      </c>
      <c r="AB2" s="3" t="str">
        <f t="shared" si="0"/>
        <v>USCNQE3 ICPL Curncy</v>
      </c>
      <c r="AD2" s="3" t="str">
        <f t="shared" si="0"/>
        <v>USCNQF3 ICPL Curncy</v>
      </c>
      <c r="AF2" s="3" t="str">
        <f t="shared" si="0"/>
        <v>USCNQG3 ICPL Curncy</v>
      </c>
      <c r="AH2" s="3" t="str">
        <f t="shared" si="0"/>
        <v>USCNQH3 ICPL Curncy</v>
      </c>
      <c r="AJ2" s="3" t="str">
        <f t="shared" si="0"/>
        <v>USCNQI3 ICPL Curncy</v>
      </c>
      <c r="AL2" s="3" t="str">
        <f t="shared" si="0"/>
        <v>USCNQJ3 ICPL Curncy</v>
      </c>
      <c r="AN2" s="3" t="str">
        <f t="shared" si="0"/>
        <v>USCNQK3 ICPL Curncy</v>
      </c>
      <c r="AP2" s="3" t="str">
        <f t="shared" si="0"/>
        <v>USCNQL3 ICPL Curncy</v>
      </c>
      <c r="AR2" s="3" t="str">
        <f t="shared" si="0"/>
        <v>USCNQM3 ICPL Curncy</v>
      </c>
      <c r="AT2" s="3" t="str">
        <f t="shared" si="0"/>
        <v>USCNQO3 ICPL Curncy</v>
      </c>
      <c r="AV2" s="3" t="str">
        <f t="shared" si="0"/>
        <v>USCNQP3 ICPL Curncy</v>
      </c>
      <c r="AX2" s="3" t="str">
        <f t="shared" si="0"/>
        <v>USCNQQ3 ICPL Curncy</v>
      </c>
      <c r="AZ2" s="3" t="str">
        <f t="shared" si="0"/>
        <v>USCNQR3 ICPL Curncy</v>
      </c>
      <c r="BB2" s="3" t="str">
        <f t="shared" si="0"/>
        <v>USCNQS3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44831</v>
      </c>
      <c r="J3" s="4">
        <v>166.4</v>
      </c>
      <c r="K3" s="9">
        <v>44831</v>
      </c>
      <c r="L3" s="4">
        <v>166.6</v>
      </c>
      <c r="M3" s="9">
        <v>44831</v>
      </c>
      <c r="N3" s="4">
        <v>166.3</v>
      </c>
      <c r="O3" s="9" t="s">
        <v>523</v>
      </c>
      <c r="P3" s="4"/>
      <c r="Q3" s="9">
        <v>44831</v>
      </c>
      <c r="R3" s="4">
        <v>156.6</v>
      </c>
      <c r="S3" s="9">
        <v>44831</v>
      </c>
      <c r="T3" s="4">
        <v>165.6</v>
      </c>
      <c r="U3" s="9">
        <v>44831</v>
      </c>
      <c r="V3" s="4">
        <v>164.4</v>
      </c>
      <c r="W3" s="9">
        <v>44831</v>
      </c>
      <c r="X3" s="4">
        <v>163</v>
      </c>
      <c r="Y3" s="9">
        <v>44831</v>
      </c>
      <c r="Z3" s="4">
        <v>161.4</v>
      </c>
      <c r="AA3" s="9">
        <v>44831</v>
      </c>
      <c r="AB3" s="4">
        <v>159.69999999999999</v>
      </c>
      <c r="AC3" s="9" t="s">
        <v>523</v>
      </c>
      <c r="AD3" s="4"/>
      <c r="AE3" s="9">
        <v>44831</v>
      </c>
      <c r="AF3" s="4">
        <v>156.4</v>
      </c>
      <c r="AG3" s="9">
        <v>44831</v>
      </c>
      <c r="AH3" s="4">
        <v>153.5</v>
      </c>
      <c r="AI3" s="9">
        <v>44831</v>
      </c>
      <c r="AJ3" s="4">
        <v>151.1</v>
      </c>
      <c r="AK3" s="9">
        <v>44831</v>
      </c>
      <c r="AL3" s="4">
        <v>149.5</v>
      </c>
      <c r="AM3" s="9">
        <v>44831</v>
      </c>
      <c r="AN3" s="4">
        <v>150.9</v>
      </c>
      <c r="AO3" s="9">
        <v>44831</v>
      </c>
      <c r="AP3" s="4">
        <v>155.9</v>
      </c>
      <c r="AQ3" s="9">
        <v>44831</v>
      </c>
      <c r="AR3" s="4">
        <v>163.1</v>
      </c>
      <c r="AS3" s="9">
        <v>44831</v>
      </c>
      <c r="AT3" s="4">
        <v>171.9</v>
      </c>
      <c r="AU3" s="9" t="s">
        <v>523</v>
      </c>
      <c r="AW3" s="9">
        <v>44831</v>
      </c>
      <c r="AX3" s="4">
        <v>192.1</v>
      </c>
      <c r="AY3" s="9" t="s">
        <v>523</v>
      </c>
      <c r="BA3" s="9">
        <v>44831</v>
      </c>
      <c r="BB3" s="4">
        <v>214.6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44830</v>
      </c>
      <c r="J4" s="4">
        <v>163</v>
      </c>
      <c r="K4" s="9">
        <v>44830</v>
      </c>
      <c r="L4" s="4">
        <v>163.19999999999999</v>
      </c>
      <c r="M4" s="9">
        <v>44830</v>
      </c>
      <c r="N4" s="4">
        <v>163.1</v>
      </c>
      <c r="O4" s="4"/>
      <c r="P4" s="4"/>
      <c r="Q4" s="9">
        <v>44830</v>
      </c>
      <c r="R4" s="4">
        <v>150.1</v>
      </c>
      <c r="S4" s="9">
        <v>44830</v>
      </c>
      <c r="T4" s="4">
        <v>162.5</v>
      </c>
      <c r="U4" s="9">
        <v>44830</v>
      </c>
      <c r="V4" s="4">
        <v>161.6</v>
      </c>
      <c r="W4" s="9">
        <v>44830</v>
      </c>
      <c r="X4" s="4">
        <v>160.30000000000001</v>
      </c>
      <c r="Y4" s="9">
        <v>44830</v>
      </c>
      <c r="Z4" s="4">
        <v>158.9</v>
      </c>
      <c r="AA4" s="9">
        <v>44830</v>
      </c>
      <c r="AB4" s="4">
        <v>157.4</v>
      </c>
      <c r="AC4" s="4"/>
      <c r="AD4" s="4"/>
      <c r="AE4" s="9">
        <v>44830</v>
      </c>
      <c r="AF4" s="4">
        <v>154.19999999999999</v>
      </c>
      <c r="AG4" s="9">
        <v>44830</v>
      </c>
      <c r="AH4" s="4">
        <v>151.19999999999999</v>
      </c>
      <c r="AI4" s="9">
        <v>44830</v>
      </c>
      <c r="AJ4" s="4">
        <v>148.4</v>
      </c>
      <c r="AK4" s="9">
        <v>44830</v>
      </c>
      <c r="AL4" s="4">
        <v>145.9</v>
      </c>
      <c r="AM4" s="9">
        <v>44830</v>
      </c>
      <c r="AN4" s="4">
        <v>145.69999999999999</v>
      </c>
      <c r="AO4" s="9">
        <v>44830</v>
      </c>
      <c r="AP4" s="4">
        <v>148.69999999999999</v>
      </c>
      <c r="AQ4" s="9">
        <v>44830</v>
      </c>
      <c r="AR4" s="4">
        <v>154.1</v>
      </c>
      <c r="AS4" s="9">
        <v>44830</v>
      </c>
      <c r="AT4" s="4">
        <v>161.19999999999999</v>
      </c>
      <c r="AW4" s="9">
        <v>44830</v>
      </c>
      <c r="AX4" s="4">
        <v>178.4</v>
      </c>
      <c r="BA4" s="9">
        <v>44830</v>
      </c>
      <c r="BB4" s="4">
        <v>198.1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44827</v>
      </c>
      <c r="J5" s="4">
        <v>156.30000000000001</v>
      </c>
      <c r="K5" s="9">
        <v>44827</v>
      </c>
      <c r="L5" s="4">
        <v>156.4</v>
      </c>
      <c r="M5" s="9">
        <v>44827</v>
      </c>
      <c r="N5" s="4">
        <v>156.1</v>
      </c>
      <c r="O5" s="4"/>
      <c r="P5" s="4"/>
      <c r="Q5" s="9">
        <v>44827</v>
      </c>
      <c r="R5" s="4">
        <v>143.69999999999999</v>
      </c>
      <c r="S5" s="9">
        <v>44827</v>
      </c>
      <c r="T5" s="4">
        <v>155.30000000000001</v>
      </c>
      <c r="U5" s="9">
        <v>44827</v>
      </c>
      <c r="V5" s="4">
        <v>154.19999999999999</v>
      </c>
      <c r="W5" s="9">
        <v>44827</v>
      </c>
      <c r="X5" s="4">
        <v>152.69999999999999</v>
      </c>
      <c r="Y5" s="9">
        <v>44827</v>
      </c>
      <c r="Z5" s="4">
        <v>151.19999999999999</v>
      </c>
      <c r="AA5" s="9">
        <v>44827</v>
      </c>
      <c r="AB5" s="4">
        <v>149.5</v>
      </c>
      <c r="AC5" s="4"/>
      <c r="AD5" s="4"/>
      <c r="AE5" s="9">
        <v>44827</v>
      </c>
      <c r="AF5" s="4">
        <v>146.19999999999999</v>
      </c>
      <c r="AG5" s="9">
        <v>44827</v>
      </c>
      <c r="AH5" s="4">
        <v>143.4</v>
      </c>
      <c r="AI5" s="9">
        <v>44827</v>
      </c>
      <c r="AJ5" s="4">
        <v>141.1</v>
      </c>
      <c r="AK5" s="9">
        <v>44827</v>
      </c>
      <c r="AL5" s="4">
        <v>139.30000000000001</v>
      </c>
      <c r="AM5" s="9">
        <v>44827</v>
      </c>
      <c r="AN5" s="4">
        <v>139.9</v>
      </c>
      <c r="AO5" s="9">
        <v>44827</v>
      </c>
      <c r="AP5" s="4">
        <v>143.5</v>
      </c>
      <c r="AQ5" s="9">
        <v>44827</v>
      </c>
      <c r="AR5" s="4">
        <v>149.6</v>
      </c>
      <c r="AS5" s="9">
        <v>44827</v>
      </c>
      <c r="AT5" s="4">
        <v>157.80000000000001</v>
      </c>
      <c r="AW5" s="9">
        <v>44827</v>
      </c>
      <c r="AX5" s="4">
        <v>177.9</v>
      </c>
      <c r="BA5" s="9">
        <v>44827</v>
      </c>
      <c r="BB5" s="4">
        <v>201.2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44826</v>
      </c>
      <c r="J6" s="4">
        <v>152.80000000000001</v>
      </c>
      <c r="K6" s="9">
        <v>44826</v>
      </c>
      <c r="L6" s="4">
        <v>152.69999999999999</v>
      </c>
      <c r="M6" s="9">
        <v>44826</v>
      </c>
      <c r="N6" s="4">
        <v>152.19999999999999</v>
      </c>
      <c r="O6" s="4"/>
      <c r="P6" s="4"/>
      <c r="Q6" s="9">
        <v>44826</v>
      </c>
      <c r="R6" s="4">
        <v>134.30000000000001</v>
      </c>
      <c r="S6" s="9">
        <v>44826</v>
      </c>
      <c r="T6" s="4">
        <v>151.4</v>
      </c>
      <c r="U6" s="9">
        <v>44826</v>
      </c>
      <c r="V6" s="4">
        <v>150.1</v>
      </c>
      <c r="W6" s="9">
        <v>44826</v>
      </c>
      <c r="X6" s="4">
        <v>148.5</v>
      </c>
      <c r="Y6" s="9">
        <v>44826</v>
      </c>
      <c r="Z6" s="4">
        <v>146.80000000000001</v>
      </c>
      <c r="AA6" s="9">
        <v>44826</v>
      </c>
      <c r="AB6" s="4">
        <v>145</v>
      </c>
      <c r="AC6" s="4"/>
      <c r="AD6" s="4"/>
      <c r="AE6" s="9">
        <v>44826</v>
      </c>
      <c r="AF6" s="4">
        <v>141.5</v>
      </c>
      <c r="AG6" s="9">
        <v>44826</v>
      </c>
      <c r="AH6" s="4">
        <v>138.30000000000001</v>
      </c>
      <c r="AI6" s="9">
        <v>44826</v>
      </c>
      <c r="AJ6" s="4">
        <v>135.6</v>
      </c>
      <c r="AK6" s="9">
        <v>44826</v>
      </c>
      <c r="AL6" s="4">
        <v>133.30000000000001</v>
      </c>
      <c r="AM6" s="9">
        <v>44826</v>
      </c>
      <c r="AN6" s="4">
        <v>132.80000000000001</v>
      </c>
      <c r="AO6" s="9">
        <v>44826</v>
      </c>
      <c r="AP6" s="4">
        <v>134.6</v>
      </c>
      <c r="AQ6" s="9">
        <v>44826</v>
      </c>
      <c r="AR6" s="4">
        <v>139.4</v>
      </c>
      <c r="AS6" s="9">
        <v>44826</v>
      </c>
      <c r="AT6" s="4">
        <v>147.69999999999999</v>
      </c>
      <c r="AW6" s="9">
        <v>44826</v>
      </c>
      <c r="AX6" s="4">
        <v>170.6</v>
      </c>
      <c r="BA6" s="9">
        <v>44826</v>
      </c>
      <c r="BB6" s="4">
        <v>196.7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44825</v>
      </c>
      <c r="J7" s="4">
        <v>149</v>
      </c>
      <c r="K7" s="9">
        <v>44825</v>
      </c>
      <c r="L7" s="4">
        <v>149</v>
      </c>
      <c r="M7" s="9">
        <v>44825</v>
      </c>
      <c r="N7" s="4">
        <v>148.5</v>
      </c>
      <c r="O7" s="4"/>
      <c r="P7" s="4"/>
      <c r="Q7" s="9">
        <v>44825</v>
      </c>
      <c r="R7" s="4">
        <v>132.80000000000001</v>
      </c>
      <c r="S7" s="9">
        <v>44825</v>
      </c>
      <c r="T7" s="4">
        <v>147.69999999999999</v>
      </c>
      <c r="U7" s="9">
        <v>44825</v>
      </c>
      <c r="V7" s="4">
        <v>146.4</v>
      </c>
      <c r="W7" s="9">
        <v>44825</v>
      </c>
      <c r="X7" s="4">
        <v>144.9</v>
      </c>
      <c r="Y7" s="9">
        <v>44825</v>
      </c>
      <c r="Z7" s="4">
        <v>143.30000000000001</v>
      </c>
      <c r="AA7" s="9">
        <v>44825</v>
      </c>
      <c r="AB7" s="4">
        <v>141.5</v>
      </c>
      <c r="AC7" s="4"/>
      <c r="AD7" s="4"/>
      <c r="AE7" s="9">
        <v>44825</v>
      </c>
      <c r="AF7" s="4">
        <v>138.19999999999999</v>
      </c>
      <c r="AG7" s="9">
        <v>44825</v>
      </c>
      <c r="AH7" s="4">
        <v>135.4</v>
      </c>
      <c r="AI7" s="9">
        <v>44825</v>
      </c>
      <c r="AJ7" s="4">
        <v>133.19999999999999</v>
      </c>
      <c r="AK7" s="9">
        <v>44825</v>
      </c>
      <c r="AL7" s="4">
        <v>131.4</v>
      </c>
      <c r="AM7" s="9">
        <v>44825</v>
      </c>
      <c r="AN7" s="4">
        <v>131.4</v>
      </c>
      <c r="AO7" s="9">
        <v>44825</v>
      </c>
      <c r="AP7" s="4">
        <v>133.6</v>
      </c>
      <c r="AQ7" s="9">
        <v>44825</v>
      </c>
      <c r="AR7" s="4">
        <v>139</v>
      </c>
      <c r="AS7" s="9">
        <v>44825</v>
      </c>
      <c r="AT7" s="4">
        <v>147.80000000000001</v>
      </c>
      <c r="AW7" s="9">
        <v>44825</v>
      </c>
      <c r="AX7" s="4">
        <v>171.3</v>
      </c>
      <c r="BA7" s="9">
        <v>44825</v>
      </c>
      <c r="BB7" s="4">
        <v>197.6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44824</v>
      </c>
      <c r="J8" s="4">
        <v>150.4</v>
      </c>
      <c r="K8" s="9">
        <v>44824</v>
      </c>
      <c r="L8" s="4">
        <v>150.4</v>
      </c>
      <c r="M8" s="9">
        <v>44824</v>
      </c>
      <c r="N8" s="4">
        <v>149.9</v>
      </c>
      <c r="O8" s="4"/>
      <c r="P8" s="4"/>
      <c r="Q8" s="9">
        <v>44824</v>
      </c>
      <c r="R8" s="4">
        <v>138.4</v>
      </c>
      <c r="S8" s="9">
        <v>44824</v>
      </c>
      <c r="T8" s="4">
        <v>149.1</v>
      </c>
      <c r="U8" s="9">
        <v>44824</v>
      </c>
      <c r="V8" s="4">
        <v>147.9</v>
      </c>
      <c r="W8" s="9">
        <v>44824</v>
      </c>
      <c r="X8" s="4">
        <v>146.5</v>
      </c>
      <c r="Y8" s="9">
        <v>44824</v>
      </c>
      <c r="Z8" s="4">
        <v>144.9</v>
      </c>
      <c r="AA8" s="9">
        <v>44824</v>
      </c>
      <c r="AB8" s="4">
        <v>143.19999999999999</v>
      </c>
      <c r="AC8" s="4"/>
      <c r="AD8" s="4"/>
      <c r="AE8" s="9">
        <v>44824</v>
      </c>
      <c r="AF8" s="4">
        <v>140.19999999999999</v>
      </c>
      <c r="AG8" s="9">
        <v>44824</v>
      </c>
      <c r="AH8" s="4">
        <v>137.69999999999999</v>
      </c>
      <c r="AI8" s="9">
        <v>44824</v>
      </c>
      <c r="AJ8" s="4">
        <v>135.9</v>
      </c>
      <c r="AK8" s="9">
        <v>44824</v>
      </c>
      <c r="AL8" s="4">
        <v>134.80000000000001</v>
      </c>
      <c r="AM8" s="9">
        <v>44824</v>
      </c>
      <c r="AN8" s="4">
        <v>136.1</v>
      </c>
      <c r="AO8" s="9">
        <v>44824</v>
      </c>
      <c r="AP8" s="4">
        <v>140.6</v>
      </c>
      <c r="AQ8" s="9">
        <v>44824</v>
      </c>
      <c r="AR8" s="4">
        <v>147.9</v>
      </c>
      <c r="AS8" s="9">
        <v>44824</v>
      </c>
      <c r="AT8" s="4">
        <v>157.19999999999999</v>
      </c>
      <c r="AW8" s="9">
        <v>44824</v>
      </c>
      <c r="AX8" s="4">
        <v>179.4</v>
      </c>
      <c r="BA8" s="9">
        <v>44824</v>
      </c>
      <c r="BB8" s="4">
        <v>204.2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44823</v>
      </c>
      <c r="J9" s="4">
        <v>149</v>
      </c>
      <c r="K9" s="9">
        <v>44823</v>
      </c>
      <c r="L9" s="4">
        <v>149.1</v>
      </c>
      <c r="M9" s="9">
        <v>44823</v>
      </c>
      <c r="N9" s="4">
        <v>148.69999999999999</v>
      </c>
      <c r="O9" s="4"/>
      <c r="P9" s="4"/>
      <c r="Q9" s="9">
        <v>44823</v>
      </c>
      <c r="R9" s="4">
        <v>138.9</v>
      </c>
      <c r="S9" s="9">
        <v>44823</v>
      </c>
      <c r="T9" s="4">
        <v>147.9</v>
      </c>
      <c r="U9" s="9">
        <v>44823</v>
      </c>
      <c r="V9" s="4">
        <v>146.80000000000001</v>
      </c>
      <c r="W9" s="9">
        <v>44823</v>
      </c>
      <c r="X9" s="4">
        <v>145.4</v>
      </c>
      <c r="Y9" s="9">
        <v>44823</v>
      </c>
      <c r="Z9" s="4">
        <v>143.9</v>
      </c>
      <c r="AA9" s="9">
        <v>44823</v>
      </c>
      <c r="AB9" s="4">
        <v>142.4</v>
      </c>
      <c r="AC9" s="4"/>
      <c r="AD9" s="4"/>
      <c r="AE9" s="9">
        <v>44823</v>
      </c>
      <c r="AF9" s="4">
        <v>139.5</v>
      </c>
      <c r="AG9" s="9">
        <v>44823</v>
      </c>
      <c r="AH9" s="4">
        <v>137.30000000000001</v>
      </c>
      <c r="AI9" s="9">
        <v>44823</v>
      </c>
      <c r="AJ9" s="4">
        <v>135.69999999999999</v>
      </c>
      <c r="AK9" s="9">
        <v>44823</v>
      </c>
      <c r="AL9" s="4">
        <v>135.19999999999999</v>
      </c>
      <c r="AM9" s="9">
        <v>44823</v>
      </c>
      <c r="AN9" s="4">
        <v>137</v>
      </c>
      <c r="AO9" s="9">
        <v>44823</v>
      </c>
      <c r="AP9" s="4">
        <v>141.30000000000001</v>
      </c>
      <c r="AQ9" s="9">
        <v>44823</v>
      </c>
      <c r="AR9" s="4">
        <v>147.69999999999999</v>
      </c>
      <c r="AS9" s="9">
        <v>44823</v>
      </c>
      <c r="AT9" s="4">
        <v>156</v>
      </c>
      <c r="AW9" s="9">
        <v>44823</v>
      </c>
      <c r="AX9" s="4">
        <v>177.5</v>
      </c>
      <c r="BA9" s="9">
        <v>44823</v>
      </c>
      <c r="BB9" s="4">
        <v>202.5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44820</v>
      </c>
      <c r="J10" s="4">
        <v>146.80000000000001</v>
      </c>
      <c r="K10" s="9">
        <v>44820</v>
      </c>
      <c r="L10" s="4">
        <v>146.80000000000001</v>
      </c>
      <c r="M10" s="9">
        <v>44820</v>
      </c>
      <c r="N10" s="4">
        <v>146.4</v>
      </c>
      <c r="O10" s="4"/>
      <c r="P10" s="4"/>
      <c r="Q10" s="9">
        <v>44820</v>
      </c>
      <c r="R10" s="4">
        <v>138</v>
      </c>
      <c r="S10" s="9">
        <v>44820</v>
      </c>
      <c r="T10" s="4">
        <v>145.69999999999999</v>
      </c>
      <c r="U10" s="9">
        <v>44820</v>
      </c>
      <c r="V10" s="4">
        <v>144.6</v>
      </c>
      <c r="W10" s="9">
        <v>44820</v>
      </c>
      <c r="X10" s="4">
        <v>143.19999999999999</v>
      </c>
      <c r="Y10" s="9">
        <v>44820</v>
      </c>
      <c r="Z10" s="4">
        <v>141.69999999999999</v>
      </c>
      <c r="AA10" s="9">
        <v>44820</v>
      </c>
      <c r="AB10" s="4">
        <v>140.19999999999999</v>
      </c>
      <c r="AC10" s="4"/>
      <c r="AD10" s="4"/>
      <c r="AE10" s="9">
        <v>44820</v>
      </c>
      <c r="AF10" s="4">
        <v>137.5</v>
      </c>
      <c r="AG10" s="9">
        <v>44820</v>
      </c>
      <c r="AH10" s="4">
        <v>135.5</v>
      </c>
      <c r="AI10" s="9">
        <v>44820</v>
      </c>
      <c r="AJ10" s="4">
        <v>134.30000000000001</v>
      </c>
      <c r="AK10" s="9">
        <v>44820</v>
      </c>
      <c r="AL10" s="4">
        <v>134.1</v>
      </c>
      <c r="AM10" s="9">
        <v>44820</v>
      </c>
      <c r="AN10" s="4">
        <v>136.5</v>
      </c>
      <c r="AO10" s="9">
        <v>44820</v>
      </c>
      <c r="AP10" s="4">
        <v>141.30000000000001</v>
      </c>
      <c r="AQ10" s="9">
        <v>44820</v>
      </c>
      <c r="AR10" s="4">
        <v>148</v>
      </c>
      <c r="AS10" s="9">
        <v>44820</v>
      </c>
      <c r="AT10" s="4">
        <v>156.6</v>
      </c>
      <c r="AW10" s="9">
        <v>44820</v>
      </c>
      <c r="AX10" s="4">
        <v>178.2</v>
      </c>
      <c r="BA10" s="9">
        <v>44820</v>
      </c>
      <c r="BB10" s="4">
        <v>203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44819</v>
      </c>
      <c r="J11" s="4">
        <v>147.5</v>
      </c>
      <c r="K11" s="9">
        <v>44819</v>
      </c>
      <c r="L11" s="4">
        <v>147.5</v>
      </c>
      <c r="M11" s="9">
        <v>44819</v>
      </c>
      <c r="N11" s="4">
        <v>147.1</v>
      </c>
      <c r="O11" s="4"/>
      <c r="P11" s="4"/>
      <c r="Q11" s="9">
        <v>44819</v>
      </c>
      <c r="R11" s="4">
        <v>137.9</v>
      </c>
      <c r="S11" s="9">
        <v>44819</v>
      </c>
      <c r="T11" s="4">
        <v>146.30000000000001</v>
      </c>
      <c r="U11" s="9">
        <v>44819</v>
      </c>
      <c r="V11" s="4">
        <v>145.19999999999999</v>
      </c>
      <c r="W11" s="9">
        <v>44819</v>
      </c>
      <c r="X11" s="4">
        <v>143.80000000000001</v>
      </c>
      <c r="Y11" s="9">
        <v>44819</v>
      </c>
      <c r="Z11" s="4">
        <v>142.30000000000001</v>
      </c>
      <c r="AA11" s="9">
        <v>44819</v>
      </c>
      <c r="AB11" s="4">
        <v>140.80000000000001</v>
      </c>
      <c r="AC11" s="4"/>
      <c r="AD11" s="4"/>
      <c r="AE11" s="9">
        <v>44819</v>
      </c>
      <c r="AF11" s="4">
        <v>137.9</v>
      </c>
      <c r="AG11" s="9">
        <v>44819</v>
      </c>
      <c r="AH11" s="4">
        <v>135.69999999999999</v>
      </c>
      <c r="AI11" s="9">
        <v>44819</v>
      </c>
      <c r="AJ11" s="4">
        <v>134.30000000000001</v>
      </c>
      <c r="AK11" s="9">
        <v>44819</v>
      </c>
      <c r="AL11" s="4">
        <v>134.1</v>
      </c>
      <c r="AM11" s="9">
        <v>44819</v>
      </c>
      <c r="AN11" s="4">
        <v>136.19999999999999</v>
      </c>
      <c r="AO11" s="9">
        <v>44819</v>
      </c>
      <c r="AP11" s="4">
        <v>140.69999999999999</v>
      </c>
      <c r="AQ11" s="9">
        <v>44819</v>
      </c>
      <c r="AR11" s="4">
        <v>147.30000000000001</v>
      </c>
      <c r="AS11" s="9">
        <v>44819</v>
      </c>
      <c r="AT11" s="4">
        <v>155.69999999999999</v>
      </c>
      <c r="AW11" s="9">
        <v>44819</v>
      </c>
      <c r="AX11" s="4">
        <v>177.1</v>
      </c>
      <c r="BA11" s="9">
        <v>44819</v>
      </c>
      <c r="BB11" s="4">
        <v>202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44818</v>
      </c>
      <c r="J12" s="4">
        <v>145</v>
      </c>
      <c r="K12" s="9">
        <v>44818</v>
      </c>
      <c r="L12" s="4">
        <v>144.9</v>
      </c>
      <c r="M12" s="9">
        <v>44818</v>
      </c>
      <c r="N12" s="4">
        <v>144.5</v>
      </c>
      <c r="O12" s="4"/>
      <c r="P12" s="4"/>
      <c r="Q12" s="9">
        <v>44818</v>
      </c>
      <c r="R12" s="4">
        <v>134.6</v>
      </c>
      <c r="S12" s="9">
        <v>44818</v>
      </c>
      <c r="T12" s="4">
        <v>143.69999999999999</v>
      </c>
      <c r="U12" s="9">
        <v>44818</v>
      </c>
      <c r="V12" s="4">
        <v>142.5</v>
      </c>
      <c r="W12" s="9">
        <v>44818</v>
      </c>
      <c r="X12" s="4">
        <v>141.1</v>
      </c>
      <c r="Y12" s="9">
        <v>44818</v>
      </c>
      <c r="Z12" s="4">
        <v>139.5</v>
      </c>
      <c r="AA12" s="9">
        <v>44818</v>
      </c>
      <c r="AB12" s="4">
        <v>138</v>
      </c>
      <c r="AC12" s="4"/>
      <c r="AD12" s="4"/>
      <c r="AE12" s="9">
        <v>44818</v>
      </c>
      <c r="AF12" s="4">
        <v>135.19999999999999</v>
      </c>
      <c r="AG12" s="9">
        <v>44818</v>
      </c>
      <c r="AH12" s="4">
        <v>133</v>
      </c>
      <c r="AI12" s="9">
        <v>44818</v>
      </c>
      <c r="AJ12" s="4">
        <v>131.6</v>
      </c>
      <c r="AK12" s="9">
        <v>44818</v>
      </c>
      <c r="AL12" s="4">
        <v>131.30000000000001</v>
      </c>
      <c r="AM12" s="9">
        <v>44818</v>
      </c>
      <c r="AN12" s="4">
        <v>133.5</v>
      </c>
      <c r="AO12" s="9">
        <v>44818</v>
      </c>
      <c r="AP12" s="4">
        <v>138</v>
      </c>
      <c r="AQ12" s="9">
        <v>44818</v>
      </c>
      <c r="AR12" s="4">
        <v>144.69999999999999</v>
      </c>
      <c r="AS12" s="9">
        <v>44818</v>
      </c>
      <c r="AT12" s="4">
        <v>153.6</v>
      </c>
      <c r="AW12" s="9">
        <v>44818</v>
      </c>
      <c r="AX12" s="4">
        <v>176.1</v>
      </c>
      <c r="BA12" s="9">
        <v>44818</v>
      </c>
      <c r="BB12" s="4">
        <v>201.7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44817</v>
      </c>
      <c r="J13" s="4">
        <v>144.19999999999999</v>
      </c>
      <c r="K13" s="9">
        <v>44817</v>
      </c>
      <c r="L13" s="4">
        <v>144.1</v>
      </c>
      <c r="M13" s="9">
        <v>44817</v>
      </c>
      <c r="N13" s="4">
        <v>143.6</v>
      </c>
      <c r="O13" s="4"/>
      <c r="P13" s="4"/>
      <c r="Q13" s="9">
        <v>44817</v>
      </c>
      <c r="R13" s="4">
        <v>131.80000000000001</v>
      </c>
      <c r="S13" s="9">
        <v>44817</v>
      </c>
      <c r="T13" s="4">
        <v>142.69999999999999</v>
      </c>
      <c r="U13" s="9">
        <v>44817</v>
      </c>
      <c r="V13" s="4">
        <v>141.5</v>
      </c>
      <c r="W13" s="9">
        <v>44817</v>
      </c>
      <c r="X13" s="4">
        <v>140</v>
      </c>
      <c r="Y13" s="9">
        <v>44817</v>
      </c>
      <c r="Z13" s="4">
        <v>138.5</v>
      </c>
      <c r="AA13" s="9">
        <v>44817</v>
      </c>
      <c r="AB13" s="4">
        <v>136.9</v>
      </c>
      <c r="AC13" s="4"/>
      <c r="AD13" s="4"/>
      <c r="AE13" s="9">
        <v>44817</v>
      </c>
      <c r="AF13" s="4">
        <v>133.9</v>
      </c>
      <c r="AG13" s="9">
        <v>44817</v>
      </c>
      <c r="AH13" s="4">
        <v>131.6</v>
      </c>
      <c r="AI13" s="9">
        <v>44817</v>
      </c>
      <c r="AJ13" s="4">
        <v>130</v>
      </c>
      <c r="AK13" s="9">
        <v>44817</v>
      </c>
      <c r="AL13" s="4">
        <v>129.5</v>
      </c>
      <c r="AM13" s="9">
        <v>44817</v>
      </c>
      <c r="AN13" s="4">
        <v>131.30000000000001</v>
      </c>
      <c r="AO13" s="9">
        <v>44817</v>
      </c>
      <c r="AP13" s="4">
        <v>135.69999999999999</v>
      </c>
      <c r="AQ13" s="9">
        <v>44817</v>
      </c>
      <c r="AR13" s="4">
        <v>142.69999999999999</v>
      </c>
      <c r="AS13" s="9">
        <v>44817</v>
      </c>
      <c r="AT13" s="4">
        <v>152.19999999999999</v>
      </c>
      <c r="AW13" s="9">
        <v>44817</v>
      </c>
      <c r="AX13" s="4">
        <v>176.3</v>
      </c>
      <c r="BA13" s="9">
        <v>44817</v>
      </c>
      <c r="BB13" s="4">
        <v>202.8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44816</v>
      </c>
      <c r="J14" s="4">
        <v>139.19999999999999</v>
      </c>
      <c r="K14" s="9">
        <v>44816</v>
      </c>
      <c r="L14" s="4">
        <v>139</v>
      </c>
      <c r="M14" s="9">
        <v>44816</v>
      </c>
      <c r="N14" s="4">
        <v>138.4</v>
      </c>
      <c r="O14" s="4"/>
      <c r="P14" s="4"/>
      <c r="Q14" s="9">
        <v>44816</v>
      </c>
      <c r="R14" s="4">
        <v>127</v>
      </c>
      <c r="S14" s="9">
        <v>44816</v>
      </c>
      <c r="T14" s="4">
        <v>137.4</v>
      </c>
      <c r="U14" s="9">
        <v>44816</v>
      </c>
      <c r="V14" s="4">
        <v>136</v>
      </c>
      <c r="W14" s="9">
        <v>44816</v>
      </c>
      <c r="X14" s="4">
        <v>134.4</v>
      </c>
      <c r="Y14" s="9">
        <v>44816</v>
      </c>
      <c r="Z14" s="4">
        <v>132.80000000000001</v>
      </c>
      <c r="AA14" s="9">
        <v>44816</v>
      </c>
      <c r="AB14" s="4">
        <v>131.1</v>
      </c>
      <c r="AC14" s="4"/>
      <c r="AD14" s="4"/>
      <c r="AE14" s="9">
        <v>44816</v>
      </c>
      <c r="AF14" s="4">
        <v>128</v>
      </c>
      <c r="AG14" s="9">
        <v>44816</v>
      </c>
      <c r="AH14" s="4">
        <v>125.7</v>
      </c>
      <c r="AI14" s="9">
        <v>44816</v>
      </c>
      <c r="AJ14" s="4">
        <v>124.2</v>
      </c>
      <c r="AK14" s="9">
        <v>44816</v>
      </c>
      <c r="AL14" s="4">
        <v>124.5</v>
      </c>
      <c r="AM14" s="9">
        <v>44816</v>
      </c>
      <c r="AN14" s="4">
        <v>127.8</v>
      </c>
      <c r="AO14" s="9">
        <v>44816</v>
      </c>
      <c r="AP14" s="4">
        <v>133.69999999999999</v>
      </c>
      <c r="AQ14" s="9">
        <v>44816</v>
      </c>
      <c r="AR14" s="4">
        <v>141.9</v>
      </c>
      <c r="AS14" s="9">
        <v>44816</v>
      </c>
      <c r="AT14" s="4">
        <v>152.1</v>
      </c>
      <c r="AW14" s="9">
        <v>44816</v>
      </c>
      <c r="AX14" s="4">
        <v>176.3</v>
      </c>
      <c r="BA14" s="9">
        <v>44816</v>
      </c>
      <c r="BB14" s="4">
        <v>202.2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44813</v>
      </c>
      <c r="J15" s="4">
        <v>139.4</v>
      </c>
      <c r="K15" s="9">
        <v>44813</v>
      </c>
      <c r="L15" s="4">
        <v>139.19999999999999</v>
      </c>
      <c r="M15" s="9">
        <v>44813</v>
      </c>
      <c r="N15" s="4">
        <v>138.6</v>
      </c>
      <c r="O15" s="4"/>
      <c r="P15" s="4"/>
      <c r="Q15" s="9">
        <v>44813</v>
      </c>
      <c r="R15" s="4">
        <v>128.30000000000001</v>
      </c>
      <c r="S15" s="9">
        <v>44813</v>
      </c>
      <c r="T15" s="4">
        <v>137.69999999999999</v>
      </c>
      <c r="U15" s="9">
        <v>44813</v>
      </c>
      <c r="V15" s="4">
        <v>136.4</v>
      </c>
      <c r="W15" s="9">
        <v>44813</v>
      </c>
      <c r="X15" s="4">
        <v>134.9</v>
      </c>
      <c r="Y15" s="9">
        <v>44813</v>
      </c>
      <c r="Z15" s="4">
        <v>133.30000000000001</v>
      </c>
      <c r="AA15" s="9">
        <v>44813</v>
      </c>
      <c r="AB15" s="4">
        <v>131.69999999999999</v>
      </c>
      <c r="AC15" s="4"/>
      <c r="AD15" s="4"/>
      <c r="AE15" s="9">
        <v>44813</v>
      </c>
      <c r="AF15" s="4">
        <v>128.9</v>
      </c>
      <c r="AG15" s="9">
        <v>44813</v>
      </c>
      <c r="AH15" s="4">
        <v>126.7</v>
      </c>
      <c r="AI15" s="9">
        <v>44813</v>
      </c>
      <c r="AJ15" s="4">
        <v>125.3</v>
      </c>
      <c r="AK15" s="9">
        <v>44813</v>
      </c>
      <c r="AL15" s="4">
        <v>125.9</v>
      </c>
      <c r="AM15" s="9">
        <v>44813</v>
      </c>
      <c r="AN15" s="4">
        <v>129.30000000000001</v>
      </c>
      <c r="AO15" s="9">
        <v>44813</v>
      </c>
      <c r="AP15" s="4">
        <v>135.19999999999999</v>
      </c>
      <c r="AQ15" s="9">
        <v>44813</v>
      </c>
      <c r="AR15" s="4">
        <v>143.5</v>
      </c>
      <c r="AS15" s="9">
        <v>44813</v>
      </c>
      <c r="AT15" s="4">
        <v>153.6</v>
      </c>
      <c r="AW15" s="9">
        <v>44813</v>
      </c>
      <c r="AX15" s="4">
        <v>177.6</v>
      </c>
      <c r="BA15" s="9">
        <v>44813</v>
      </c>
      <c r="BB15" s="4">
        <v>203.4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44812</v>
      </c>
      <c r="J16" s="4">
        <v>137.30000000000001</v>
      </c>
      <c r="K16" s="9">
        <v>44812</v>
      </c>
      <c r="L16" s="4">
        <v>137.1</v>
      </c>
      <c r="M16" s="9">
        <v>44812</v>
      </c>
      <c r="N16" s="4">
        <v>136.5</v>
      </c>
      <c r="O16" s="4"/>
      <c r="P16" s="4"/>
      <c r="Q16" s="9">
        <v>44812</v>
      </c>
      <c r="R16" s="4">
        <v>128.6</v>
      </c>
      <c r="S16" s="9">
        <v>44812</v>
      </c>
      <c r="T16" s="4">
        <v>135.5</v>
      </c>
      <c r="U16" s="9">
        <v>44812</v>
      </c>
      <c r="V16" s="4">
        <v>134.30000000000001</v>
      </c>
      <c r="W16" s="9">
        <v>44812</v>
      </c>
      <c r="X16" s="4">
        <v>132.9</v>
      </c>
      <c r="Y16" s="9">
        <v>44812</v>
      </c>
      <c r="Z16" s="4">
        <v>131.5</v>
      </c>
      <c r="AA16" s="9">
        <v>44812</v>
      </c>
      <c r="AB16" s="4">
        <v>130</v>
      </c>
      <c r="AC16" s="4"/>
      <c r="AD16" s="4"/>
      <c r="AE16" s="9">
        <v>44812</v>
      </c>
      <c r="AF16" s="4">
        <v>127.6</v>
      </c>
      <c r="AG16" s="9">
        <v>44812</v>
      </c>
      <c r="AH16" s="4">
        <v>125.9</v>
      </c>
      <c r="AI16" s="9">
        <v>44812</v>
      </c>
      <c r="AJ16" s="4">
        <v>125</v>
      </c>
      <c r="AK16" s="9">
        <v>44812</v>
      </c>
      <c r="AL16" s="4">
        <v>126.1</v>
      </c>
      <c r="AM16" s="9">
        <v>44812</v>
      </c>
      <c r="AN16" s="4">
        <v>130.19999999999999</v>
      </c>
      <c r="AO16" s="9">
        <v>44812</v>
      </c>
      <c r="AP16" s="4">
        <v>136.6</v>
      </c>
      <c r="AQ16" s="9">
        <v>44812</v>
      </c>
      <c r="AR16" s="4">
        <v>144.9</v>
      </c>
      <c r="AS16" s="9">
        <v>44812</v>
      </c>
      <c r="AT16" s="4">
        <v>154.80000000000001</v>
      </c>
      <c r="AW16" s="9">
        <v>44812</v>
      </c>
      <c r="AX16" s="4">
        <v>177.7</v>
      </c>
      <c r="BA16" s="9">
        <v>44812</v>
      </c>
      <c r="BB16" s="4">
        <v>202.3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44811</v>
      </c>
      <c r="J17" s="4">
        <v>137.9</v>
      </c>
      <c r="K17" s="9">
        <v>44811</v>
      </c>
      <c r="L17" s="4">
        <v>137.80000000000001</v>
      </c>
      <c r="M17" s="9">
        <v>44811</v>
      </c>
      <c r="N17" s="4">
        <v>137.19999999999999</v>
      </c>
      <c r="O17" s="4"/>
      <c r="P17" s="4"/>
      <c r="Q17" s="9">
        <v>44811</v>
      </c>
      <c r="R17" s="4">
        <v>131.30000000000001</v>
      </c>
      <c r="S17" s="9">
        <v>44811</v>
      </c>
      <c r="T17" s="4">
        <v>136.4</v>
      </c>
      <c r="U17" s="9">
        <v>44811</v>
      </c>
      <c r="V17" s="4">
        <v>135.19999999999999</v>
      </c>
      <c r="W17" s="9">
        <v>44811</v>
      </c>
      <c r="X17" s="4">
        <v>133.9</v>
      </c>
      <c r="Y17" s="9">
        <v>44811</v>
      </c>
      <c r="Z17" s="4">
        <v>132.6</v>
      </c>
      <c r="AA17" s="9">
        <v>44811</v>
      </c>
      <c r="AB17" s="4">
        <v>131.30000000000001</v>
      </c>
      <c r="AC17" s="4"/>
      <c r="AD17" s="4"/>
      <c r="AE17" s="9">
        <v>44811</v>
      </c>
      <c r="AF17" s="4">
        <v>129.1</v>
      </c>
      <c r="AG17" s="9">
        <v>44811</v>
      </c>
      <c r="AH17" s="4">
        <v>127.6</v>
      </c>
      <c r="AI17" s="9">
        <v>44811</v>
      </c>
      <c r="AJ17" s="4">
        <v>127.1</v>
      </c>
      <c r="AK17" s="9">
        <v>44811</v>
      </c>
      <c r="AL17" s="4">
        <v>128.80000000000001</v>
      </c>
      <c r="AM17" s="9">
        <v>44811</v>
      </c>
      <c r="AN17" s="4">
        <v>133.4</v>
      </c>
      <c r="AO17" s="9">
        <v>44811</v>
      </c>
      <c r="AP17" s="4">
        <v>140</v>
      </c>
      <c r="AQ17" s="9">
        <v>44811</v>
      </c>
      <c r="AR17" s="4">
        <v>148.4</v>
      </c>
      <c r="AS17" s="9">
        <v>44811</v>
      </c>
      <c r="AT17" s="4">
        <v>158.19999999999999</v>
      </c>
      <c r="AW17" s="9">
        <v>44811</v>
      </c>
      <c r="AX17" s="4">
        <v>180.8</v>
      </c>
      <c r="BA17" s="9">
        <v>44811</v>
      </c>
      <c r="BB17" s="4">
        <v>205.2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44810</v>
      </c>
      <c r="J18" s="4">
        <v>141.80000000000001</v>
      </c>
      <c r="K18" s="9">
        <v>44810</v>
      </c>
      <c r="L18" s="4">
        <v>141.6</v>
      </c>
      <c r="M18" s="9">
        <v>44810</v>
      </c>
      <c r="N18" s="4">
        <v>141.19999999999999</v>
      </c>
      <c r="O18" s="4"/>
      <c r="P18" s="4"/>
      <c r="Q18" s="9">
        <v>44810</v>
      </c>
      <c r="R18" s="4">
        <v>133.4</v>
      </c>
      <c r="S18" s="9">
        <v>44810</v>
      </c>
      <c r="T18" s="4">
        <v>140.30000000000001</v>
      </c>
      <c r="U18" s="9">
        <v>44810</v>
      </c>
      <c r="V18" s="4">
        <v>139.19999999999999</v>
      </c>
      <c r="W18" s="9">
        <v>44810</v>
      </c>
      <c r="X18" s="4">
        <v>137.9</v>
      </c>
      <c r="Y18" s="9">
        <v>44810</v>
      </c>
      <c r="Z18" s="4">
        <v>136.5</v>
      </c>
      <c r="AA18" s="9">
        <v>44810</v>
      </c>
      <c r="AB18" s="4">
        <v>135.1</v>
      </c>
      <c r="AC18" s="4"/>
      <c r="AD18" s="4"/>
      <c r="AE18" s="9">
        <v>44810</v>
      </c>
      <c r="AF18" s="4">
        <v>132.6</v>
      </c>
      <c r="AG18" s="9">
        <v>44810</v>
      </c>
      <c r="AH18" s="4">
        <v>130.69999999999999</v>
      </c>
      <c r="AI18" s="9">
        <v>44810</v>
      </c>
      <c r="AJ18" s="4">
        <v>129.6</v>
      </c>
      <c r="AK18" s="9">
        <v>44810</v>
      </c>
      <c r="AL18" s="4">
        <v>130.80000000000001</v>
      </c>
      <c r="AM18" s="9">
        <v>44810</v>
      </c>
      <c r="AN18" s="4">
        <v>134.6</v>
      </c>
      <c r="AO18" s="9">
        <v>44810</v>
      </c>
      <c r="AP18" s="4">
        <v>140.69999999999999</v>
      </c>
      <c r="AQ18" s="9">
        <v>44810</v>
      </c>
      <c r="AR18" s="4">
        <v>148.9</v>
      </c>
      <c r="AS18" s="9">
        <v>44810</v>
      </c>
      <c r="AT18" s="4">
        <v>158.69999999999999</v>
      </c>
      <c r="AW18" s="9">
        <v>44810</v>
      </c>
      <c r="AX18" s="4">
        <v>181.7</v>
      </c>
      <c r="BA18" s="9">
        <v>44810</v>
      </c>
      <c r="BB18" s="4">
        <v>206.3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44809</v>
      </c>
      <c r="J19" s="4">
        <v>136.80000000000001</v>
      </c>
      <c r="K19" s="9">
        <v>44809</v>
      </c>
      <c r="L19" s="4">
        <v>136.6</v>
      </c>
      <c r="M19" s="9">
        <v>44809</v>
      </c>
      <c r="N19" s="4">
        <v>136.1</v>
      </c>
      <c r="O19" s="4"/>
      <c r="P19" s="4"/>
      <c r="Q19" s="9">
        <v>44809</v>
      </c>
      <c r="R19" s="4">
        <v>129.4</v>
      </c>
      <c r="S19" s="9">
        <v>44809</v>
      </c>
      <c r="T19" s="4">
        <v>135.19999999999999</v>
      </c>
      <c r="U19" s="9">
        <v>44809</v>
      </c>
      <c r="V19" s="4">
        <v>134</v>
      </c>
      <c r="W19" s="9">
        <v>44809</v>
      </c>
      <c r="X19" s="4">
        <v>132.6</v>
      </c>
      <c r="Y19" s="9">
        <v>44809</v>
      </c>
      <c r="Z19" s="4">
        <v>131.19999999999999</v>
      </c>
      <c r="AA19" s="9">
        <v>44809</v>
      </c>
      <c r="AB19" s="4">
        <v>129.9</v>
      </c>
      <c r="AC19" s="4"/>
      <c r="AD19" s="4"/>
      <c r="AE19" s="9">
        <v>44809</v>
      </c>
      <c r="AF19" s="4">
        <v>127.5</v>
      </c>
      <c r="AG19" s="9">
        <v>44809</v>
      </c>
      <c r="AH19" s="4">
        <v>125.8</v>
      </c>
      <c r="AI19" s="9">
        <v>44809</v>
      </c>
      <c r="AJ19" s="4">
        <v>125.2</v>
      </c>
      <c r="AK19" s="9">
        <v>44809</v>
      </c>
      <c r="AL19" s="4">
        <v>127.3</v>
      </c>
      <c r="AM19" s="9">
        <v>44809</v>
      </c>
      <c r="AN19" s="4">
        <v>132</v>
      </c>
      <c r="AO19" s="9">
        <v>44809</v>
      </c>
      <c r="AP19" s="4">
        <v>138.69999999999999</v>
      </c>
      <c r="AQ19" s="9">
        <v>44809</v>
      </c>
      <c r="AR19" s="4">
        <v>147.30000000000001</v>
      </c>
      <c r="AS19" s="9">
        <v>44809</v>
      </c>
      <c r="AT19" s="4">
        <v>157.30000000000001</v>
      </c>
      <c r="AW19" s="9">
        <v>44809</v>
      </c>
      <c r="AX19" s="4">
        <v>180.3</v>
      </c>
      <c r="BA19" s="9">
        <v>44809</v>
      </c>
      <c r="BB19" s="4">
        <v>204.8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44806</v>
      </c>
      <c r="J20" s="4">
        <v>136.80000000000001</v>
      </c>
      <c r="K20" s="9">
        <v>44806</v>
      </c>
      <c r="L20" s="4">
        <v>136.6</v>
      </c>
      <c r="M20" s="9">
        <v>44806</v>
      </c>
      <c r="N20" s="4">
        <v>136.1</v>
      </c>
      <c r="O20" s="4"/>
      <c r="P20" s="4"/>
      <c r="Q20" s="9">
        <v>44806</v>
      </c>
      <c r="R20" s="4">
        <v>129.4</v>
      </c>
      <c r="S20" s="9">
        <v>44806</v>
      </c>
      <c r="T20" s="4">
        <v>135.19999999999999</v>
      </c>
      <c r="U20" s="9">
        <v>44806</v>
      </c>
      <c r="V20" s="4">
        <v>134</v>
      </c>
      <c r="W20" s="9">
        <v>44806</v>
      </c>
      <c r="X20" s="4">
        <v>132.6</v>
      </c>
      <c r="Y20" s="9">
        <v>44806</v>
      </c>
      <c r="Z20" s="4">
        <v>131.19999999999999</v>
      </c>
      <c r="AA20" s="9">
        <v>44806</v>
      </c>
      <c r="AB20" s="4">
        <v>129.9</v>
      </c>
      <c r="AC20" s="4"/>
      <c r="AD20" s="4"/>
      <c r="AE20" s="9">
        <v>44806</v>
      </c>
      <c r="AF20" s="4">
        <v>127.5</v>
      </c>
      <c r="AG20" s="9">
        <v>44806</v>
      </c>
      <c r="AH20" s="4">
        <v>125.8</v>
      </c>
      <c r="AI20" s="9">
        <v>44806</v>
      </c>
      <c r="AJ20" s="4">
        <v>125.2</v>
      </c>
      <c r="AK20" s="9">
        <v>44806</v>
      </c>
      <c r="AL20" s="4">
        <v>127.3</v>
      </c>
      <c r="AM20" s="9">
        <v>44806</v>
      </c>
      <c r="AN20" s="4">
        <v>132</v>
      </c>
      <c r="AO20" s="9">
        <v>44806</v>
      </c>
      <c r="AP20" s="4">
        <v>138.69999999999999</v>
      </c>
      <c r="AQ20" s="9">
        <v>44806</v>
      </c>
      <c r="AR20" s="4">
        <v>147.30000000000001</v>
      </c>
      <c r="AS20" s="9">
        <v>44806</v>
      </c>
      <c r="AT20" s="4">
        <v>157.30000000000001</v>
      </c>
      <c r="AW20" s="9">
        <v>44806</v>
      </c>
      <c r="AX20" s="4">
        <v>180.3</v>
      </c>
      <c r="BA20" s="9">
        <v>44806</v>
      </c>
      <c r="BB20" s="4">
        <v>204.8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44805</v>
      </c>
      <c r="J21" s="4">
        <v>137</v>
      </c>
      <c r="K21" s="9">
        <v>44805</v>
      </c>
      <c r="L21" s="4">
        <v>137.1</v>
      </c>
      <c r="M21" s="9">
        <v>44805</v>
      </c>
      <c r="N21" s="4">
        <v>136.80000000000001</v>
      </c>
      <c r="O21" s="4"/>
      <c r="P21" s="4"/>
      <c r="Q21" s="9">
        <v>44805</v>
      </c>
      <c r="R21" s="4">
        <v>132.1</v>
      </c>
      <c r="S21" s="9">
        <v>44805</v>
      </c>
      <c r="T21" s="4">
        <v>136.19999999999999</v>
      </c>
      <c r="U21" s="9">
        <v>44805</v>
      </c>
      <c r="V21" s="4">
        <v>135.19999999999999</v>
      </c>
      <c r="W21" s="9">
        <v>44805</v>
      </c>
      <c r="X21" s="4">
        <v>134.19999999999999</v>
      </c>
      <c r="Y21" s="9">
        <v>44805</v>
      </c>
      <c r="Z21" s="4">
        <v>133</v>
      </c>
      <c r="AA21" s="9">
        <v>44805</v>
      </c>
      <c r="AB21" s="4">
        <v>131.9</v>
      </c>
      <c r="AC21" s="4"/>
      <c r="AD21" s="4"/>
      <c r="AE21" s="9">
        <v>44805</v>
      </c>
      <c r="AF21" s="4">
        <v>130</v>
      </c>
      <c r="AG21" s="9">
        <v>44805</v>
      </c>
      <c r="AH21" s="4">
        <v>128.5</v>
      </c>
      <c r="AI21" s="9">
        <v>44805</v>
      </c>
      <c r="AJ21" s="4">
        <v>127.9</v>
      </c>
      <c r="AK21" s="9">
        <v>44805</v>
      </c>
      <c r="AL21" s="4">
        <v>129.5</v>
      </c>
      <c r="AM21" s="9">
        <v>44805</v>
      </c>
      <c r="AN21" s="4">
        <v>133.5</v>
      </c>
      <c r="AO21" s="9">
        <v>44805</v>
      </c>
      <c r="AP21" s="4">
        <v>139.5</v>
      </c>
      <c r="AQ21" s="9">
        <v>44805</v>
      </c>
      <c r="AR21" s="4">
        <v>147.30000000000001</v>
      </c>
      <c r="AS21" s="9">
        <v>44805</v>
      </c>
      <c r="AT21" s="4">
        <v>156.69999999999999</v>
      </c>
      <c r="AW21" s="9">
        <v>44805</v>
      </c>
      <c r="AX21" s="4">
        <v>178.5</v>
      </c>
      <c r="BA21" s="9">
        <v>44805</v>
      </c>
      <c r="BB21" s="4">
        <v>202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44804</v>
      </c>
      <c r="J22" s="4">
        <v>135.6</v>
      </c>
      <c r="K22" s="9">
        <v>44804</v>
      </c>
      <c r="L22" s="4">
        <v>135.6</v>
      </c>
      <c r="M22" s="9">
        <v>44804</v>
      </c>
      <c r="N22" s="4">
        <v>135.4</v>
      </c>
      <c r="O22" s="4"/>
      <c r="P22" s="4"/>
      <c r="Q22" s="9">
        <v>44804</v>
      </c>
      <c r="R22" s="4">
        <v>130.69999999999999</v>
      </c>
      <c r="S22" s="9">
        <v>44804</v>
      </c>
      <c r="T22" s="4">
        <v>134.80000000000001</v>
      </c>
      <c r="U22" s="9">
        <v>44804</v>
      </c>
      <c r="V22" s="4">
        <v>133.9</v>
      </c>
      <c r="W22" s="9">
        <v>44804</v>
      </c>
      <c r="X22" s="4">
        <v>132.9</v>
      </c>
      <c r="Y22" s="9">
        <v>44804</v>
      </c>
      <c r="Z22" s="4">
        <v>131.80000000000001</v>
      </c>
      <c r="AA22" s="9">
        <v>44804</v>
      </c>
      <c r="AB22" s="4">
        <v>130.80000000000001</v>
      </c>
      <c r="AC22" s="4"/>
      <c r="AD22" s="4"/>
      <c r="AE22" s="9">
        <v>44804</v>
      </c>
      <c r="AF22" s="4">
        <v>129</v>
      </c>
      <c r="AG22" s="9">
        <v>44804</v>
      </c>
      <c r="AH22" s="4">
        <v>127.6</v>
      </c>
      <c r="AI22" s="9">
        <v>44804</v>
      </c>
      <c r="AJ22" s="4">
        <v>127</v>
      </c>
      <c r="AK22" s="9">
        <v>44804</v>
      </c>
      <c r="AL22" s="4">
        <v>128.6</v>
      </c>
      <c r="AM22" s="9">
        <v>44804</v>
      </c>
      <c r="AN22" s="4">
        <v>132.4</v>
      </c>
      <c r="AO22" s="9">
        <v>44804</v>
      </c>
      <c r="AP22" s="4">
        <v>138.4</v>
      </c>
      <c r="AQ22" s="9">
        <v>44804</v>
      </c>
      <c r="AR22" s="4">
        <v>146.4</v>
      </c>
      <c r="AS22" s="9">
        <v>44804</v>
      </c>
      <c r="AT22" s="4">
        <v>156.1</v>
      </c>
      <c r="AW22" s="9">
        <v>44804</v>
      </c>
      <c r="AX22" s="4">
        <v>178.6</v>
      </c>
      <c r="BA22" s="9">
        <v>44804</v>
      </c>
      <c r="BB22" s="4">
        <v>202.5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44803</v>
      </c>
      <c r="J23" s="4">
        <v>136.5</v>
      </c>
      <c r="K23" s="9">
        <v>44803</v>
      </c>
      <c r="L23" s="4">
        <v>136.69999999999999</v>
      </c>
      <c r="M23" s="9">
        <v>44803</v>
      </c>
      <c r="N23" s="4">
        <v>136.5</v>
      </c>
      <c r="O23" s="4"/>
      <c r="P23" s="4"/>
      <c r="Q23" s="9">
        <v>44803</v>
      </c>
      <c r="R23" s="4">
        <v>132.30000000000001</v>
      </c>
      <c r="S23" s="9">
        <v>44803</v>
      </c>
      <c r="T23" s="4">
        <v>136</v>
      </c>
      <c r="U23" s="9">
        <v>44803</v>
      </c>
      <c r="V23" s="4">
        <v>135.19999999999999</v>
      </c>
      <c r="W23" s="9">
        <v>44803</v>
      </c>
      <c r="X23" s="4">
        <v>134.19999999999999</v>
      </c>
      <c r="Y23" s="9">
        <v>44803</v>
      </c>
      <c r="Z23" s="4">
        <v>133.19999999999999</v>
      </c>
      <c r="AA23" s="9">
        <v>44803</v>
      </c>
      <c r="AB23" s="4">
        <v>132.19999999999999</v>
      </c>
      <c r="AC23" s="4"/>
      <c r="AD23" s="4"/>
      <c r="AE23" s="9">
        <v>44803</v>
      </c>
      <c r="AF23" s="4">
        <v>130.5</v>
      </c>
      <c r="AG23" s="9">
        <v>44803</v>
      </c>
      <c r="AH23" s="4">
        <v>129.1</v>
      </c>
      <c r="AI23" s="9">
        <v>44803</v>
      </c>
      <c r="AJ23" s="4">
        <v>128.5</v>
      </c>
      <c r="AK23" s="9">
        <v>44803</v>
      </c>
      <c r="AL23" s="4">
        <v>130.1</v>
      </c>
      <c r="AM23" s="9">
        <v>44803</v>
      </c>
      <c r="AN23" s="4">
        <v>134.1</v>
      </c>
      <c r="AO23" s="9">
        <v>44803</v>
      </c>
      <c r="AP23" s="4">
        <v>140.30000000000001</v>
      </c>
      <c r="AQ23" s="9">
        <v>44803</v>
      </c>
      <c r="AR23" s="4">
        <v>148.5</v>
      </c>
      <c r="AS23" s="9">
        <v>44803</v>
      </c>
      <c r="AT23" s="4">
        <v>158.30000000000001</v>
      </c>
      <c r="AW23" s="9">
        <v>44803</v>
      </c>
      <c r="AX23" s="4">
        <v>180.9</v>
      </c>
      <c r="BA23" s="9">
        <v>44803</v>
      </c>
      <c r="BB23" s="4">
        <v>204.8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44802</v>
      </c>
      <c r="J24" s="4">
        <v>135.19999999999999</v>
      </c>
      <c r="K24" s="9">
        <v>44802</v>
      </c>
      <c r="L24" s="4">
        <v>135.30000000000001</v>
      </c>
      <c r="M24" s="9">
        <v>44802</v>
      </c>
      <c r="N24" s="4">
        <v>135.1</v>
      </c>
      <c r="O24" s="4"/>
      <c r="P24" s="4"/>
      <c r="Q24" s="9">
        <v>44802</v>
      </c>
      <c r="R24" s="4">
        <v>130.80000000000001</v>
      </c>
      <c r="S24" s="9">
        <v>44802</v>
      </c>
      <c r="T24" s="4">
        <v>134.5</v>
      </c>
      <c r="U24" s="9">
        <v>44802</v>
      </c>
      <c r="V24" s="4">
        <v>133.69999999999999</v>
      </c>
      <c r="W24" s="9">
        <v>44802</v>
      </c>
      <c r="X24" s="4">
        <v>132.69999999999999</v>
      </c>
      <c r="Y24" s="9">
        <v>44802</v>
      </c>
      <c r="Z24" s="4">
        <v>131.6</v>
      </c>
      <c r="AA24" s="9">
        <v>44802</v>
      </c>
      <c r="AB24" s="4">
        <v>130.6</v>
      </c>
      <c r="AC24" s="4"/>
      <c r="AD24" s="4"/>
      <c r="AE24" s="9">
        <v>44802</v>
      </c>
      <c r="AF24" s="4">
        <v>128.9</v>
      </c>
      <c r="AG24" s="9">
        <v>44802</v>
      </c>
      <c r="AH24" s="4">
        <v>127.6</v>
      </c>
      <c r="AI24" s="9">
        <v>44802</v>
      </c>
      <c r="AJ24" s="4">
        <v>127.1</v>
      </c>
      <c r="AK24" s="9">
        <v>44802</v>
      </c>
      <c r="AL24" s="4">
        <v>128.9</v>
      </c>
      <c r="AM24" s="9">
        <v>44802</v>
      </c>
      <c r="AN24" s="4">
        <v>133.1</v>
      </c>
      <c r="AO24" s="9">
        <v>44802</v>
      </c>
      <c r="AP24" s="4">
        <v>139.6</v>
      </c>
      <c r="AQ24" s="9">
        <v>44802</v>
      </c>
      <c r="AR24" s="4">
        <v>148.1</v>
      </c>
      <c r="AS24" s="9">
        <v>44802</v>
      </c>
      <c r="AT24" s="4">
        <v>158.1</v>
      </c>
      <c r="AW24" s="9">
        <v>44802</v>
      </c>
      <c r="AX24" s="4">
        <v>180.7</v>
      </c>
      <c r="BA24" s="9">
        <v>44802</v>
      </c>
      <c r="BB24" s="4">
        <v>204.6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44799</v>
      </c>
      <c r="J25" s="4">
        <v>134</v>
      </c>
      <c r="K25" s="9">
        <v>44799</v>
      </c>
      <c r="L25" s="4">
        <v>134.1</v>
      </c>
      <c r="M25" s="9">
        <v>44799</v>
      </c>
      <c r="N25" s="4">
        <v>133.80000000000001</v>
      </c>
      <c r="O25" s="4"/>
      <c r="P25" s="4"/>
      <c r="Q25" s="9">
        <v>44799</v>
      </c>
      <c r="R25" s="4">
        <v>130.69999999999999</v>
      </c>
      <c r="S25" s="9">
        <v>44799</v>
      </c>
      <c r="T25" s="4">
        <v>133.30000000000001</v>
      </c>
      <c r="U25" s="9">
        <v>44799</v>
      </c>
      <c r="V25" s="4">
        <v>132.5</v>
      </c>
      <c r="W25" s="9">
        <v>44799</v>
      </c>
      <c r="X25" s="4">
        <v>131.5</v>
      </c>
      <c r="Y25" s="9">
        <v>44799</v>
      </c>
      <c r="Z25" s="4">
        <v>130.5</v>
      </c>
      <c r="AA25" s="9">
        <v>44799</v>
      </c>
      <c r="AB25" s="4">
        <v>129.5</v>
      </c>
      <c r="AC25" s="4"/>
      <c r="AD25" s="4"/>
      <c r="AE25" s="9">
        <v>44799</v>
      </c>
      <c r="AF25" s="4">
        <v>127.8</v>
      </c>
      <c r="AG25" s="9">
        <v>44799</v>
      </c>
      <c r="AH25" s="4">
        <v>126.7</v>
      </c>
      <c r="AI25" s="9">
        <v>44799</v>
      </c>
      <c r="AJ25" s="4">
        <v>126.5</v>
      </c>
      <c r="AK25" s="9">
        <v>44799</v>
      </c>
      <c r="AL25" s="4">
        <v>129</v>
      </c>
      <c r="AM25" s="9">
        <v>44799</v>
      </c>
      <c r="AN25" s="4">
        <v>133.80000000000001</v>
      </c>
      <c r="AO25" s="9">
        <v>44799</v>
      </c>
      <c r="AP25" s="4">
        <v>140.69999999999999</v>
      </c>
      <c r="AQ25" s="9">
        <v>44799</v>
      </c>
      <c r="AR25" s="4">
        <v>149.19999999999999</v>
      </c>
      <c r="AS25" s="9">
        <v>44799</v>
      </c>
      <c r="AT25" s="4">
        <v>159.1</v>
      </c>
      <c r="AW25" s="9">
        <v>44799</v>
      </c>
      <c r="AX25" s="4">
        <v>181.5</v>
      </c>
      <c r="BA25" s="9">
        <v>44799</v>
      </c>
      <c r="BB25" s="4">
        <v>205.3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44798</v>
      </c>
      <c r="J26" s="4">
        <v>134.30000000000001</v>
      </c>
      <c r="K26" s="9">
        <v>44798</v>
      </c>
      <c r="L26" s="4">
        <v>134.5</v>
      </c>
      <c r="M26" s="9">
        <v>44798</v>
      </c>
      <c r="N26" s="4">
        <v>134.4</v>
      </c>
      <c r="O26" s="4"/>
      <c r="P26" s="4"/>
      <c r="Q26" s="9">
        <v>44798</v>
      </c>
      <c r="R26" s="4">
        <v>134.80000000000001</v>
      </c>
      <c r="S26" s="9">
        <v>44798</v>
      </c>
      <c r="T26" s="4">
        <v>134</v>
      </c>
      <c r="U26" s="9">
        <v>44798</v>
      </c>
      <c r="V26" s="4">
        <v>133.4</v>
      </c>
      <c r="W26" s="9">
        <v>44798</v>
      </c>
      <c r="X26" s="4">
        <v>132.6</v>
      </c>
      <c r="Y26" s="9">
        <v>44798</v>
      </c>
      <c r="Z26" s="4">
        <v>131.80000000000001</v>
      </c>
      <c r="AA26" s="9">
        <v>44798</v>
      </c>
      <c r="AB26" s="4">
        <v>131</v>
      </c>
      <c r="AC26" s="4"/>
      <c r="AD26" s="4"/>
      <c r="AE26" s="9">
        <v>44798</v>
      </c>
      <c r="AF26" s="4">
        <v>130</v>
      </c>
      <c r="AG26" s="9">
        <v>44798</v>
      </c>
      <c r="AH26" s="4">
        <v>129.4</v>
      </c>
      <c r="AI26" s="9">
        <v>44798</v>
      </c>
      <c r="AJ26" s="4">
        <v>130</v>
      </c>
      <c r="AK26" s="9">
        <v>44798</v>
      </c>
      <c r="AL26" s="4">
        <v>133.1</v>
      </c>
      <c r="AM26" s="9">
        <v>44798</v>
      </c>
      <c r="AN26" s="4">
        <v>138.5</v>
      </c>
      <c r="AO26" s="9">
        <v>44798</v>
      </c>
      <c r="AP26" s="4">
        <v>145.6</v>
      </c>
      <c r="AQ26" s="9">
        <v>44798</v>
      </c>
      <c r="AR26" s="4">
        <v>154.19999999999999</v>
      </c>
      <c r="AS26" s="9">
        <v>44798</v>
      </c>
      <c r="AT26" s="4">
        <v>163.9</v>
      </c>
      <c r="AW26" s="9">
        <v>44798</v>
      </c>
      <c r="AX26" s="4">
        <v>185.7</v>
      </c>
      <c r="BA26" s="9">
        <v>44798</v>
      </c>
      <c r="BB26" s="4">
        <v>209.1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44797</v>
      </c>
      <c r="J27" s="4">
        <v>136.6</v>
      </c>
      <c r="K27" s="9">
        <v>44797</v>
      </c>
      <c r="L27" s="4">
        <v>136.9</v>
      </c>
      <c r="M27" s="9">
        <v>44797</v>
      </c>
      <c r="N27" s="4">
        <v>136.80000000000001</v>
      </c>
      <c r="O27" s="4"/>
      <c r="P27" s="4"/>
      <c r="Q27" s="9">
        <v>44797</v>
      </c>
      <c r="R27" s="4">
        <v>140</v>
      </c>
      <c r="S27" s="9">
        <v>44797</v>
      </c>
      <c r="T27" s="4">
        <v>136.5</v>
      </c>
      <c r="U27" s="9">
        <v>44797</v>
      </c>
      <c r="V27" s="4">
        <v>135.9</v>
      </c>
      <c r="W27" s="9">
        <v>44797</v>
      </c>
      <c r="X27" s="4">
        <v>135.19999999999999</v>
      </c>
      <c r="Y27" s="9">
        <v>44797</v>
      </c>
      <c r="Z27" s="4">
        <v>134.5</v>
      </c>
      <c r="AA27" s="9">
        <v>44797</v>
      </c>
      <c r="AB27" s="4">
        <v>133.9</v>
      </c>
      <c r="AC27" s="4"/>
      <c r="AD27" s="4"/>
      <c r="AE27" s="9">
        <v>44797</v>
      </c>
      <c r="AF27" s="4">
        <v>133.1</v>
      </c>
      <c r="AG27" s="9">
        <v>44797</v>
      </c>
      <c r="AH27" s="4">
        <v>132.80000000000001</v>
      </c>
      <c r="AI27" s="9">
        <v>44797</v>
      </c>
      <c r="AJ27" s="4">
        <v>133.9</v>
      </c>
      <c r="AK27" s="9">
        <v>44797</v>
      </c>
      <c r="AL27" s="4">
        <v>137.69999999999999</v>
      </c>
      <c r="AM27" s="9">
        <v>44797</v>
      </c>
      <c r="AN27" s="4">
        <v>143.69999999999999</v>
      </c>
      <c r="AO27" s="9">
        <v>44797</v>
      </c>
      <c r="AP27" s="4">
        <v>150.9</v>
      </c>
      <c r="AQ27" s="9">
        <v>44797</v>
      </c>
      <c r="AR27" s="4">
        <v>159.30000000000001</v>
      </c>
      <c r="AS27" s="9">
        <v>44797</v>
      </c>
      <c r="AT27" s="4">
        <v>168.6</v>
      </c>
      <c r="AW27" s="9">
        <v>44797</v>
      </c>
      <c r="AX27" s="4">
        <v>189.2</v>
      </c>
      <c r="BA27" s="9">
        <v>44797</v>
      </c>
      <c r="BB27" s="4">
        <v>211.6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44796</v>
      </c>
      <c r="J28" s="4">
        <v>134.9</v>
      </c>
      <c r="K28" s="9">
        <v>44796</v>
      </c>
      <c r="L28" s="4">
        <v>135.19999999999999</v>
      </c>
      <c r="M28" s="9">
        <v>44796</v>
      </c>
      <c r="N28" s="4">
        <v>135.1</v>
      </c>
      <c r="O28" s="4"/>
      <c r="P28" s="4"/>
      <c r="Q28" s="9">
        <v>44796</v>
      </c>
      <c r="R28" s="4">
        <v>138.9</v>
      </c>
      <c r="S28" s="9">
        <v>44796</v>
      </c>
      <c r="T28" s="4">
        <v>134.80000000000001</v>
      </c>
      <c r="U28" s="9">
        <v>44796</v>
      </c>
      <c r="V28" s="4">
        <v>134.19999999999999</v>
      </c>
      <c r="W28" s="9">
        <v>44796</v>
      </c>
      <c r="X28" s="4">
        <v>133.5</v>
      </c>
      <c r="Y28" s="9">
        <v>44796</v>
      </c>
      <c r="Z28" s="4">
        <v>132.80000000000001</v>
      </c>
      <c r="AA28" s="9">
        <v>44796</v>
      </c>
      <c r="AB28" s="4">
        <v>132.1</v>
      </c>
      <c r="AC28" s="4"/>
      <c r="AD28" s="4"/>
      <c r="AE28" s="9">
        <v>44796</v>
      </c>
      <c r="AF28" s="4">
        <v>131.4</v>
      </c>
      <c r="AG28" s="9">
        <v>44796</v>
      </c>
      <c r="AH28" s="4">
        <v>131.30000000000001</v>
      </c>
      <c r="AI28" s="9">
        <v>44796</v>
      </c>
      <c r="AJ28" s="4">
        <v>132.80000000000001</v>
      </c>
      <c r="AK28" s="9">
        <v>44796</v>
      </c>
      <c r="AL28" s="4">
        <v>137</v>
      </c>
      <c r="AM28" s="9">
        <v>44796</v>
      </c>
      <c r="AN28" s="4">
        <v>143.19999999999999</v>
      </c>
      <c r="AO28" s="9">
        <v>44796</v>
      </c>
      <c r="AP28" s="4">
        <v>150.69999999999999</v>
      </c>
      <c r="AQ28" s="9">
        <v>44796</v>
      </c>
      <c r="AR28" s="4">
        <v>159.1</v>
      </c>
      <c r="AS28" s="9">
        <v>44796</v>
      </c>
      <c r="AT28" s="4">
        <v>168.3</v>
      </c>
      <c r="AW28" s="9">
        <v>44796</v>
      </c>
      <c r="AX28" s="4">
        <v>188.9</v>
      </c>
      <c r="BA28" s="9">
        <v>44796</v>
      </c>
      <c r="BB28" s="4">
        <v>211.1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44795</v>
      </c>
      <c r="J29" s="4">
        <v>136.19999999999999</v>
      </c>
      <c r="K29" s="9">
        <v>44795</v>
      </c>
      <c r="L29" s="4">
        <v>136.5</v>
      </c>
      <c r="M29" s="9">
        <v>44795</v>
      </c>
      <c r="N29" s="4">
        <v>136.5</v>
      </c>
      <c r="O29" s="4"/>
      <c r="P29" s="4"/>
      <c r="Q29" s="9">
        <v>44795</v>
      </c>
      <c r="R29" s="4">
        <v>139.4</v>
      </c>
      <c r="S29" s="9">
        <v>44795</v>
      </c>
      <c r="T29" s="4">
        <v>136.19999999999999</v>
      </c>
      <c r="U29" s="9">
        <v>44795</v>
      </c>
      <c r="V29" s="4">
        <v>135.69999999999999</v>
      </c>
      <c r="W29" s="9">
        <v>44795</v>
      </c>
      <c r="X29" s="4">
        <v>135</v>
      </c>
      <c r="Y29" s="9">
        <v>44795</v>
      </c>
      <c r="Z29" s="4">
        <v>134.4</v>
      </c>
      <c r="AA29" s="9">
        <v>44795</v>
      </c>
      <c r="AB29" s="4">
        <v>133.80000000000001</v>
      </c>
      <c r="AC29" s="4"/>
      <c r="AD29" s="4"/>
      <c r="AE29" s="9">
        <v>44795</v>
      </c>
      <c r="AF29" s="4">
        <v>132.9</v>
      </c>
      <c r="AG29" s="9">
        <v>44795</v>
      </c>
      <c r="AH29" s="4">
        <v>132.6</v>
      </c>
      <c r="AI29" s="9">
        <v>44795</v>
      </c>
      <c r="AJ29" s="4">
        <v>133.69999999999999</v>
      </c>
      <c r="AK29" s="9">
        <v>44795</v>
      </c>
      <c r="AL29" s="4">
        <v>137.5</v>
      </c>
      <c r="AM29" s="9">
        <v>44795</v>
      </c>
      <c r="AN29" s="4">
        <v>143.4</v>
      </c>
      <c r="AO29" s="9">
        <v>44795</v>
      </c>
      <c r="AP29" s="4">
        <v>150.80000000000001</v>
      </c>
      <c r="AQ29" s="9">
        <v>44795</v>
      </c>
      <c r="AR29" s="4">
        <v>159.30000000000001</v>
      </c>
      <c r="AS29" s="9">
        <v>44795</v>
      </c>
      <c r="AT29" s="4">
        <v>168.7</v>
      </c>
      <c r="AW29" s="9">
        <v>44795</v>
      </c>
      <c r="AX29" s="4">
        <v>189.9</v>
      </c>
      <c r="BA29" s="9">
        <v>44795</v>
      </c>
      <c r="BB29" s="4">
        <v>212.6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44792</v>
      </c>
      <c r="J30" s="4">
        <v>128.9</v>
      </c>
      <c r="K30" s="9">
        <v>44792</v>
      </c>
      <c r="L30" s="4">
        <v>129.9</v>
      </c>
      <c r="M30" s="9">
        <v>44792</v>
      </c>
      <c r="N30" s="4">
        <v>130.5</v>
      </c>
      <c r="O30" s="4"/>
      <c r="P30" s="4"/>
      <c r="Q30" s="9">
        <v>44792</v>
      </c>
      <c r="R30" s="4">
        <v>135.6</v>
      </c>
      <c r="S30" s="9">
        <v>44792</v>
      </c>
      <c r="T30" s="4">
        <v>130.80000000000001</v>
      </c>
      <c r="U30" s="9">
        <v>44792</v>
      </c>
      <c r="V30" s="4">
        <v>130.80000000000001</v>
      </c>
      <c r="W30" s="9">
        <v>44792</v>
      </c>
      <c r="X30" s="4">
        <v>130.69999999999999</v>
      </c>
      <c r="Y30" s="9">
        <v>44792</v>
      </c>
      <c r="Z30" s="4">
        <v>130.6</v>
      </c>
      <c r="AA30" s="9">
        <v>44792</v>
      </c>
      <c r="AB30" s="4">
        <v>130.4</v>
      </c>
      <c r="AC30" s="4"/>
      <c r="AD30" s="4"/>
      <c r="AE30" s="9">
        <v>44792</v>
      </c>
      <c r="AF30" s="4">
        <v>130.30000000000001</v>
      </c>
      <c r="AG30" s="9">
        <v>44792</v>
      </c>
      <c r="AH30" s="4">
        <v>130.19999999999999</v>
      </c>
      <c r="AI30" s="9">
        <v>44792</v>
      </c>
      <c r="AJ30" s="4">
        <v>131.30000000000001</v>
      </c>
      <c r="AK30" s="9">
        <v>44792</v>
      </c>
      <c r="AL30" s="4">
        <v>134.9</v>
      </c>
      <c r="AM30" s="9">
        <v>44792</v>
      </c>
      <c r="AN30" s="4">
        <v>140.4</v>
      </c>
      <c r="AO30" s="9">
        <v>44792</v>
      </c>
      <c r="AP30" s="4">
        <v>147.19999999999999</v>
      </c>
      <c r="AQ30" s="9">
        <v>44792</v>
      </c>
      <c r="AR30" s="4">
        <v>155</v>
      </c>
      <c r="AS30" s="9">
        <v>44792</v>
      </c>
      <c r="AT30" s="4">
        <v>163.69999999999999</v>
      </c>
      <c r="AW30" s="9">
        <v>44792</v>
      </c>
      <c r="AX30" s="4">
        <v>182.8</v>
      </c>
      <c r="BA30" s="9">
        <v>44792</v>
      </c>
      <c r="BB30" s="4">
        <v>203.1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44791</v>
      </c>
      <c r="J31" s="4">
        <v>126.9</v>
      </c>
      <c r="K31" s="9">
        <v>44791</v>
      </c>
      <c r="L31" s="4">
        <v>127.8</v>
      </c>
      <c r="M31" s="9">
        <v>44791</v>
      </c>
      <c r="N31" s="4">
        <v>128.4</v>
      </c>
      <c r="O31" s="4"/>
      <c r="P31" s="4"/>
      <c r="Q31" s="9">
        <v>44791</v>
      </c>
      <c r="R31" s="4">
        <v>134.19999999999999</v>
      </c>
      <c r="S31" s="9">
        <v>44791</v>
      </c>
      <c r="T31" s="4">
        <v>128.69999999999999</v>
      </c>
      <c r="U31" s="9">
        <v>44791</v>
      </c>
      <c r="V31" s="4">
        <v>128.80000000000001</v>
      </c>
      <c r="W31" s="9">
        <v>44791</v>
      </c>
      <c r="X31" s="4">
        <v>128.69999999999999</v>
      </c>
      <c r="Y31" s="9">
        <v>44791</v>
      </c>
      <c r="Z31" s="4">
        <v>128.5</v>
      </c>
      <c r="AA31" s="9">
        <v>44791</v>
      </c>
      <c r="AB31" s="4">
        <v>128.5</v>
      </c>
      <c r="AC31" s="4"/>
      <c r="AD31" s="4"/>
      <c r="AE31" s="9">
        <v>44791</v>
      </c>
      <c r="AF31" s="4">
        <v>128.5</v>
      </c>
      <c r="AG31" s="9">
        <v>44791</v>
      </c>
      <c r="AH31" s="4">
        <v>128.69999999999999</v>
      </c>
      <c r="AI31" s="9">
        <v>44791</v>
      </c>
      <c r="AJ31" s="4">
        <v>130.1</v>
      </c>
      <c r="AK31" s="9">
        <v>44791</v>
      </c>
      <c r="AL31" s="4">
        <v>133.9</v>
      </c>
      <c r="AM31" s="9">
        <v>44791</v>
      </c>
      <c r="AN31" s="4">
        <v>139.5</v>
      </c>
      <c r="AO31" s="9">
        <v>44791</v>
      </c>
      <c r="AP31" s="4">
        <v>146.4</v>
      </c>
      <c r="AQ31" s="9">
        <v>44791</v>
      </c>
      <c r="AR31" s="4">
        <v>154.30000000000001</v>
      </c>
      <c r="AS31" s="9">
        <v>44791</v>
      </c>
      <c r="AT31" s="4">
        <v>162.9</v>
      </c>
      <c r="AW31" s="9">
        <v>44791</v>
      </c>
      <c r="AX31" s="4">
        <v>182</v>
      </c>
      <c r="BA31" s="9">
        <v>44791</v>
      </c>
      <c r="BB31" s="4">
        <v>202.2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44790</v>
      </c>
      <c r="J32" s="4">
        <v>126.9</v>
      </c>
      <c r="K32" s="9">
        <v>44790</v>
      </c>
      <c r="L32" s="4">
        <v>127.8</v>
      </c>
      <c r="M32" s="9">
        <v>44790</v>
      </c>
      <c r="N32" s="4">
        <v>128.4</v>
      </c>
      <c r="O32" s="4"/>
      <c r="P32" s="4"/>
      <c r="Q32" s="9">
        <v>44790</v>
      </c>
      <c r="R32" s="4">
        <v>133.5</v>
      </c>
      <c r="S32" s="9">
        <v>44790</v>
      </c>
      <c r="T32" s="4">
        <v>128.69999999999999</v>
      </c>
      <c r="U32" s="9">
        <v>44790</v>
      </c>
      <c r="V32" s="4">
        <v>128.69999999999999</v>
      </c>
      <c r="W32" s="9">
        <v>44790</v>
      </c>
      <c r="X32" s="4">
        <v>128.6</v>
      </c>
      <c r="Y32" s="9">
        <v>44790</v>
      </c>
      <c r="Z32" s="4">
        <v>128.4</v>
      </c>
      <c r="AA32" s="9">
        <v>44790</v>
      </c>
      <c r="AB32" s="4">
        <v>128.30000000000001</v>
      </c>
      <c r="AC32" s="4"/>
      <c r="AD32" s="4"/>
      <c r="AE32" s="9">
        <v>44790</v>
      </c>
      <c r="AF32" s="4">
        <v>128.19999999999999</v>
      </c>
      <c r="AG32" s="9">
        <v>44790</v>
      </c>
      <c r="AH32" s="4">
        <v>128.4</v>
      </c>
      <c r="AI32" s="9">
        <v>44790</v>
      </c>
      <c r="AJ32" s="4">
        <v>129.80000000000001</v>
      </c>
      <c r="AK32" s="9">
        <v>44790</v>
      </c>
      <c r="AL32" s="4">
        <v>132.9</v>
      </c>
      <c r="AM32" s="9">
        <v>44790</v>
      </c>
      <c r="AN32" s="4">
        <v>137.80000000000001</v>
      </c>
      <c r="AO32" s="9">
        <v>44790</v>
      </c>
      <c r="AP32" s="4">
        <v>144.1</v>
      </c>
      <c r="AQ32" s="9">
        <v>44790</v>
      </c>
      <c r="AR32" s="4">
        <v>151.69999999999999</v>
      </c>
      <c r="AS32" s="9">
        <v>44790</v>
      </c>
      <c r="AT32" s="4">
        <v>160.4</v>
      </c>
      <c r="AW32" s="9">
        <v>44790</v>
      </c>
      <c r="AX32" s="4">
        <v>179.6</v>
      </c>
      <c r="BA32" s="9">
        <v>44790</v>
      </c>
      <c r="BB32" s="4">
        <v>200.1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44789</v>
      </c>
      <c r="J33" s="4">
        <v>123.1</v>
      </c>
      <c r="K33" s="9">
        <v>44789</v>
      </c>
      <c r="L33" s="4">
        <v>124</v>
      </c>
      <c r="M33" s="9">
        <v>44789</v>
      </c>
      <c r="N33" s="4">
        <v>124.5</v>
      </c>
      <c r="O33" s="4"/>
      <c r="P33" s="4"/>
      <c r="Q33" s="9">
        <v>44789</v>
      </c>
      <c r="R33" s="4">
        <v>130.5</v>
      </c>
      <c r="S33" s="9">
        <v>44789</v>
      </c>
      <c r="T33" s="4">
        <v>124.7</v>
      </c>
      <c r="U33" s="9">
        <v>44789</v>
      </c>
      <c r="V33" s="4">
        <v>124.7</v>
      </c>
      <c r="W33" s="9">
        <v>44789</v>
      </c>
      <c r="X33" s="4">
        <v>124.6</v>
      </c>
      <c r="Y33" s="9">
        <v>44789</v>
      </c>
      <c r="Z33" s="4">
        <v>124.5</v>
      </c>
      <c r="AA33" s="9">
        <v>44789</v>
      </c>
      <c r="AB33" s="4">
        <v>124.4</v>
      </c>
      <c r="AC33" s="4"/>
      <c r="AD33" s="4"/>
      <c r="AE33" s="9">
        <v>44789</v>
      </c>
      <c r="AF33" s="4">
        <v>124.6</v>
      </c>
      <c r="AG33" s="9">
        <v>44789</v>
      </c>
      <c r="AH33" s="4">
        <v>125.2</v>
      </c>
      <c r="AI33" s="9">
        <v>44789</v>
      </c>
      <c r="AJ33" s="4">
        <v>127</v>
      </c>
      <c r="AK33" s="9">
        <v>44789</v>
      </c>
      <c r="AL33" s="4">
        <v>130.69999999999999</v>
      </c>
      <c r="AM33" s="9">
        <v>44789</v>
      </c>
      <c r="AN33" s="4">
        <v>135.9</v>
      </c>
      <c r="AO33" s="9">
        <v>44789</v>
      </c>
      <c r="AP33" s="4">
        <v>142.4</v>
      </c>
      <c r="AQ33" s="9">
        <v>44789</v>
      </c>
      <c r="AR33" s="4">
        <v>150.1</v>
      </c>
      <c r="AS33" s="9">
        <v>44789</v>
      </c>
      <c r="AT33" s="4">
        <v>158.80000000000001</v>
      </c>
      <c r="AW33" s="9">
        <v>44789</v>
      </c>
      <c r="AX33" s="4">
        <v>178</v>
      </c>
      <c r="BA33" s="9">
        <v>44789</v>
      </c>
      <c r="BB33" s="4">
        <v>198.5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44788</v>
      </c>
      <c r="J34" s="4">
        <v>121.2</v>
      </c>
      <c r="K34" s="9">
        <v>44788</v>
      </c>
      <c r="L34" s="4">
        <v>122</v>
      </c>
      <c r="M34" s="9">
        <v>44788</v>
      </c>
      <c r="N34" s="4">
        <v>122.6</v>
      </c>
      <c r="O34" s="4"/>
      <c r="P34" s="4"/>
      <c r="Q34" s="9">
        <v>44788</v>
      </c>
      <c r="R34" s="4">
        <v>128.69999999999999</v>
      </c>
      <c r="S34" s="9">
        <v>44788</v>
      </c>
      <c r="T34" s="4">
        <v>122.9</v>
      </c>
      <c r="U34" s="9">
        <v>44788</v>
      </c>
      <c r="V34" s="4">
        <v>122.9</v>
      </c>
      <c r="W34" s="9">
        <v>44788</v>
      </c>
      <c r="X34" s="4">
        <v>122.8</v>
      </c>
      <c r="Y34" s="9">
        <v>44788</v>
      </c>
      <c r="Z34" s="4">
        <v>122.7</v>
      </c>
      <c r="AA34" s="9">
        <v>44788</v>
      </c>
      <c r="AB34" s="4">
        <v>122.7</v>
      </c>
      <c r="AC34" s="4"/>
      <c r="AD34" s="4"/>
      <c r="AE34" s="9">
        <v>44788</v>
      </c>
      <c r="AF34" s="4">
        <v>123</v>
      </c>
      <c r="AG34" s="9">
        <v>44788</v>
      </c>
      <c r="AH34" s="4">
        <v>123.7</v>
      </c>
      <c r="AI34" s="9">
        <v>44788</v>
      </c>
      <c r="AJ34" s="4">
        <v>125.7</v>
      </c>
      <c r="AK34" s="9">
        <v>44788</v>
      </c>
      <c r="AL34" s="4">
        <v>129.4</v>
      </c>
      <c r="AM34" s="9">
        <v>44788</v>
      </c>
      <c r="AN34" s="4">
        <v>134.69999999999999</v>
      </c>
      <c r="AO34" s="9">
        <v>44788</v>
      </c>
      <c r="AP34" s="4">
        <v>141.4</v>
      </c>
      <c r="AQ34" s="9">
        <v>44788</v>
      </c>
      <c r="AR34" s="4">
        <v>149.19999999999999</v>
      </c>
      <c r="AS34" s="9">
        <v>44788</v>
      </c>
      <c r="AT34" s="4">
        <v>158</v>
      </c>
      <c r="AW34" s="9">
        <v>44788</v>
      </c>
      <c r="AX34" s="4">
        <v>177.6</v>
      </c>
      <c r="BA34" s="9">
        <v>44788</v>
      </c>
      <c r="BB34" s="4">
        <v>198.4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44785</v>
      </c>
      <c r="J35" s="4">
        <v>122.9</v>
      </c>
      <c r="K35" s="9">
        <v>44785</v>
      </c>
      <c r="L35" s="4">
        <v>123.6</v>
      </c>
      <c r="M35" s="9">
        <v>44785</v>
      </c>
      <c r="N35" s="4">
        <v>124</v>
      </c>
      <c r="O35" s="4"/>
      <c r="P35" s="4"/>
      <c r="Q35" s="9">
        <v>44785</v>
      </c>
      <c r="R35" s="4">
        <v>134.69999999999999</v>
      </c>
      <c r="S35" s="9">
        <v>44785</v>
      </c>
      <c r="T35" s="4">
        <v>124.2</v>
      </c>
      <c r="U35" s="9">
        <v>44785</v>
      </c>
      <c r="V35" s="4">
        <v>124.2</v>
      </c>
      <c r="W35" s="9">
        <v>44785</v>
      </c>
      <c r="X35" s="4">
        <v>124.1</v>
      </c>
      <c r="Y35" s="9">
        <v>44785</v>
      </c>
      <c r="Z35" s="4">
        <v>124.1</v>
      </c>
      <c r="AA35" s="9">
        <v>44785</v>
      </c>
      <c r="AB35" s="4">
        <v>124.1</v>
      </c>
      <c r="AC35" s="4"/>
      <c r="AD35" s="4"/>
      <c r="AE35" s="9">
        <v>44785</v>
      </c>
      <c r="AF35" s="4">
        <v>124.9</v>
      </c>
      <c r="AG35" s="9">
        <v>44785</v>
      </c>
      <c r="AH35" s="4">
        <v>126.5</v>
      </c>
      <c r="AI35" s="9">
        <v>44785</v>
      </c>
      <c r="AJ35" s="4">
        <v>129.9</v>
      </c>
      <c r="AK35" s="9">
        <v>44785</v>
      </c>
      <c r="AL35" s="4">
        <v>134.9</v>
      </c>
      <c r="AM35" s="9">
        <v>44785</v>
      </c>
      <c r="AN35" s="4">
        <v>141.1</v>
      </c>
      <c r="AO35" s="9">
        <v>44785</v>
      </c>
      <c r="AP35" s="4">
        <v>148</v>
      </c>
      <c r="AQ35" s="9">
        <v>44785</v>
      </c>
      <c r="AR35" s="4">
        <v>155.5</v>
      </c>
      <c r="AS35" s="9">
        <v>44785</v>
      </c>
      <c r="AT35" s="4">
        <v>163.30000000000001</v>
      </c>
      <c r="AW35" s="9">
        <v>44785</v>
      </c>
      <c r="AX35" s="4">
        <v>180.4</v>
      </c>
      <c r="BA35" s="9">
        <v>44785</v>
      </c>
      <c r="BB35" s="4">
        <v>199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44784</v>
      </c>
      <c r="J36" s="4">
        <v>117.1</v>
      </c>
      <c r="K36" s="9">
        <v>44784</v>
      </c>
      <c r="L36" s="4">
        <v>118.7</v>
      </c>
      <c r="M36" s="9">
        <v>44784</v>
      </c>
      <c r="N36" s="4">
        <v>120</v>
      </c>
      <c r="O36" s="4"/>
      <c r="P36" s="4"/>
      <c r="Q36" s="9">
        <v>44784</v>
      </c>
      <c r="R36" s="4">
        <v>138.4</v>
      </c>
      <c r="S36" s="9">
        <v>44784</v>
      </c>
      <c r="T36" s="4">
        <v>121</v>
      </c>
      <c r="U36" s="9">
        <v>44784</v>
      </c>
      <c r="V36" s="4">
        <v>121.9</v>
      </c>
      <c r="W36" s="9">
        <v>44784</v>
      </c>
      <c r="X36" s="4">
        <v>122.7</v>
      </c>
      <c r="Y36" s="9">
        <v>44784</v>
      </c>
      <c r="Z36" s="4">
        <v>123.5</v>
      </c>
      <c r="AA36" s="9">
        <v>44784</v>
      </c>
      <c r="AB36" s="4">
        <v>124.4</v>
      </c>
      <c r="AC36" s="4"/>
      <c r="AD36" s="4"/>
      <c r="AE36" s="9">
        <v>44784</v>
      </c>
      <c r="AF36" s="4">
        <v>126.6</v>
      </c>
      <c r="AG36" s="9">
        <v>44784</v>
      </c>
      <c r="AH36" s="4">
        <v>129.30000000000001</v>
      </c>
      <c r="AI36" s="9">
        <v>44784</v>
      </c>
      <c r="AJ36" s="4">
        <v>133.30000000000001</v>
      </c>
      <c r="AK36" s="9">
        <v>44784</v>
      </c>
      <c r="AL36" s="4">
        <v>138.80000000000001</v>
      </c>
      <c r="AM36" s="9">
        <v>44784</v>
      </c>
      <c r="AN36" s="4">
        <v>145.30000000000001</v>
      </c>
      <c r="AO36" s="9">
        <v>44784</v>
      </c>
      <c r="AP36" s="4">
        <v>152.4</v>
      </c>
      <c r="AQ36" s="9">
        <v>44784</v>
      </c>
      <c r="AR36" s="4">
        <v>160</v>
      </c>
      <c r="AS36" s="9">
        <v>44784</v>
      </c>
      <c r="AT36" s="4">
        <v>168.1</v>
      </c>
      <c r="AW36" s="9">
        <v>44784</v>
      </c>
      <c r="AX36" s="4">
        <v>185.2</v>
      </c>
      <c r="BA36" s="9">
        <v>44784</v>
      </c>
      <c r="BB36" s="4">
        <v>203.7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44783</v>
      </c>
      <c r="J37" s="4">
        <v>118.2</v>
      </c>
      <c r="K37" s="9">
        <v>44783</v>
      </c>
      <c r="L37" s="4">
        <v>120.1</v>
      </c>
      <c r="M37" s="9">
        <v>44783</v>
      </c>
      <c r="N37" s="4">
        <v>121.7</v>
      </c>
      <c r="O37" s="4"/>
      <c r="P37" s="4"/>
      <c r="Q37" s="9">
        <v>44783</v>
      </c>
      <c r="R37" s="4">
        <v>141.4</v>
      </c>
      <c r="S37" s="9">
        <v>44783</v>
      </c>
      <c r="T37" s="4">
        <v>123.1</v>
      </c>
      <c r="U37" s="9">
        <v>44783</v>
      </c>
      <c r="V37" s="4">
        <v>124.3</v>
      </c>
      <c r="W37" s="9">
        <v>44783</v>
      </c>
      <c r="X37" s="4">
        <v>125.3</v>
      </c>
      <c r="Y37" s="9">
        <v>44783</v>
      </c>
      <c r="Z37" s="4">
        <v>126.4</v>
      </c>
      <c r="AA37" s="9">
        <v>44783</v>
      </c>
      <c r="AB37" s="4">
        <v>127.6</v>
      </c>
      <c r="AC37" s="4"/>
      <c r="AD37" s="4"/>
      <c r="AE37" s="9">
        <v>44783</v>
      </c>
      <c r="AF37" s="4">
        <v>130.1</v>
      </c>
      <c r="AG37" s="9">
        <v>44783</v>
      </c>
      <c r="AH37" s="4">
        <v>132.9</v>
      </c>
      <c r="AI37" s="9">
        <v>44783</v>
      </c>
      <c r="AJ37" s="4">
        <v>136.80000000000001</v>
      </c>
      <c r="AK37" s="9">
        <v>44783</v>
      </c>
      <c r="AL37" s="4">
        <v>142.1</v>
      </c>
      <c r="AM37" s="9">
        <v>44783</v>
      </c>
      <c r="AN37" s="4">
        <v>148.6</v>
      </c>
      <c r="AO37" s="9">
        <v>44783</v>
      </c>
      <c r="AP37" s="4">
        <v>155.9</v>
      </c>
      <c r="AQ37" s="9">
        <v>44783</v>
      </c>
      <c r="AR37" s="4">
        <v>163.69999999999999</v>
      </c>
      <c r="AS37" s="9">
        <v>44783</v>
      </c>
      <c r="AT37" s="4">
        <v>172.1</v>
      </c>
      <c r="AW37" s="9">
        <v>44783</v>
      </c>
      <c r="AX37" s="4">
        <v>189.9</v>
      </c>
      <c r="BA37" s="9">
        <v>44783</v>
      </c>
      <c r="BB37" s="4">
        <v>208.9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44782</v>
      </c>
      <c r="J38" s="4">
        <v>121.2</v>
      </c>
      <c r="K38" s="9">
        <v>44782</v>
      </c>
      <c r="L38" s="4">
        <v>123.3</v>
      </c>
      <c r="M38" s="9">
        <v>44782</v>
      </c>
      <c r="N38" s="4">
        <v>125.1</v>
      </c>
      <c r="O38" s="4"/>
      <c r="P38" s="4"/>
      <c r="Q38" s="9">
        <v>44782</v>
      </c>
      <c r="R38" s="4">
        <v>145.5</v>
      </c>
      <c r="S38" s="9">
        <v>44782</v>
      </c>
      <c r="T38" s="4">
        <v>126.7</v>
      </c>
      <c r="U38" s="9">
        <v>44782</v>
      </c>
      <c r="V38" s="4">
        <v>128</v>
      </c>
      <c r="W38" s="9">
        <v>44782</v>
      </c>
      <c r="X38" s="4">
        <v>129.19999999999999</v>
      </c>
      <c r="Y38" s="9">
        <v>44782</v>
      </c>
      <c r="Z38" s="4">
        <v>130.4</v>
      </c>
      <c r="AA38" s="9">
        <v>44782</v>
      </c>
      <c r="AB38" s="4">
        <v>131.69999999999999</v>
      </c>
      <c r="AC38" s="4"/>
      <c r="AD38" s="4"/>
      <c r="AE38" s="9">
        <v>44782</v>
      </c>
      <c r="AF38" s="4">
        <v>134.19999999999999</v>
      </c>
      <c r="AG38" s="9">
        <v>44782</v>
      </c>
      <c r="AH38" s="4">
        <v>137</v>
      </c>
      <c r="AI38" s="9">
        <v>44782</v>
      </c>
      <c r="AJ38" s="4">
        <v>140.69999999999999</v>
      </c>
      <c r="AK38" s="9">
        <v>44782</v>
      </c>
      <c r="AL38" s="4">
        <v>145.9</v>
      </c>
      <c r="AM38" s="9">
        <v>44782</v>
      </c>
      <c r="AN38" s="4">
        <v>152.30000000000001</v>
      </c>
      <c r="AO38" s="9">
        <v>44782</v>
      </c>
      <c r="AP38" s="4">
        <v>159.5</v>
      </c>
      <c r="AQ38" s="9">
        <v>44782</v>
      </c>
      <c r="AR38" s="4">
        <v>167.4</v>
      </c>
      <c r="AS38" s="9">
        <v>44782</v>
      </c>
      <c r="AT38" s="4">
        <v>175.9</v>
      </c>
      <c r="AW38" s="9">
        <v>44782</v>
      </c>
      <c r="AX38" s="4">
        <v>194.2</v>
      </c>
      <c r="BA38" s="9">
        <v>44782</v>
      </c>
      <c r="BB38" s="4">
        <v>213.7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44781</v>
      </c>
      <c r="J39" s="4">
        <v>119.1</v>
      </c>
      <c r="K39" s="9">
        <v>44781</v>
      </c>
      <c r="L39" s="4">
        <v>121.1</v>
      </c>
      <c r="M39" s="9">
        <v>44781</v>
      </c>
      <c r="N39" s="4">
        <v>122.9</v>
      </c>
      <c r="O39" s="4"/>
      <c r="P39" s="4"/>
      <c r="Q39" s="9">
        <v>44781</v>
      </c>
      <c r="R39" s="4">
        <v>143.80000000000001</v>
      </c>
      <c r="S39" s="9">
        <v>44781</v>
      </c>
      <c r="T39" s="4">
        <v>124.5</v>
      </c>
      <c r="U39" s="9">
        <v>44781</v>
      </c>
      <c r="V39" s="4">
        <v>125.8</v>
      </c>
      <c r="W39" s="9">
        <v>44781</v>
      </c>
      <c r="X39" s="4">
        <v>127.1</v>
      </c>
      <c r="Y39" s="9">
        <v>44781</v>
      </c>
      <c r="Z39" s="4">
        <v>128.30000000000001</v>
      </c>
      <c r="AA39" s="9">
        <v>44781</v>
      </c>
      <c r="AB39" s="4">
        <v>129.6</v>
      </c>
      <c r="AC39" s="4"/>
      <c r="AD39" s="4"/>
      <c r="AE39" s="9">
        <v>44781</v>
      </c>
      <c r="AF39" s="4">
        <v>132.30000000000001</v>
      </c>
      <c r="AG39" s="9">
        <v>44781</v>
      </c>
      <c r="AH39" s="4">
        <v>135.4</v>
      </c>
      <c r="AI39" s="9">
        <v>44781</v>
      </c>
      <c r="AJ39" s="4">
        <v>139.5</v>
      </c>
      <c r="AK39" s="9">
        <v>44781</v>
      </c>
      <c r="AL39" s="4">
        <v>144.9</v>
      </c>
      <c r="AM39" s="9">
        <v>44781</v>
      </c>
      <c r="AN39" s="4">
        <v>151.5</v>
      </c>
      <c r="AO39" s="9">
        <v>44781</v>
      </c>
      <c r="AP39" s="4">
        <v>158.9</v>
      </c>
      <c r="AQ39" s="9">
        <v>44781</v>
      </c>
      <c r="AR39" s="4">
        <v>166.9</v>
      </c>
      <c r="AS39" s="9">
        <v>44781</v>
      </c>
      <c r="AT39" s="4">
        <v>175.4</v>
      </c>
      <c r="AW39" s="9">
        <v>44781</v>
      </c>
      <c r="AX39" s="4">
        <v>193.7</v>
      </c>
      <c r="BA39" s="9">
        <v>44781</v>
      </c>
      <c r="BB39" s="4">
        <v>213.1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44778</v>
      </c>
      <c r="J40" s="4">
        <v>119.6</v>
      </c>
      <c r="K40" s="9">
        <v>44778</v>
      </c>
      <c r="L40" s="4">
        <v>121.7</v>
      </c>
      <c r="M40" s="9">
        <v>44778</v>
      </c>
      <c r="N40" s="4">
        <v>123.4</v>
      </c>
      <c r="O40" s="4"/>
      <c r="P40" s="4"/>
      <c r="Q40" s="9">
        <v>44778</v>
      </c>
      <c r="R40" s="4">
        <v>142.30000000000001</v>
      </c>
      <c r="S40" s="9">
        <v>44778</v>
      </c>
      <c r="T40" s="4">
        <v>124.9</v>
      </c>
      <c r="U40" s="9">
        <v>44778</v>
      </c>
      <c r="V40" s="4">
        <v>126.2</v>
      </c>
      <c r="W40" s="9">
        <v>44778</v>
      </c>
      <c r="X40" s="4">
        <v>127.3</v>
      </c>
      <c r="Y40" s="9">
        <v>44778</v>
      </c>
      <c r="Z40" s="4">
        <v>128.4</v>
      </c>
      <c r="AA40" s="9">
        <v>44778</v>
      </c>
      <c r="AB40" s="4">
        <v>129.6</v>
      </c>
      <c r="AC40" s="4"/>
      <c r="AD40" s="4"/>
      <c r="AE40" s="9">
        <v>44778</v>
      </c>
      <c r="AF40" s="4">
        <v>131.9</v>
      </c>
      <c r="AG40" s="9">
        <v>44778</v>
      </c>
      <c r="AH40" s="4">
        <v>134.4</v>
      </c>
      <c r="AI40" s="9">
        <v>44778</v>
      </c>
      <c r="AJ40" s="4">
        <v>138</v>
      </c>
      <c r="AK40" s="9">
        <v>44778</v>
      </c>
      <c r="AL40" s="4">
        <v>143</v>
      </c>
      <c r="AM40" s="9">
        <v>44778</v>
      </c>
      <c r="AN40" s="4">
        <v>149.19999999999999</v>
      </c>
      <c r="AO40" s="9">
        <v>44778</v>
      </c>
      <c r="AP40" s="4">
        <v>156.5</v>
      </c>
      <c r="AQ40" s="9">
        <v>44778</v>
      </c>
      <c r="AR40" s="4">
        <v>164.5</v>
      </c>
      <c r="AS40" s="9">
        <v>44778</v>
      </c>
      <c r="AT40" s="4">
        <v>173.2</v>
      </c>
      <c r="AW40" s="9">
        <v>44778</v>
      </c>
      <c r="AX40" s="4">
        <v>191.9</v>
      </c>
      <c r="BA40" s="9">
        <v>44778</v>
      </c>
      <c r="BB40" s="4">
        <v>211.6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44777</v>
      </c>
      <c r="J41" s="4">
        <v>120.3</v>
      </c>
      <c r="K41" s="9">
        <v>44777</v>
      </c>
      <c r="L41" s="4">
        <v>122</v>
      </c>
      <c r="M41" s="9">
        <v>44777</v>
      </c>
      <c r="N41" s="4">
        <v>123.4</v>
      </c>
      <c r="O41" s="4"/>
      <c r="P41" s="4"/>
      <c r="Q41" s="9">
        <v>44777</v>
      </c>
      <c r="R41" s="4">
        <v>141.1</v>
      </c>
      <c r="S41" s="9">
        <v>44777</v>
      </c>
      <c r="T41" s="4">
        <v>124.6</v>
      </c>
      <c r="U41" s="9">
        <v>44777</v>
      </c>
      <c r="V41" s="4">
        <v>125.6</v>
      </c>
      <c r="W41" s="9">
        <v>44777</v>
      </c>
      <c r="X41" s="4">
        <v>126.6</v>
      </c>
      <c r="Y41" s="9">
        <v>44777</v>
      </c>
      <c r="Z41" s="4">
        <v>127.5</v>
      </c>
      <c r="AA41" s="9">
        <v>44777</v>
      </c>
      <c r="AB41" s="4">
        <v>128.5</v>
      </c>
      <c r="AC41" s="4"/>
      <c r="AD41" s="4"/>
      <c r="AE41" s="9">
        <v>44777</v>
      </c>
      <c r="AF41" s="4">
        <v>130.9</v>
      </c>
      <c r="AG41" s="9">
        <v>44777</v>
      </c>
      <c r="AH41" s="4">
        <v>133.80000000000001</v>
      </c>
      <c r="AI41" s="9">
        <v>44777</v>
      </c>
      <c r="AJ41" s="4">
        <v>138.30000000000001</v>
      </c>
      <c r="AK41" s="9">
        <v>44777</v>
      </c>
      <c r="AL41" s="4">
        <v>144.30000000000001</v>
      </c>
      <c r="AM41" s="9">
        <v>44777</v>
      </c>
      <c r="AN41" s="4">
        <v>151.5</v>
      </c>
      <c r="AO41" s="9">
        <v>44777</v>
      </c>
      <c r="AP41" s="4">
        <v>159.5</v>
      </c>
      <c r="AQ41" s="9">
        <v>44777</v>
      </c>
      <c r="AR41" s="4">
        <v>168.2</v>
      </c>
      <c r="AS41" s="9">
        <v>44777</v>
      </c>
      <c r="AT41" s="4">
        <v>177.4</v>
      </c>
      <c r="AW41" s="9">
        <v>44777</v>
      </c>
      <c r="AX41" s="4">
        <v>197.1</v>
      </c>
      <c r="BA41" s="9">
        <v>44777</v>
      </c>
      <c r="BB41" s="4">
        <v>217.8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44776</v>
      </c>
      <c r="J42" s="4">
        <v>121.6</v>
      </c>
      <c r="K42" s="9">
        <v>44776</v>
      </c>
      <c r="L42" s="4">
        <v>123.3</v>
      </c>
      <c r="M42" s="9">
        <v>44776</v>
      </c>
      <c r="N42" s="4">
        <v>124.8</v>
      </c>
      <c r="O42" s="4"/>
      <c r="P42" s="4"/>
      <c r="Q42" s="9">
        <v>44776</v>
      </c>
      <c r="R42" s="4">
        <v>141.69999999999999</v>
      </c>
      <c r="S42" s="9">
        <v>44776</v>
      </c>
      <c r="T42" s="4">
        <v>126</v>
      </c>
      <c r="U42" s="9">
        <v>44776</v>
      </c>
      <c r="V42" s="4">
        <v>126.9</v>
      </c>
      <c r="W42" s="9">
        <v>44776</v>
      </c>
      <c r="X42" s="4">
        <v>127.8</v>
      </c>
      <c r="Y42" s="9">
        <v>44776</v>
      </c>
      <c r="Z42" s="4">
        <v>128.69999999999999</v>
      </c>
      <c r="AA42" s="9">
        <v>44776</v>
      </c>
      <c r="AB42" s="4">
        <v>129.6</v>
      </c>
      <c r="AC42" s="4"/>
      <c r="AD42" s="4"/>
      <c r="AE42" s="9">
        <v>44776</v>
      </c>
      <c r="AF42" s="4">
        <v>131.6</v>
      </c>
      <c r="AG42" s="9">
        <v>44776</v>
      </c>
      <c r="AH42" s="4">
        <v>134.30000000000001</v>
      </c>
      <c r="AI42" s="9">
        <v>44776</v>
      </c>
      <c r="AJ42" s="4">
        <v>138.4</v>
      </c>
      <c r="AK42" s="9">
        <v>44776</v>
      </c>
      <c r="AL42" s="4">
        <v>144.19999999999999</v>
      </c>
      <c r="AM42" s="9">
        <v>44776</v>
      </c>
      <c r="AN42" s="4">
        <v>151.19999999999999</v>
      </c>
      <c r="AO42" s="9">
        <v>44776</v>
      </c>
      <c r="AP42" s="4">
        <v>159.19999999999999</v>
      </c>
      <c r="AQ42" s="9">
        <v>44776</v>
      </c>
      <c r="AR42" s="4">
        <v>167.9</v>
      </c>
      <c r="AS42" s="9">
        <v>44776</v>
      </c>
      <c r="AT42" s="4">
        <v>177.2</v>
      </c>
      <c r="AW42" s="9">
        <v>44776</v>
      </c>
      <c r="AX42" s="4">
        <v>197</v>
      </c>
      <c r="BA42" s="9">
        <v>44776</v>
      </c>
      <c r="BB42" s="4">
        <v>217.7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44775</v>
      </c>
      <c r="J43" s="4">
        <v>122.1</v>
      </c>
      <c r="K43" s="9">
        <v>44775</v>
      </c>
      <c r="L43" s="4">
        <v>123.8</v>
      </c>
      <c r="M43" s="9">
        <v>44775</v>
      </c>
      <c r="N43" s="4">
        <v>125.1</v>
      </c>
      <c r="O43" s="4"/>
      <c r="P43" s="4"/>
      <c r="Q43" s="9">
        <v>44775</v>
      </c>
      <c r="R43" s="4">
        <v>141.9</v>
      </c>
      <c r="S43" s="9">
        <v>44775</v>
      </c>
      <c r="T43" s="4">
        <v>126.2</v>
      </c>
      <c r="U43" s="9">
        <v>44775</v>
      </c>
      <c r="V43" s="4">
        <v>127.1</v>
      </c>
      <c r="W43" s="9">
        <v>44775</v>
      </c>
      <c r="X43" s="4">
        <v>128</v>
      </c>
      <c r="Y43" s="9">
        <v>44775</v>
      </c>
      <c r="Z43" s="4">
        <v>128.80000000000001</v>
      </c>
      <c r="AA43" s="9">
        <v>44775</v>
      </c>
      <c r="AB43" s="4">
        <v>129.6</v>
      </c>
      <c r="AC43" s="4"/>
      <c r="AD43" s="4"/>
      <c r="AE43" s="9">
        <v>44775</v>
      </c>
      <c r="AF43" s="4">
        <v>131.6</v>
      </c>
      <c r="AG43" s="9">
        <v>44775</v>
      </c>
      <c r="AH43" s="4">
        <v>134.30000000000001</v>
      </c>
      <c r="AI43" s="9">
        <v>44775</v>
      </c>
      <c r="AJ43" s="4">
        <v>138.6</v>
      </c>
      <c r="AK43" s="9">
        <v>44775</v>
      </c>
      <c r="AL43" s="4">
        <v>144.5</v>
      </c>
      <c r="AM43" s="9">
        <v>44775</v>
      </c>
      <c r="AN43" s="4">
        <v>151.6</v>
      </c>
      <c r="AO43" s="9">
        <v>44775</v>
      </c>
      <c r="AP43" s="4">
        <v>159.6</v>
      </c>
      <c r="AQ43" s="9">
        <v>44775</v>
      </c>
      <c r="AR43" s="4">
        <v>168.3</v>
      </c>
      <c r="AS43" s="9">
        <v>44775</v>
      </c>
      <c r="AT43" s="4">
        <v>177.5</v>
      </c>
      <c r="AW43" s="9">
        <v>44775</v>
      </c>
      <c r="AX43" s="4">
        <v>197.1</v>
      </c>
      <c r="BA43" s="9">
        <v>44775</v>
      </c>
      <c r="BB43" s="4">
        <v>217.7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44774</v>
      </c>
      <c r="J44" s="4">
        <v>115.9</v>
      </c>
      <c r="K44" s="9">
        <v>44774</v>
      </c>
      <c r="L44" s="4">
        <v>117.5</v>
      </c>
      <c r="M44" s="9">
        <v>44774</v>
      </c>
      <c r="N44" s="4">
        <v>118.9</v>
      </c>
      <c r="O44" s="4"/>
      <c r="P44" s="4"/>
      <c r="Q44" s="9">
        <v>44774</v>
      </c>
      <c r="R44" s="4">
        <v>137</v>
      </c>
      <c r="S44" s="9">
        <v>44774</v>
      </c>
      <c r="T44" s="4">
        <v>120.1</v>
      </c>
      <c r="U44" s="9">
        <v>44774</v>
      </c>
      <c r="V44" s="4">
        <v>121.1</v>
      </c>
      <c r="W44" s="9">
        <v>44774</v>
      </c>
      <c r="X44" s="4">
        <v>122.1</v>
      </c>
      <c r="Y44" s="9">
        <v>44774</v>
      </c>
      <c r="Z44" s="4">
        <v>123.2</v>
      </c>
      <c r="AA44" s="9">
        <v>44774</v>
      </c>
      <c r="AB44" s="4">
        <v>124.3</v>
      </c>
      <c r="AC44" s="4"/>
      <c r="AD44" s="4"/>
      <c r="AE44" s="9">
        <v>44774</v>
      </c>
      <c r="AF44" s="4">
        <v>127</v>
      </c>
      <c r="AG44" s="9">
        <v>44774</v>
      </c>
      <c r="AH44" s="4">
        <v>130.69999999999999</v>
      </c>
      <c r="AI44" s="9">
        <v>44774</v>
      </c>
      <c r="AJ44" s="4">
        <v>135.9</v>
      </c>
      <c r="AK44" s="9">
        <v>44774</v>
      </c>
      <c r="AL44" s="4">
        <v>142.5</v>
      </c>
      <c r="AM44" s="9">
        <v>44774</v>
      </c>
      <c r="AN44" s="4">
        <v>150.19999999999999</v>
      </c>
      <c r="AO44" s="9">
        <v>44774</v>
      </c>
      <c r="AP44" s="4">
        <v>158.6</v>
      </c>
      <c r="AQ44" s="9">
        <v>44774</v>
      </c>
      <c r="AR44" s="4">
        <v>167.5</v>
      </c>
      <c r="AS44" s="9">
        <v>44774</v>
      </c>
      <c r="AT44" s="4">
        <v>176.9</v>
      </c>
      <c r="AW44" s="9">
        <v>44774</v>
      </c>
      <c r="AX44" s="4">
        <v>196.8</v>
      </c>
      <c r="BA44" s="9">
        <v>44774</v>
      </c>
      <c r="BB44" s="4">
        <v>217.6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44771</v>
      </c>
      <c r="J45" s="4">
        <v>115.2</v>
      </c>
      <c r="K45" s="9">
        <v>44771</v>
      </c>
      <c r="L45" s="4">
        <v>116.7</v>
      </c>
      <c r="M45" s="9">
        <v>44771</v>
      </c>
      <c r="N45" s="4">
        <v>118</v>
      </c>
      <c r="O45" s="4"/>
      <c r="P45" s="4"/>
      <c r="Q45" s="9">
        <v>44771</v>
      </c>
      <c r="R45" s="4">
        <v>134.9</v>
      </c>
      <c r="S45" s="9">
        <v>44771</v>
      </c>
      <c r="T45" s="4">
        <v>119</v>
      </c>
      <c r="U45" s="9">
        <v>44771</v>
      </c>
      <c r="V45" s="4">
        <v>119.9</v>
      </c>
      <c r="W45" s="9">
        <v>44771</v>
      </c>
      <c r="X45" s="4">
        <v>120.8</v>
      </c>
      <c r="Y45" s="9">
        <v>44771</v>
      </c>
      <c r="Z45" s="4">
        <v>121.7</v>
      </c>
      <c r="AA45" s="9">
        <v>44771</v>
      </c>
      <c r="AB45" s="4">
        <v>122.8</v>
      </c>
      <c r="AC45" s="4"/>
      <c r="AD45" s="4"/>
      <c r="AE45" s="9">
        <v>44771</v>
      </c>
      <c r="AF45" s="4">
        <v>125.3</v>
      </c>
      <c r="AG45" s="9">
        <v>44771</v>
      </c>
      <c r="AH45" s="4">
        <v>128.69999999999999</v>
      </c>
      <c r="AI45" s="9">
        <v>44771</v>
      </c>
      <c r="AJ45" s="4">
        <v>133.69999999999999</v>
      </c>
      <c r="AK45" s="9">
        <v>44771</v>
      </c>
      <c r="AL45" s="4">
        <v>140.19999999999999</v>
      </c>
      <c r="AM45" s="9">
        <v>44771</v>
      </c>
      <c r="AN45" s="4">
        <v>147.69999999999999</v>
      </c>
      <c r="AO45" s="9">
        <v>44771</v>
      </c>
      <c r="AP45" s="4">
        <v>156</v>
      </c>
      <c r="AQ45" s="9">
        <v>44771</v>
      </c>
      <c r="AR45" s="4">
        <v>164.9</v>
      </c>
      <c r="AS45" s="9">
        <v>44771</v>
      </c>
      <c r="AT45" s="4">
        <v>174.3</v>
      </c>
      <c r="AW45" s="9">
        <v>44771</v>
      </c>
      <c r="AX45" s="4">
        <v>194.3</v>
      </c>
      <c r="BA45" s="9">
        <v>44771</v>
      </c>
      <c r="BB45" s="4">
        <v>215.1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44770</v>
      </c>
      <c r="J46" s="4">
        <v>112</v>
      </c>
      <c r="K46" s="9">
        <v>44770</v>
      </c>
      <c r="L46" s="4">
        <v>114.1</v>
      </c>
      <c r="M46" s="9">
        <v>44770</v>
      </c>
      <c r="N46" s="4">
        <v>116</v>
      </c>
      <c r="O46" s="4"/>
      <c r="P46" s="4"/>
      <c r="Q46" s="9">
        <v>44770</v>
      </c>
      <c r="R46" s="4">
        <v>137.69999999999999</v>
      </c>
      <c r="S46" s="9">
        <v>44770</v>
      </c>
      <c r="T46" s="4">
        <v>117.7</v>
      </c>
      <c r="U46" s="9">
        <v>44770</v>
      </c>
      <c r="V46" s="4">
        <v>119.3</v>
      </c>
      <c r="W46" s="9">
        <v>44770</v>
      </c>
      <c r="X46" s="4">
        <v>120.7</v>
      </c>
      <c r="Y46" s="9">
        <v>44770</v>
      </c>
      <c r="Z46" s="4">
        <v>122.2</v>
      </c>
      <c r="AA46" s="9">
        <v>44770</v>
      </c>
      <c r="AB46" s="4">
        <v>123.7</v>
      </c>
      <c r="AC46" s="4"/>
      <c r="AD46" s="4"/>
      <c r="AE46" s="9">
        <v>44770</v>
      </c>
      <c r="AF46" s="4">
        <v>127</v>
      </c>
      <c r="AG46" s="9">
        <v>44770</v>
      </c>
      <c r="AH46" s="4">
        <v>131.1</v>
      </c>
      <c r="AI46" s="9">
        <v>44770</v>
      </c>
      <c r="AJ46" s="4">
        <v>136.5</v>
      </c>
      <c r="AK46" s="9">
        <v>44770</v>
      </c>
      <c r="AL46" s="4">
        <v>143.1</v>
      </c>
      <c r="AM46" s="9">
        <v>44770</v>
      </c>
      <c r="AN46" s="4">
        <v>150.6</v>
      </c>
      <c r="AO46" s="9">
        <v>44770</v>
      </c>
      <c r="AP46" s="4">
        <v>158.6</v>
      </c>
      <c r="AQ46" s="9">
        <v>44770</v>
      </c>
      <c r="AR46" s="4">
        <v>167</v>
      </c>
      <c r="AS46" s="9">
        <v>44770</v>
      </c>
      <c r="AT46" s="4">
        <v>175.8</v>
      </c>
      <c r="AW46" s="9">
        <v>44770</v>
      </c>
      <c r="AX46" s="4">
        <v>194.3</v>
      </c>
      <c r="BA46" s="9">
        <v>44770</v>
      </c>
      <c r="BB46" s="4">
        <v>213.6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44769</v>
      </c>
      <c r="J47" s="4">
        <v>113.3</v>
      </c>
      <c r="K47" s="9">
        <v>44769</v>
      </c>
      <c r="L47" s="4">
        <v>115.2</v>
      </c>
      <c r="M47" s="9">
        <v>44769</v>
      </c>
      <c r="N47" s="4">
        <v>116.9</v>
      </c>
      <c r="O47" s="4"/>
      <c r="P47" s="4"/>
      <c r="Q47" s="9">
        <v>44769</v>
      </c>
      <c r="R47" s="4">
        <v>135.6</v>
      </c>
      <c r="S47" s="9">
        <v>44769</v>
      </c>
      <c r="T47" s="4">
        <v>118.3</v>
      </c>
      <c r="U47" s="9">
        <v>44769</v>
      </c>
      <c r="V47" s="4">
        <v>119.6</v>
      </c>
      <c r="W47" s="9">
        <v>44769</v>
      </c>
      <c r="X47" s="4">
        <v>120.7</v>
      </c>
      <c r="Y47" s="9">
        <v>44769</v>
      </c>
      <c r="Z47" s="4">
        <v>121.8</v>
      </c>
      <c r="AA47" s="9">
        <v>44769</v>
      </c>
      <c r="AB47" s="4">
        <v>122.9</v>
      </c>
      <c r="AC47" s="4"/>
      <c r="AD47" s="4"/>
      <c r="AE47" s="9">
        <v>44769</v>
      </c>
      <c r="AF47" s="4">
        <v>125.4</v>
      </c>
      <c r="AG47" s="9">
        <v>44769</v>
      </c>
      <c r="AH47" s="4">
        <v>128.5</v>
      </c>
      <c r="AI47" s="9">
        <v>44769</v>
      </c>
      <c r="AJ47" s="4">
        <v>133.1</v>
      </c>
      <c r="AK47" s="9">
        <v>44769</v>
      </c>
      <c r="AL47" s="4">
        <v>139.1</v>
      </c>
      <c r="AM47" s="9">
        <v>44769</v>
      </c>
      <c r="AN47" s="4">
        <v>146</v>
      </c>
      <c r="AO47" s="9">
        <v>44769</v>
      </c>
      <c r="AP47" s="4">
        <v>153.69999999999999</v>
      </c>
      <c r="AQ47" s="9">
        <v>44769</v>
      </c>
      <c r="AR47" s="4">
        <v>162.1</v>
      </c>
      <c r="AS47" s="9">
        <v>44769</v>
      </c>
      <c r="AT47" s="4">
        <v>170.9</v>
      </c>
      <c r="AW47" s="9">
        <v>44769</v>
      </c>
      <c r="AX47" s="4">
        <v>189.6</v>
      </c>
      <c r="BA47" s="9">
        <v>44769</v>
      </c>
      <c r="BB47" s="4">
        <v>209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44768</v>
      </c>
      <c r="J48" s="4">
        <v>116.8</v>
      </c>
      <c r="K48" s="9">
        <v>44768</v>
      </c>
      <c r="L48" s="4">
        <v>119</v>
      </c>
      <c r="M48" s="9">
        <v>44768</v>
      </c>
      <c r="N48" s="4">
        <v>120.9</v>
      </c>
      <c r="O48" s="4"/>
      <c r="P48" s="4"/>
      <c r="Q48" s="9">
        <v>44768</v>
      </c>
      <c r="R48" s="4">
        <v>142.4</v>
      </c>
      <c r="S48" s="9">
        <v>44768</v>
      </c>
      <c r="T48" s="4">
        <v>122.5</v>
      </c>
      <c r="U48" s="9">
        <v>44768</v>
      </c>
      <c r="V48" s="4">
        <v>124</v>
      </c>
      <c r="W48" s="9">
        <v>44768</v>
      </c>
      <c r="X48" s="4">
        <v>125.3</v>
      </c>
      <c r="Y48" s="9">
        <v>44768</v>
      </c>
      <c r="Z48" s="4">
        <v>126.7</v>
      </c>
      <c r="AA48" s="9">
        <v>44768</v>
      </c>
      <c r="AB48" s="4">
        <v>128</v>
      </c>
      <c r="AC48" s="4"/>
      <c r="AD48" s="4"/>
      <c r="AE48" s="9">
        <v>44768</v>
      </c>
      <c r="AF48" s="4">
        <v>130.9</v>
      </c>
      <c r="AG48" s="9">
        <v>44768</v>
      </c>
      <c r="AH48" s="4">
        <v>134.4</v>
      </c>
      <c r="AI48" s="9">
        <v>44768</v>
      </c>
      <c r="AJ48" s="4">
        <v>139.19999999999999</v>
      </c>
      <c r="AK48" s="9">
        <v>44768</v>
      </c>
      <c r="AL48" s="4">
        <v>145.30000000000001</v>
      </c>
      <c r="AM48" s="9">
        <v>44768</v>
      </c>
      <c r="AN48" s="4">
        <v>152.4</v>
      </c>
      <c r="AO48" s="9">
        <v>44768</v>
      </c>
      <c r="AP48" s="4">
        <v>160.1</v>
      </c>
      <c r="AQ48" s="9">
        <v>44768</v>
      </c>
      <c r="AR48" s="4">
        <v>168.4</v>
      </c>
      <c r="AS48" s="9">
        <v>44768</v>
      </c>
      <c r="AT48" s="4">
        <v>177</v>
      </c>
      <c r="AW48" s="9">
        <v>44768</v>
      </c>
      <c r="AX48" s="4">
        <v>195.2</v>
      </c>
      <c r="BA48" s="9">
        <v>44768</v>
      </c>
      <c r="BB48" s="4">
        <v>214.3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44767</v>
      </c>
      <c r="J49" s="4">
        <v>116.2</v>
      </c>
      <c r="K49" s="9">
        <v>44767</v>
      </c>
      <c r="L49" s="4">
        <v>118.3</v>
      </c>
      <c r="M49" s="9">
        <v>44767</v>
      </c>
      <c r="N49" s="4">
        <v>120.2</v>
      </c>
      <c r="O49" s="4"/>
      <c r="P49" s="4"/>
      <c r="Q49" s="9">
        <v>44767</v>
      </c>
      <c r="R49" s="4">
        <v>148.80000000000001</v>
      </c>
      <c r="S49" s="9">
        <v>44767</v>
      </c>
      <c r="T49" s="4">
        <v>122.1</v>
      </c>
      <c r="U49" s="9">
        <v>44767</v>
      </c>
      <c r="V49" s="4">
        <v>123.8</v>
      </c>
      <c r="W49" s="9">
        <v>44767</v>
      </c>
      <c r="X49" s="4">
        <v>125.5</v>
      </c>
      <c r="Y49" s="9">
        <v>44767</v>
      </c>
      <c r="Z49" s="4">
        <v>127.4</v>
      </c>
      <c r="AA49" s="9">
        <v>44767</v>
      </c>
      <c r="AB49" s="4">
        <v>129.4</v>
      </c>
      <c r="AC49" s="4"/>
      <c r="AD49" s="4"/>
      <c r="AE49" s="9">
        <v>44767</v>
      </c>
      <c r="AF49" s="4">
        <v>133.80000000000001</v>
      </c>
      <c r="AG49" s="9">
        <v>44767</v>
      </c>
      <c r="AH49" s="4">
        <v>138.9</v>
      </c>
      <c r="AI49" s="9">
        <v>44767</v>
      </c>
      <c r="AJ49" s="4">
        <v>145.30000000000001</v>
      </c>
      <c r="AK49" s="9">
        <v>44767</v>
      </c>
      <c r="AL49" s="4">
        <v>152.69999999999999</v>
      </c>
      <c r="AM49" s="9">
        <v>44767</v>
      </c>
      <c r="AN49" s="4">
        <v>160.69999999999999</v>
      </c>
      <c r="AO49" s="9">
        <v>44767</v>
      </c>
      <c r="AP49" s="4">
        <v>168.9</v>
      </c>
      <c r="AQ49" s="9">
        <v>44767</v>
      </c>
      <c r="AR49" s="4">
        <v>177.3</v>
      </c>
      <c r="AS49" s="9">
        <v>44767</v>
      </c>
      <c r="AT49" s="4">
        <v>185.9</v>
      </c>
      <c r="AW49" s="9">
        <v>44767</v>
      </c>
      <c r="AX49" s="4">
        <v>203.5</v>
      </c>
      <c r="BA49" s="9">
        <v>44767</v>
      </c>
      <c r="BB49" s="4">
        <v>221.9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44764</v>
      </c>
      <c r="J50" s="4">
        <v>116.3</v>
      </c>
      <c r="K50" s="9">
        <v>44764</v>
      </c>
      <c r="L50" s="4">
        <v>118.5</v>
      </c>
      <c r="M50" s="9">
        <v>44764</v>
      </c>
      <c r="N50" s="4">
        <v>120.7</v>
      </c>
      <c r="O50" s="4"/>
      <c r="P50" s="4"/>
      <c r="Q50" s="9">
        <v>44764</v>
      </c>
      <c r="R50" s="4">
        <v>149.69999999999999</v>
      </c>
      <c r="S50" s="9">
        <v>44764</v>
      </c>
      <c r="T50" s="4">
        <v>122.6</v>
      </c>
      <c r="U50" s="9">
        <v>44764</v>
      </c>
      <c r="V50" s="4">
        <v>124.5</v>
      </c>
      <c r="W50" s="9">
        <v>44764</v>
      </c>
      <c r="X50" s="4">
        <v>126.4</v>
      </c>
      <c r="Y50" s="9">
        <v>44764</v>
      </c>
      <c r="Z50" s="4">
        <v>128.5</v>
      </c>
      <c r="AA50" s="9">
        <v>44764</v>
      </c>
      <c r="AB50" s="4">
        <v>130.6</v>
      </c>
      <c r="AC50" s="4"/>
      <c r="AD50" s="4"/>
      <c r="AE50" s="9">
        <v>44764</v>
      </c>
      <c r="AF50" s="4">
        <v>135.19999999999999</v>
      </c>
      <c r="AG50" s="9">
        <v>44764</v>
      </c>
      <c r="AH50" s="4">
        <v>140.5</v>
      </c>
      <c r="AI50" s="9">
        <v>44764</v>
      </c>
      <c r="AJ50" s="4">
        <v>147</v>
      </c>
      <c r="AK50" s="9">
        <v>44764</v>
      </c>
      <c r="AL50" s="4">
        <v>154.6</v>
      </c>
      <c r="AM50" s="9">
        <v>44764</v>
      </c>
      <c r="AN50" s="4">
        <v>162.69999999999999</v>
      </c>
      <c r="AO50" s="9">
        <v>44764</v>
      </c>
      <c r="AP50" s="4">
        <v>171.1</v>
      </c>
      <c r="AQ50" s="9">
        <v>44764</v>
      </c>
      <c r="AR50" s="4">
        <v>179.7</v>
      </c>
      <c r="AS50" s="9">
        <v>44764</v>
      </c>
      <c r="AT50" s="4">
        <v>188.4</v>
      </c>
      <c r="AW50" s="9">
        <v>44764</v>
      </c>
      <c r="AX50" s="4">
        <v>206.3</v>
      </c>
      <c r="BA50" s="9">
        <v>44764</v>
      </c>
      <c r="BB50" s="4">
        <v>224.9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44763</v>
      </c>
      <c r="J51" s="4">
        <v>117.5</v>
      </c>
      <c r="K51" s="9">
        <v>44763</v>
      </c>
      <c r="L51" s="4">
        <v>119.6</v>
      </c>
      <c r="M51" s="9">
        <v>44763</v>
      </c>
      <c r="N51" s="4">
        <v>121.6</v>
      </c>
      <c r="O51" s="4"/>
      <c r="P51" s="4"/>
      <c r="Q51" s="9">
        <v>44763</v>
      </c>
      <c r="R51" s="4">
        <v>149.30000000000001</v>
      </c>
      <c r="S51" s="9">
        <v>44763</v>
      </c>
      <c r="T51" s="4">
        <v>123.3</v>
      </c>
      <c r="U51" s="9">
        <v>44763</v>
      </c>
      <c r="V51" s="4">
        <v>125</v>
      </c>
      <c r="W51" s="9">
        <v>44763</v>
      </c>
      <c r="X51" s="4">
        <v>126.6</v>
      </c>
      <c r="Y51" s="9">
        <v>44763</v>
      </c>
      <c r="Z51" s="4">
        <v>128.30000000000001</v>
      </c>
      <c r="AA51" s="9">
        <v>44763</v>
      </c>
      <c r="AB51" s="4">
        <v>130.1</v>
      </c>
      <c r="AC51" s="4"/>
      <c r="AD51" s="4"/>
      <c r="AE51" s="9">
        <v>44763</v>
      </c>
      <c r="AF51" s="4">
        <v>134.1</v>
      </c>
      <c r="AG51" s="9">
        <v>44763</v>
      </c>
      <c r="AH51" s="4">
        <v>138.80000000000001</v>
      </c>
      <c r="AI51" s="9">
        <v>44763</v>
      </c>
      <c r="AJ51" s="4">
        <v>144.9</v>
      </c>
      <c r="AK51" s="9">
        <v>44763</v>
      </c>
      <c r="AL51" s="4">
        <v>152</v>
      </c>
      <c r="AM51" s="9">
        <v>44763</v>
      </c>
      <c r="AN51" s="4">
        <v>159.69999999999999</v>
      </c>
      <c r="AO51" s="9">
        <v>44763</v>
      </c>
      <c r="AP51" s="4">
        <v>167.7</v>
      </c>
      <c r="AQ51" s="9">
        <v>44763</v>
      </c>
      <c r="AR51" s="4">
        <v>176</v>
      </c>
      <c r="AS51" s="9">
        <v>44763</v>
      </c>
      <c r="AT51" s="4">
        <v>184.5</v>
      </c>
      <c r="AW51" s="9">
        <v>44763</v>
      </c>
      <c r="AX51" s="4">
        <v>201.9</v>
      </c>
      <c r="BA51" s="9">
        <v>44763</v>
      </c>
      <c r="BB51" s="4">
        <v>220.2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44762</v>
      </c>
      <c r="J52" s="4">
        <v>118</v>
      </c>
      <c r="K52" s="9">
        <v>44762</v>
      </c>
      <c r="L52" s="4">
        <v>120.3</v>
      </c>
      <c r="M52" s="9">
        <v>44762</v>
      </c>
      <c r="N52" s="4">
        <v>122.4</v>
      </c>
      <c r="O52" s="4"/>
      <c r="P52" s="4"/>
      <c r="Q52" s="9">
        <v>44762</v>
      </c>
      <c r="R52" s="4">
        <v>151.69999999999999</v>
      </c>
      <c r="S52" s="9">
        <v>44762</v>
      </c>
      <c r="T52" s="4">
        <v>124.3</v>
      </c>
      <c r="U52" s="9">
        <v>44762</v>
      </c>
      <c r="V52" s="4">
        <v>126</v>
      </c>
      <c r="W52" s="9">
        <v>44762</v>
      </c>
      <c r="X52" s="4">
        <v>127.7</v>
      </c>
      <c r="Y52" s="9">
        <v>44762</v>
      </c>
      <c r="Z52" s="4">
        <v>129.5</v>
      </c>
      <c r="AA52" s="9">
        <v>44762</v>
      </c>
      <c r="AB52" s="4">
        <v>131.30000000000001</v>
      </c>
      <c r="AC52" s="4"/>
      <c r="AD52" s="4"/>
      <c r="AE52" s="9">
        <v>44762</v>
      </c>
      <c r="AF52" s="4">
        <v>135.1</v>
      </c>
      <c r="AG52" s="9">
        <v>44762</v>
      </c>
      <c r="AH52" s="4">
        <v>139.6</v>
      </c>
      <c r="AI52" s="9">
        <v>44762</v>
      </c>
      <c r="AJ52" s="4">
        <v>145.30000000000001</v>
      </c>
      <c r="AK52" s="9">
        <v>44762</v>
      </c>
      <c r="AL52" s="4">
        <v>152.1</v>
      </c>
      <c r="AM52" s="9">
        <v>44762</v>
      </c>
      <c r="AN52" s="4">
        <v>159.5</v>
      </c>
      <c r="AO52" s="9">
        <v>44762</v>
      </c>
      <c r="AP52" s="4">
        <v>167.5</v>
      </c>
      <c r="AQ52" s="9">
        <v>44762</v>
      </c>
      <c r="AR52" s="4">
        <v>175.8</v>
      </c>
      <c r="AS52" s="9">
        <v>44762</v>
      </c>
      <c r="AT52" s="4">
        <v>184.4</v>
      </c>
      <c r="AW52" s="9">
        <v>44762</v>
      </c>
      <c r="AX52" s="4">
        <v>202.2</v>
      </c>
      <c r="BA52" s="9">
        <v>44762</v>
      </c>
      <c r="BB52" s="4">
        <v>220.8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44761</v>
      </c>
      <c r="J53" s="4">
        <v>117.3</v>
      </c>
      <c r="K53" s="9">
        <v>44761</v>
      </c>
      <c r="L53" s="4">
        <v>119.6</v>
      </c>
      <c r="M53" s="9">
        <v>44761</v>
      </c>
      <c r="N53" s="4">
        <v>121.5</v>
      </c>
      <c r="O53" s="4"/>
      <c r="P53" s="4"/>
      <c r="Q53" s="9">
        <v>44761</v>
      </c>
      <c r="R53" s="4">
        <v>148.69999999999999</v>
      </c>
      <c r="S53" s="9">
        <v>44761</v>
      </c>
      <c r="T53" s="4">
        <v>123.3</v>
      </c>
      <c r="U53" s="9">
        <v>44761</v>
      </c>
      <c r="V53" s="4">
        <v>124.9</v>
      </c>
      <c r="W53" s="9">
        <v>44761</v>
      </c>
      <c r="X53" s="4">
        <v>126.3</v>
      </c>
      <c r="Y53" s="9">
        <v>44761</v>
      </c>
      <c r="Z53" s="4">
        <v>127.8</v>
      </c>
      <c r="AA53" s="9">
        <v>44761</v>
      </c>
      <c r="AB53" s="4">
        <v>129.4</v>
      </c>
      <c r="AC53" s="4"/>
      <c r="AD53" s="4"/>
      <c r="AE53" s="9">
        <v>44761</v>
      </c>
      <c r="AF53" s="4">
        <v>132.80000000000001</v>
      </c>
      <c r="AG53" s="9">
        <v>44761</v>
      </c>
      <c r="AH53" s="4">
        <v>137.1</v>
      </c>
      <c r="AI53" s="9">
        <v>44761</v>
      </c>
      <c r="AJ53" s="4">
        <v>142.6</v>
      </c>
      <c r="AK53" s="9">
        <v>44761</v>
      </c>
      <c r="AL53" s="4">
        <v>148.80000000000001</v>
      </c>
      <c r="AM53" s="9">
        <v>44761</v>
      </c>
      <c r="AN53" s="4">
        <v>155.69999999999999</v>
      </c>
      <c r="AO53" s="9">
        <v>44761</v>
      </c>
      <c r="AP53" s="4">
        <v>163.1</v>
      </c>
      <c r="AQ53" s="9">
        <v>44761</v>
      </c>
      <c r="AR53" s="4">
        <v>171</v>
      </c>
      <c r="AS53" s="9">
        <v>44761</v>
      </c>
      <c r="AT53" s="4">
        <v>179.3</v>
      </c>
      <c r="AW53" s="9">
        <v>44761</v>
      </c>
      <c r="AX53" s="4">
        <v>196.7</v>
      </c>
      <c r="BA53" s="9">
        <v>44761</v>
      </c>
      <c r="BB53" s="4">
        <v>215.1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44760</v>
      </c>
      <c r="J54" s="4">
        <v>115.9</v>
      </c>
      <c r="K54" s="9">
        <v>44760</v>
      </c>
      <c r="L54" s="4">
        <v>117.9</v>
      </c>
      <c r="M54" s="9">
        <v>44760</v>
      </c>
      <c r="N54" s="4">
        <v>119.7</v>
      </c>
      <c r="O54" s="4"/>
      <c r="P54" s="4"/>
      <c r="Q54" s="9">
        <v>44760</v>
      </c>
      <c r="R54" s="4">
        <v>149.69999999999999</v>
      </c>
      <c r="S54" s="9">
        <v>44760</v>
      </c>
      <c r="T54" s="4">
        <v>121.4</v>
      </c>
      <c r="U54" s="9">
        <v>44760</v>
      </c>
      <c r="V54" s="4">
        <v>122.8</v>
      </c>
      <c r="W54" s="9">
        <v>44760</v>
      </c>
      <c r="X54" s="4">
        <v>124.3</v>
      </c>
      <c r="Y54" s="9">
        <v>44760</v>
      </c>
      <c r="Z54" s="4">
        <v>125.9</v>
      </c>
      <c r="AA54" s="9">
        <v>44760</v>
      </c>
      <c r="AB54" s="4">
        <v>127.6</v>
      </c>
      <c r="AC54" s="4"/>
      <c r="AD54" s="4"/>
      <c r="AE54" s="9">
        <v>44760</v>
      </c>
      <c r="AF54" s="4">
        <v>131.6</v>
      </c>
      <c r="AG54" s="9">
        <v>44760</v>
      </c>
      <c r="AH54" s="4">
        <v>137.1</v>
      </c>
      <c r="AI54" s="9">
        <v>44760</v>
      </c>
      <c r="AJ54" s="4">
        <v>143.6</v>
      </c>
      <c r="AK54" s="9">
        <v>44760</v>
      </c>
      <c r="AL54" s="4">
        <v>150.80000000000001</v>
      </c>
      <c r="AM54" s="9">
        <v>44760</v>
      </c>
      <c r="AN54" s="4">
        <v>158.1</v>
      </c>
      <c r="AO54" s="9">
        <v>44760</v>
      </c>
      <c r="AP54" s="4">
        <v>165.7</v>
      </c>
      <c r="AQ54" s="9">
        <v>44760</v>
      </c>
      <c r="AR54" s="4">
        <v>173.5</v>
      </c>
      <c r="AS54" s="9">
        <v>44760</v>
      </c>
      <c r="AT54" s="4">
        <v>181.4</v>
      </c>
      <c r="AW54" s="9">
        <v>44760</v>
      </c>
      <c r="AX54" s="4">
        <v>197.8</v>
      </c>
      <c r="BA54" s="9">
        <v>44760</v>
      </c>
      <c r="BB54" s="4">
        <v>215.2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44757</v>
      </c>
      <c r="J55" s="4">
        <v>114.2</v>
      </c>
      <c r="K55" s="9">
        <v>44757</v>
      </c>
      <c r="L55" s="4">
        <v>116.2</v>
      </c>
      <c r="M55" s="9">
        <v>44757</v>
      </c>
      <c r="N55" s="4">
        <v>118.1</v>
      </c>
      <c r="O55" s="4"/>
      <c r="P55" s="4"/>
      <c r="Q55" s="9">
        <v>44757</v>
      </c>
      <c r="R55" s="4">
        <v>148.1</v>
      </c>
      <c r="S55" s="9">
        <v>44757</v>
      </c>
      <c r="T55" s="4">
        <v>119.7</v>
      </c>
      <c r="U55" s="9">
        <v>44757</v>
      </c>
      <c r="V55" s="4">
        <v>121.2</v>
      </c>
      <c r="W55" s="9">
        <v>44757</v>
      </c>
      <c r="X55" s="4">
        <v>122.8</v>
      </c>
      <c r="Y55" s="9">
        <v>44757</v>
      </c>
      <c r="Z55" s="4">
        <v>124.4</v>
      </c>
      <c r="AA55" s="9">
        <v>44757</v>
      </c>
      <c r="AB55" s="4">
        <v>126.1</v>
      </c>
      <c r="AC55" s="4"/>
      <c r="AD55" s="4"/>
      <c r="AE55" s="9">
        <v>44757</v>
      </c>
      <c r="AF55" s="4">
        <v>130.4</v>
      </c>
      <c r="AG55" s="9">
        <v>44757</v>
      </c>
      <c r="AH55" s="4">
        <v>136</v>
      </c>
      <c r="AI55" s="9">
        <v>44757</v>
      </c>
      <c r="AJ55" s="4">
        <v>142.69999999999999</v>
      </c>
      <c r="AK55" s="9">
        <v>44757</v>
      </c>
      <c r="AL55" s="4">
        <v>149.9</v>
      </c>
      <c r="AM55" s="9">
        <v>44757</v>
      </c>
      <c r="AN55" s="4">
        <v>157.30000000000001</v>
      </c>
      <c r="AO55" s="9">
        <v>44757</v>
      </c>
      <c r="AP55" s="4">
        <v>165</v>
      </c>
      <c r="AQ55" s="9">
        <v>44757</v>
      </c>
      <c r="AR55" s="4">
        <v>172.8</v>
      </c>
      <c r="AS55" s="9">
        <v>44757</v>
      </c>
      <c r="AT55" s="4">
        <v>180.7</v>
      </c>
      <c r="AW55" s="9">
        <v>44757</v>
      </c>
      <c r="AX55" s="4">
        <v>197.3</v>
      </c>
      <c r="BA55" s="9">
        <v>44757</v>
      </c>
      <c r="BB55" s="4">
        <v>214.7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44756</v>
      </c>
      <c r="J56" s="4">
        <v>131.1</v>
      </c>
      <c r="K56" s="9">
        <v>44756</v>
      </c>
      <c r="L56" s="4">
        <v>132.30000000000001</v>
      </c>
      <c r="M56" s="9">
        <v>44756</v>
      </c>
      <c r="N56" s="4">
        <v>133.4</v>
      </c>
      <c r="O56" s="4"/>
      <c r="P56" s="4"/>
      <c r="Q56" s="9">
        <v>44756</v>
      </c>
      <c r="R56" s="4">
        <v>151.1</v>
      </c>
      <c r="S56" s="9">
        <v>44756</v>
      </c>
      <c r="T56" s="4">
        <v>134.19999999999999</v>
      </c>
      <c r="U56" s="9">
        <v>44756</v>
      </c>
      <c r="V56" s="4">
        <v>134.9</v>
      </c>
      <c r="W56" s="9">
        <v>44756</v>
      </c>
      <c r="X56" s="4">
        <v>135.5</v>
      </c>
      <c r="Y56" s="9">
        <v>44756</v>
      </c>
      <c r="Z56" s="4">
        <v>136.1</v>
      </c>
      <c r="AA56" s="9">
        <v>44756</v>
      </c>
      <c r="AB56" s="4">
        <v>136.80000000000001</v>
      </c>
      <c r="AC56" s="4"/>
      <c r="AD56" s="4"/>
      <c r="AE56" s="9">
        <v>44756</v>
      </c>
      <c r="AF56" s="4">
        <v>138.80000000000001</v>
      </c>
      <c r="AG56" s="9">
        <v>44756</v>
      </c>
      <c r="AH56" s="4">
        <v>142.1</v>
      </c>
      <c r="AI56" s="9">
        <v>44756</v>
      </c>
      <c r="AJ56" s="4">
        <v>146.80000000000001</v>
      </c>
      <c r="AK56" s="9">
        <v>44756</v>
      </c>
      <c r="AL56" s="4">
        <v>152.30000000000001</v>
      </c>
      <c r="AM56" s="9">
        <v>44756</v>
      </c>
      <c r="AN56" s="4">
        <v>158.4</v>
      </c>
      <c r="AO56" s="9">
        <v>44756</v>
      </c>
      <c r="AP56" s="4">
        <v>164.7</v>
      </c>
      <c r="AQ56" s="9">
        <v>44756</v>
      </c>
      <c r="AR56" s="4">
        <v>171.2</v>
      </c>
      <c r="AS56" s="9">
        <v>44756</v>
      </c>
      <c r="AT56" s="4">
        <v>177.9</v>
      </c>
      <c r="AW56" s="9">
        <v>44756</v>
      </c>
      <c r="AX56" s="4">
        <v>191.7</v>
      </c>
      <c r="BA56" s="9">
        <v>44756</v>
      </c>
      <c r="BB56" s="4">
        <v>206.1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44755</v>
      </c>
      <c r="J57" s="4">
        <v>165.6</v>
      </c>
      <c r="K57" s="9">
        <v>44755</v>
      </c>
      <c r="L57" s="4">
        <v>164</v>
      </c>
      <c r="M57" s="9">
        <v>44755</v>
      </c>
      <c r="N57" s="4">
        <v>162.19999999999999</v>
      </c>
      <c r="O57" s="4"/>
      <c r="P57" s="4"/>
      <c r="Q57" s="9">
        <v>44755</v>
      </c>
      <c r="R57" s="4">
        <v>149.9</v>
      </c>
      <c r="S57" s="9">
        <v>44755</v>
      </c>
      <c r="T57" s="4">
        <v>160</v>
      </c>
      <c r="U57" s="9">
        <v>44755</v>
      </c>
      <c r="V57" s="4">
        <v>157.4</v>
      </c>
      <c r="W57" s="9">
        <v>44755</v>
      </c>
      <c r="X57" s="4">
        <v>154.69999999999999</v>
      </c>
      <c r="Y57" s="9">
        <v>44755</v>
      </c>
      <c r="Z57" s="4">
        <v>151.9</v>
      </c>
      <c r="AA57" s="9">
        <v>44755</v>
      </c>
      <c r="AB57" s="4">
        <v>149.19999999999999</v>
      </c>
      <c r="AC57" s="4"/>
      <c r="AD57" s="4"/>
      <c r="AE57" s="9">
        <v>44755</v>
      </c>
      <c r="AF57" s="4">
        <v>144.4</v>
      </c>
      <c r="AG57" s="9">
        <v>44755</v>
      </c>
      <c r="AH57" s="4">
        <v>142.19999999999999</v>
      </c>
      <c r="AI57" s="9">
        <v>44755</v>
      </c>
      <c r="AJ57" s="4">
        <v>144.69999999999999</v>
      </c>
      <c r="AK57" s="9">
        <v>44755</v>
      </c>
      <c r="AL57" s="4">
        <v>152.30000000000001</v>
      </c>
      <c r="AM57" s="9">
        <v>44755</v>
      </c>
      <c r="AN57" s="4">
        <v>164.6</v>
      </c>
      <c r="AO57" s="9">
        <v>44755</v>
      </c>
      <c r="AP57" s="4">
        <v>179.5</v>
      </c>
      <c r="AQ57" s="9">
        <v>44755</v>
      </c>
      <c r="AR57" s="4">
        <v>195.3</v>
      </c>
      <c r="AS57" s="9">
        <v>44755</v>
      </c>
      <c r="AT57" s="4">
        <v>211.3</v>
      </c>
      <c r="AW57" s="9">
        <v>44755</v>
      </c>
      <c r="AX57" s="4">
        <v>242.9</v>
      </c>
      <c r="BA57" s="9">
        <v>44755</v>
      </c>
      <c r="BB57" s="4">
        <v>250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44754</v>
      </c>
      <c r="J58" s="4">
        <v>167.1</v>
      </c>
      <c r="K58" s="9">
        <v>44754</v>
      </c>
      <c r="L58" s="4">
        <v>165.5</v>
      </c>
      <c r="M58" s="9">
        <v>44754</v>
      </c>
      <c r="N58" s="4">
        <v>163.6</v>
      </c>
      <c r="O58" s="4"/>
      <c r="P58" s="4"/>
      <c r="Q58" s="9">
        <v>44754</v>
      </c>
      <c r="R58" s="4">
        <v>151.1</v>
      </c>
      <c r="S58" s="9">
        <v>44754</v>
      </c>
      <c r="T58" s="4">
        <v>161.4</v>
      </c>
      <c r="U58" s="9">
        <v>44754</v>
      </c>
      <c r="V58" s="4">
        <v>158.80000000000001</v>
      </c>
      <c r="W58" s="9">
        <v>44754</v>
      </c>
      <c r="X58" s="4">
        <v>156</v>
      </c>
      <c r="Y58" s="9">
        <v>44754</v>
      </c>
      <c r="Z58" s="4">
        <v>153.1</v>
      </c>
      <c r="AA58" s="9">
        <v>44754</v>
      </c>
      <c r="AB58" s="4">
        <v>150.19999999999999</v>
      </c>
      <c r="AC58" s="4"/>
      <c r="AD58" s="4"/>
      <c r="AE58" s="9">
        <v>44754</v>
      </c>
      <c r="AF58" s="4">
        <v>145.19999999999999</v>
      </c>
      <c r="AG58" s="9">
        <v>44754</v>
      </c>
      <c r="AH58" s="4">
        <v>143.4</v>
      </c>
      <c r="AI58" s="9">
        <v>44754</v>
      </c>
      <c r="AJ58" s="4">
        <v>146.4</v>
      </c>
      <c r="AK58" s="9">
        <v>44754</v>
      </c>
      <c r="AL58" s="4">
        <v>154.80000000000001</v>
      </c>
      <c r="AM58" s="9">
        <v>44754</v>
      </c>
      <c r="AN58" s="4">
        <v>167.4</v>
      </c>
      <c r="AO58" s="9">
        <v>44754</v>
      </c>
      <c r="AP58" s="4">
        <v>182.2</v>
      </c>
      <c r="AQ58" s="9">
        <v>44754</v>
      </c>
      <c r="AR58" s="4">
        <v>197.8</v>
      </c>
      <c r="AS58" s="9">
        <v>44754</v>
      </c>
      <c r="AT58" s="4">
        <v>213.6</v>
      </c>
      <c r="AW58" s="9">
        <v>44754</v>
      </c>
      <c r="AX58" s="4">
        <v>244.8</v>
      </c>
      <c r="BA58" s="9">
        <v>44754</v>
      </c>
      <c r="BB58" s="4">
        <v>250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44753</v>
      </c>
      <c r="J59" s="4">
        <v>133.9</v>
      </c>
      <c r="K59" s="9">
        <v>44753</v>
      </c>
      <c r="L59" s="4">
        <v>135.4</v>
      </c>
      <c r="M59" s="9">
        <v>44753</v>
      </c>
      <c r="N59" s="4">
        <v>136.5</v>
      </c>
      <c r="O59" s="4"/>
      <c r="P59" s="4"/>
      <c r="Q59" s="9">
        <v>44753</v>
      </c>
      <c r="R59" s="4">
        <v>150.19999999999999</v>
      </c>
      <c r="S59" s="9">
        <v>44753</v>
      </c>
      <c r="T59" s="4">
        <v>137.19999999999999</v>
      </c>
      <c r="U59" s="9">
        <v>44753</v>
      </c>
      <c r="V59" s="4">
        <v>137.6</v>
      </c>
      <c r="W59" s="9">
        <v>44753</v>
      </c>
      <c r="X59" s="4">
        <v>137.69999999999999</v>
      </c>
      <c r="Y59" s="9">
        <v>44753</v>
      </c>
      <c r="Z59" s="4">
        <v>137.6</v>
      </c>
      <c r="AA59" s="9">
        <v>44753</v>
      </c>
      <c r="AB59" s="4">
        <v>137.4</v>
      </c>
      <c r="AC59" s="4"/>
      <c r="AD59" s="4"/>
      <c r="AE59" s="9">
        <v>44753</v>
      </c>
      <c r="AF59" s="4">
        <v>137</v>
      </c>
      <c r="AG59" s="9">
        <v>44753</v>
      </c>
      <c r="AH59" s="4">
        <v>138.80000000000001</v>
      </c>
      <c r="AI59" s="9">
        <v>44753</v>
      </c>
      <c r="AJ59" s="4">
        <v>143.9</v>
      </c>
      <c r="AK59" s="9">
        <v>44753</v>
      </c>
      <c r="AL59" s="4">
        <v>153.30000000000001</v>
      </c>
      <c r="AM59" s="9">
        <v>44753</v>
      </c>
      <c r="AN59" s="4">
        <v>165.9</v>
      </c>
      <c r="AO59" s="9">
        <v>44753</v>
      </c>
      <c r="AP59" s="4">
        <v>179.9</v>
      </c>
      <c r="AQ59" s="9">
        <v>44753</v>
      </c>
      <c r="AR59" s="4">
        <v>194.3</v>
      </c>
      <c r="AS59" s="9">
        <v>44753</v>
      </c>
      <c r="AT59" s="4">
        <v>208.6</v>
      </c>
      <c r="AW59" s="9">
        <v>44753</v>
      </c>
      <c r="AX59" s="4">
        <v>236.8</v>
      </c>
      <c r="BA59" s="9">
        <v>44753</v>
      </c>
      <c r="BB59" s="4">
        <v>250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44750</v>
      </c>
      <c r="J60" s="4">
        <v>134.80000000000001</v>
      </c>
      <c r="K60" s="9">
        <v>44750</v>
      </c>
      <c r="L60" s="4">
        <v>136.19999999999999</v>
      </c>
      <c r="M60" s="9">
        <v>44750</v>
      </c>
      <c r="N60" s="4">
        <v>137.30000000000001</v>
      </c>
      <c r="O60" s="4"/>
      <c r="P60" s="4"/>
      <c r="Q60" s="9">
        <v>44750</v>
      </c>
      <c r="R60" s="4">
        <v>149.5</v>
      </c>
      <c r="S60" s="9">
        <v>44750</v>
      </c>
      <c r="T60" s="4">
        <v>137.9</v>
      </c>
      <c r="U60" s="9">
        <v>44750</v>
      </c>
      <c r="V60" s="4">
        <v>138.19999999999999</v>
      </c>
      <c r="W60" s="9">
        <v>44750</v>
      </c>
      <c r="X60" s="4">
        <v>138.19999999999999</v>
      </c>
      <c r="Y60" s="9">
        <v>44750</v>
      </c>
      <c r="Z60" s="4">
        <v>138.1</v>
      </c>
      <c r="AA60" s="9">
        <v>44750</v>
      </c>
      <c r="AB60" s="4">
        <v>137.80000000000001</v>
      </c>
      <c r="AC60" s="4"/>
      <c r="AD60" s="4"/>
      <c r="AE60" s="9">
        <v>44750</v>
      </c>
      <c r="AF60" s="4">
        <v>137.19999999999999</v>
      </c>
      <c r="AG60" s="9">
        <v>44750</v>
      </c>
      <c r="AH60" s="4">
        <v>138.6</v>
      </c>
      <c r="AI60" s="9">
        <v>44750</v>
      </c>
      <c r="AJ60" s="4">
        <v>142.80000000000001</v>
      </c>
      <c r="AK60" s="9">
        <v>44750</v>
      </c>
      <c r="AL60" s="4">
        <v>151</v>
      </c>
      <c r="AM60" s="9">
        <v>44750</v>
      </c>
      <c r="AN60" s="4">
        <v>162.9</v>
      </c>
      <c r="AO60" s="9">
        <v>44750</v>
      </c>
      <c r="AP60" s="4">
        <v>176.6</v>
      </c>
      <c r="AQ60" s="9">
        <v>44750</v>
      </c>
      <c r="AR60" s="4">
        <v>190.8</v>
      </c>
      <c r="AS60" s="9">
        <v>44750</v>
      </c>
      <c r="AT60" s="4">
        <v>205</v>
      </c>
      <c r="AW60" s="9">
        <v>44750</v>
      </c>
      <c r="AX60" s="4">
        <v>233</v>
      </c>
      <c r="BA60" s="9">
        <v>44750</v>
      </c>
      <c r="BB60" s="4">
        <v>250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44749</v>
      </c>
      <c r="J61" s="4">
        <v>125</v>
      </c>
      <c r="K61" s="9">
        <v>44749</v>
      </c>
      <c r="L61" s="4">
        <v>126.5</v>
      </c>
      <c r="M61" s="9">
        <v>44749</v>
      </c>
      <c r="N61" s="4">
        <v>127.8</v>
      </c>
      <c r="O61" s="4"/>
      <c r="P61" s="4"/>
      <c r="Q61" s="9">
        <v>44749</v>
      </c>
      <c r="R61" s="4">
        <v>150.69999999999999</v>
      </c>
      <c r="S61" s="9">
        <v>44749</v>
      </c>
      <c r="T61" s="4">
        <v>129</v>
      </c>
      <c r="U61" s="9">
        <v>44749</v>
      </c>
      <c r="V61" s="4">
        <v>129.9</v>
      </c>
      <c r="W61" s="9">
        <v>44749</v>
      </c>
      <c r="X61" s="4">
        <v>130.80000000000001</v>
      </c>
      <c r="Y61" s="9">
        <v>44749</v>
      </c>
      <c r="Z61" s="4">
        <v>131.69999999999999</v>
      </c>
      <c r="AA61" s="9">
        <v>44749</v>
      </c>
      <c r="AB61" s="4">
        <v>132.6</v>
      </c>
      <c r="AC61" s="4"/>
      <c r="AD61" s="4"/>
      <c r="AE61" s="9">
        <v>44749</v>
      </c>
      <c r="AF61" s="4">
        <v>135.1</v>
      </c>
      <c r="AG61" s="9">
        <v>44749</v>
      </c>
      <c r="AH61" s="4">
        <v>139.4</v>
      </c>
      <c r="AI61" s="9">
        <v>44749</v>
      </c>
      <c r="AJ61" s="4">
        <v>145.5</v>
      </c>
      <c r="AK61" s="9">
        <v>44749</v>
      </c>
      <c r="AL61" s="4">
        <v>153.30000000000001</v>
      </c>
      <c r="AM61" s="9">
        <v>44749</v>
      </c>
      <c r="AN61" s="4">
        <v>161.9</v>
      </c>
      <c r="AO61" s="9">
        <v>44749</v>
      </c>
      <c r="AP61" s="4">
        <v>171</v>
      </c>
      <c r="AQ61" s="9">
        <v>44749</v>
      </c>
      <c r="AR61" s="4">
        <v>180.3</v>
      </c>
      <c r="AS61" s="9">
        <v>44749</v>
      </c>
      <c r="AT61" s="4">
        <v>189.6</v>
      </c>
      <c r="AW61" s="9">
        <v>44749</v>
      </c>
      <c r="AX61" s="4">
        <v>208.4</v>
      </c>
      <c r="BA61" s="9">
        <v>44749</v>
      </c>
      <c r="BB61" s="4">
        <v>227.8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44748</v>
      </c>
      <c r="J62" s="4">
        <v>122.7</v>
      </c>
      <c r="K62" s="9">
        <v>44748</v>
      </c>
      <c r="L62" s="4">
        <v>124.2</v>
      </c>
      <c r="M62" s="9">
        <v>44748</v>
      </c>
      <c r="N62" s="4">
        <v>125.6</v>
      </c>
      <c r="O62" s="4"/>
      <c r="P62" s="4"/>
      <c r="Q62" s="9">
        <v>44748</v>
      </c>
      <c r="R62" s="4">
        <v>149.19999999999999</v>
      </c>
      <c r="S62" s="9">
        <v>44748</v>
      </c>
      <c r="T62" s="4">
        <v>126.7</v>
      </c>
      <c r="U62" s="9">
        <v>44748</v>
      </c>
      <c r="V62" s="4">
        <v>127.7</v>
      </c>
      <c r="W62" s="9">
        <v>44748</v>
      </c>
      <c r="X62" s="4">
        <v>128.69999999999999</v>
      </c>
      <c r="Y62" s="9">
        <v>44748</v>
      </c>
      <c r="Z62" s="4">
        <v>129.69999999999999</v>
      </c>
      <c r="AA62" s="9">
        <v>44748</v>
      </c>
      <c r="AB62" s="4">
        <v>130.80000000000001</v>
      </c>
      <c r="AC62" s="4"/>
      <c r="AD62" s="4"/>
      <c r="AE62" s="9">
        <v>44748</v>
      </c>
      <c r="AF62" s="4">
        <v>133.69999999999999</v>
      </c>
      <c r="AG62" s="9">
        <v>44748</v>
      </c>
      <c r="AH62" s="4">
        <v>138.5</v>
      </c>
      <c r="AI62" s="9">
        <v>44748</v>
      </c>
      <c r="AJ62" s="4">
        <v>145</v>
      </c>
      <c r="AK62" s="9">
        <v>44748</v>
      </c>
      <c r="AL62" s="4">
        <v>153.1</v>
      </c>
      <c r="AM62" s="9">
        <v>44748</v>
      </c>
      <c r="AN62" s="4">
        <v>162</v>
      </c>
      <c r="AO62" s="9">
        <v>44748</v>
      </c>
      <c r="AP62" s="4">
        <v>171.2</v>
      </c>
      <c r="AQ62" s="9">
        <v>44748</v>
      </c>
      <c r="AR62" s="4">
        <v>180.4</v>
      </c>
      <c r="AS62" s="9">
        <v>44748</v>
      </c>
      <c r="AT62" s="4">
        <v>189.8</v>
      </c>
      <c r="AW62" s="9">
        <v>44748</v>
      </c>
      <c r="AX62" s="4">
        <v>208.7</v>
      </c>
      <c r="BA62" s="9">
        <v>44748</v>
      </c>
      <c r="BB62" s="4">
        <v>227.9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44747</v>
      </c>
      <c r="J63" s="4">
        <v>119.1</v>
      </c>
      <c r="K63" s="9">
        <v>44747</v>
      </c>
      <c r="L63" s="4">
        <v>120.7</v>
      </c>
      <c r="M63" s="9">
        <v>44747</v>
      </c>
      <c r="N63" s="4">
        <v>122.2</v>
      </c>
      <c r="O63" s="4"/>
      <c r="P63" s="4"/>
      <c r="Q63" s="9">
        <v>44747</v>
      </c>
      <c r="R63" s="4">
        <v>147</v>
      </c>
      <c r="S63" s="9">
        <v>44747</v>
      </c>
      <c r="T63" s="4">
        <v>123.5</v>
      </c>
      <c r="U63" s="9">
        <v>44747</v>
      </c>
      <c r="V63" s="4">
        <v>124.7</v>
      </c>
      <c r="W63" s="9">
        <v>44747</v>
      </c>
      <c r="X63" s="4">
        <v>125.9</v>
      </c>
      <c r="Y63" s="9">
        <v>44747</v>
      </c>
      <c r="Z63" s="4">
        <v>127.1</v>
      </c>
      <c r="AA63" s="9">
        <v>44747</v>
      </c>
      <c r="AB63" s="4">
        <v>128.5</v>
      </c>
      <c r="AC63" s="4"/>
      <c r="AD63" s="4"/>
      <c r="AE63" s="9">
        <v>44747</v>
      </c>
      <c r="AF63" s="4">
        <v>132.30000000000001</v>
      </c>
      <c r="AG63" s="9">
        <v>44747</v>
      </c>
      <c r="AH63" s="4">
        <v>138</v>
      </c>
      <c r="AI63" s="9">
        <v>44747</v>
      </c>
      <c r="AJ63" s="4">
        <v>145.30000000000001</v>
      </c>
      <c r="AK63" s="9">
        <v>44747</v>
      </c>
      <c r="AL63" s="4">
        <v>154</v>
      </c>
      <c r="AM63" s="9">
        <v>44747</v>
      </c>
      <c r="AN63" s="4">
        <v>163.4</v>
      </c>
      <c r="AO63" s="9">
        <v>44747</v>
      </c>
      <c r="AP63" s="4">
        <v>172.9</v>
      </c>
      <c r="AQ63" s="9">
        <v>44747</v>
      </c>
      <c r="AR63" s="4">
        <v>182.5</v>
      </c>
      <c r="AS63" s="9">
        <v>44747</v>
      </c>
      <c r="AT63" s="4">
        <v>192.1</v>
      </c>
      <c r="AW63" s="9">
        <v>44747</v>
      </c>
      <c r="AX63" s="4">
        <v>211.5</v>
      </c>
      <c r="BA63" s="9">
        <v>44747</v>
      </c>
      <c r="BB63" s="4">
        <v>231.2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44746</v>
      </c>
      <c r="J64" s="4">
        <v>117.7</v>
      </c>
      <c r="K64" s="9">
        <v>44746</v>
      </c>
      <c r="L64" s="4">
        <v>118.7</v>
      </c>
      <c r="M64" s="9">
        <v>44746</v>
      </c>
      <c r="N64" s="4">
        <v>119.5</v>
      </c>
      <c r="O64" s="4"/>
      <c r="P64" s="4"/>
      <c r="Q64" s="9">
        <v>44746</v>
      </c>
      <c r="R64" s="4">
        <v>142</v>
      </c>
      <c r="S64" s="9">
        <v>44746</v>
      </c>
      <c r="T64" s="4">
        <v>120.2</v>
      </c>
      <c r="U64" s="9">
        <v>44746</v>
      </c>
      <c r="V64" s="4">
        <v>121</v>
      </c>
      <c r="W64" s="9">
        <v>44746</v>
      </c>
      <c r="X64" s="4">
        <v>121.9</v>
      </c>
      <c r="Y64" s="9">
        <v>44746</v>
      </c>
      <c r="Z64" s="4">
        <v>123</v>
      </c>
      <c r="AA64" s="9">
        <v>44746</v>
      </c>
      <c r="AB64" s="4">
        <v>124.4</v>
      </c>
      <c r="AC64" s="4"/>
      <c r="AD64" s="4"/>
      <c r="AE64" s="9">
        <v>44746</v>
      </c>
      <c r="AF64" s="4">
        <v>127.3</v>
      </c>
      <c r="AG64" s="9">
        <v>44746</v>
      </c>
      <c r="AH64" s="4">
        <v>131.69999999999999</v>
      </c>
      <c r="AI64" s="9">
        <v>44746</v>
      </c>
      <c r="AJ64" s="4">
        <v>139</v>
      </c>
      <c r="AK64" s="9">
        <v>44746</v>
      </c>
      <c r="AL64" s="4">
        <v>148.30000000000001</v>
      </c>
      <c r="AM64" s="9">
        <v>44746</v>
      </c>
      <c r="AN64" s="4">
        <v>158.4</v>
      </c>
      <c r="AO64" s="9">
        <v>44746</v>
      </c>
      <c r="AP64" s="4">
        <v>168.4</v>
      </c>
      <c r="AQ64" s="9">
        <v>44746</v>
      </c>
      <c r="AR64" s="4">
        <v>178.2</v>
      </c>
      <c r="AS64" s="9">
        <v>44746</v>
      </c>
      <c r="AT64" s="4">
        <v>187.7</v>
      </c>
      <c r="AW64" s="9">
        <v>44746</v>
      </c>
      <c r="AX64" s="4">
        <v>206.3</v>
      </c>
      <c r="BA64" s="9">
        <v>44746</v>
      </c>
      <c r="BB64" s="4">
        <v>224.8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44743</v>
      </c>
      <c r="J65" s="4">
        <v>117.7</v>
      </c>
      <c r="K65" s="9">
        <v>44743</v>
      </c>
      <c r="L65" s="4">
        <v>118.7</v>
      </c>
      <c r="M65" s="9">
        <v>44743</v>
      </c>
      <c r="N65" s="4">
        <v>119.5</v>
      </c>
      <c r="O65" s="4"/>
      <c r="P65" s="4"/>
      <c r="Q65" s="9">
        <v>44743</v>
      </c>
      <c r="R65" s="4">
        <v>142</v>
      </c>
      <c r="S65" s="9">
        <v>44743</v>
      </c>
      <c r="T65" s="4">
        <v>120.2</v>
      </c>
      <c r="U65" s="9">
        <v>44743</v>
      </c>
      <c r="V65" s="4">
        <v>121</v>
      </c>
      <c r="W65" s="9">
        <v>44743</v>
      </c>
      <c r="X65" s="4">
        <v>121.9</v>
      </c>
      <c r="Y65" s="9">
        <v>44743</v>
      </c>
      <c r="Z65" s="4">
        <v>123</v>
      </c>
      <c r="AA65" s="9">
        <v>44743</v>
      </c>
      <c r="AB65" s="4">
        <v>124.4</v>
      </c>
      <c r="AC65" s="4"/>
      <c r="AD65" s="4"/>
      <c r="AE65" s="9">
        <v>44743</v>
      </c>
      <c r="AF65" s="4">
        <v>127.3</v>
      </c>
      <c r="AG65" s="9">
        <v>44743</v>
      </c>
      <c r="AH65" s="4">
        <v>131.69999999999999</v>
      </c>
      <c r="AI65" s="9">
        <v>44743</v>
      </c>
      <c r="AJ65" s="4">
        <v>139</v>
      </c>
      <c r="AK65" s="9">
        <v>44743</v>
      </c>
      <c r="AL65" s="4">
        <v>148.30000000000001</v>
      </c>
      <c r="AM65" s="9">
        <v>44743</v>
      </c>
      <c r="AN65" s="4">
        <v>158.4</v>
      </c>
      <c r="AO65" s="9">
        <v>44743</v>
      </c>
      <c r="AP65" s="4">
        <v>168.4</v>
      </c>
      <c r="AQ65" s="9">
        <v>44743</v>
      </c>
      <c r="AR65" s="4">
        <v>178.2</v>
      </c>
      <c r="AS65" s="9">
        <v>44743</v>
      </c>
      <c r="AT65" s="4">
        <v>187.7</v>
      </c>
      <c r="AW65" s="9">
        <v>44743</v>
      </c>
      <c r="AX65" s="4">
        <v>206.3</v>
      </c>
      <c r="BA65" s="9">
        <v>44743</v>
      </c>
      <c r="BB65" s="4">
        <v>224.8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44742</v>
      </c>
      <c r="J66" s="4">
        <v>119.8</v>
      </c>
      <c r="K66" s="9">
        <v>44742</v>
      </c>
      <c r="L66" s="4">
        <v>120.6</v>
      </c>
      <c r="M66" s="9">
        <v>44742</v>
      </c>
      <c r="N66" s="4">
        <v>121.2</v>
      </c>
      <c r="O66" s="4"/>
      <c r="P66" s="4"/>
      <c r="Q66" s="9">
        <v>44742</v>
      </c>
      <c r="R66" s="4">
        <v>141.69999999999999</v>
      </c>
      <c r="S66" s="9">
        <v>44742</v>
      </c>
      <c r="T66" s="4">
        <v>121.6</v>
      </c>
      <c r="U66" s="9">
        <v>44742</v>
      </c>
      <c r="V66" s="4">
        <v>122.1</v>
      </c>
      <c r="W66" s="9">
        <v>44742</v>
      </c>
      <c r="X66" s="4">
        <v>122.6</v>
      </c>
      <c r="Y66" s="9">
        <v>44742</v>
      </c>
      <c r="Z66" s="4">
        <v>123.3</v>
      </c>
      <c r="AA66" s="9">
        <v>44742</v>
      </c>
      <c r="AB66" s="4">
        <v>124.2</v>
      </c>
      <c r="AC66" s="4"/>
      <c r="AD66" s="4"/>
      <c r="AE66" s="9">
        <v>44742</v>
      </c>
      <c r="AF66" s="4">
        <v>126.2</v>
      </c>
      <c r="AG66" s="9">
        <v>44742</v>
      </c>
      <c r="AH66" s="4">
        <v>130.1</v>
      </c>
      <c r="AI66" s="9">
        <v>44742</v>
      </c>
      <c r="AJ66" s="4">
        <v>136.69999999999999</v>
      </c>
      <c r="AK66" s="9">
        <v>44742</v>
      </c>
      <c r="AL66" s="4">
        <v>145.4</v>
      </c>
      <c r="AM66" s="9">
        <v>44742</v>
      </c>
      <c r="AN66" s="4">
        <v>155</v>
      </c>
      <c r="AO66" s="9">
        <v>44742</v>
      </c>
      <c r="AP66" s="4">
        <v>164.6</v>
      </c>
      <c r="AQ66" s="9">
        <v>44742</v>
      </c>
      <c r="AR66" s="4">
        <v>174.1</v>
      </c>
      <c r="AS66" s="9">
        <v>44742</v>
      </c>
      <c r="AT66" s="4">
        <v>183.3</v>
      </c>
      <c r="AW66" s="9">
        <v>44742</v>
      </c>
      <c r="AX66" s="4">
        <v>201.5</v>
      </c>
      <c r="BA66" s="9">
        <v>44742</v>
      </c>
      <c r="BB66" s="4">
        <v>219.6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44741</v>
      </c>
      <c r="J67" s="4">
        <v>123.5</v>
      </c>
      <c r="K67" s="9">
        <v>44741</v>
      </c>
      <c r="L67" s="4">
        <v>124.3</v>
      </c>
      <c r="M67" s="9">
        <v>44741</v>
      </c>
      <c r="N67" s="4">
        <v>124.8</v>
      </c>
      <c r="O67" s="4"/>
      <c r="P67" s="4"/>
      <c r="Q67" s="9">
        <v>44741</v>
      </c>
      <c r="R67" s="4">
        <v>142.6</v>
      </c>
      <c r="S67" s="9">
        <v>44741</v>
      </c>
      <c r="T67" s="4">
        <v>125.1</v>
      </c>
      <c r="U67" s="9">
        <v>44741</v>
      </c>
      <c r="V67" s="4">
        <v>125.3</v>
      </c>
      <c r="W67" s="9">
        <v>44741</v>
      </c>
      <c r="X67" s="4">
        <v>125.5</v>
      </c>
      <c r="Y67" s="9">
        <v>44741</v>
      </c>
      <c r="Z67" s="4">
        <v>125.8</v>
      </c>
      <c r="AA67" s="9">
        <v>44741</v>
      </c>
      <c r="AB67" s="4">
        <v>126.2</v>
      </c>
      <c r="AC67" s="4"/>
      <c r="AD67" s="4"/>
      <c r="AE67" s="9">
        <v>44741</v>
      </c>
      <c r="AF67" s="4">
        <v>127</v>
      </c>
      <c r="AG67" s="9">
        <v>44741</v>
      </c>
      <c r="AH67" s="4">
        <v>130.1</v>
      </c>
      <c r="AI67" s="9">
        <v>44741</v>
      </c>
      <c r="AJ67" s="4">
        <v>135.6</v>
      </c>
      <c r="AK67" s="9">
        <v>44741</v>
      </c>
      <c r="AL67" s="4">
        <v>143.30000000000001</v>
      </c>
      <c r="AM67" s="9">
        <v>44741</v>
      </c>
      <c r="AN67" s="4">
        <v>152.30000000000001</v>
      </c>
      <c r="AO67" s="9">
        <v>44741</v>
      </c>
      <c r="AP67" s="4">
        <v>161.6</v>
      </c>
      <c r="AQ67" s="9">
        <v>44741</v>
      </c>
      <c r="AR67" s="4">
        <v>170.8</v>
      </c>
      <c r="AS67" s="9">
        <v>44741</v>
      </c>
      <c r="AT67" s="4">
        <v>179.8</v>
      </c>
      <c r="AW67" s="9">
        <v>44741</v>
      </c>
      <c r="AX67" s="4">
        <v>197.6</v>
      </c>
      <c r="BA67" s="9">
        <v>44741</v>
      </c>
      <c r="BB67" s="4">
        <v>215.6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44740</v>
      </c>
      <c r="J68" s="4">
        <v>129.1</v>
      </c>
      <c r="K68" s="9">
        <v>44740</v>
      </c>
      <c r="L68" s="4">
        <v>130.1</v>
      </c>
      <c r="M68" s="9">
        <v>44740</v>
      </c>
      <c r="N68" s="4">
        <v>130.80000000000001</v>
      </c>
      <c r="O68" s="4"/>
      <c r="P68" s="4"/>
      <c r="Q68" s="9">
        <v>44740</v>
      </c>
      <c r="R68" s="4">
        <v>149.4</v>
      </c>
      <c r="S68" s="9">
        <v>44740</v>
      </c>
      <c r="T68" s="4">
        <v>131.30000000000001</v>
      </c>
      <c r="U68" s="9">
        <v>44740</v>
      </c>
      <c r="V68" s="4">
        <v>131.6</v>
      </c>
      <c r="W68" s="9">
        <v>44740</v>
      </c>
      <c r="X68" s="4">
        <v>131.9</v>
      </c>
      <c r="Y68" s="9">
        <v>44740</v>
      </c>
      <c r="Z68" s="4">
        <v>132.19999999999999</v>
      </c>
      <c r="AA68" s="9">
        <v>44740</v>
      </c>
      <c r="AB68" s="4">
        <v>132.6</v>
      </c>
      <c r="AC68" s="4"/>
      <c r="AD68" s="4"/>
      <c r="AE68" s="9">
        <v>44740</v>
      </c>
      <c r="AF68" s="4">
        <v>133.19999999999999</v>
      </c>
      <c r="AG68" s="9">
        <v>44740</v>
      </c>
      <c r="AH68" s="4">
        <v>136</v>
      </c>
      <c r="AI68" s="9">
        <v>44740</v>
      </c>
      <c r="AJ68" s="4">
        <v>141.30000000000001</v>
      </c>
      <c r="AK68" s="9">
        <v>44740</v>
      </c>
      <c r="AL68" s="4">
        <v>148.80000000000001</v>
      </c>
      <c r="AM68" s="9">
        <v>44740</v>
      </c>
      <c r="AN68" s="4">
        <v>157.6</v>
      </c>
      <c r="AO68" s="9">
        <v>44740</v>
      </c>
      <c r="AP68" s="4">
        <v>166.7</v>
      </c>
      <c r="AQ68" s="9">
        <v>44740</v>
      </c>
      <c r="AR68" s="4">
        <v>175.8</v>
      </c>
      <c r="AS68" s="9">
        <v>44740</v>
      </c>
      <c r="AT68" s="4">
        <v>184.7</v>
      </c>
      <c r="AW68" s="9">
        <v>44740</v>
      </c>
      <c r="AX68" s="4">
        <v>202.5</v>
      </c>
      <c r="BA68" s="9">
        <v>44740</v>
      </c>
      <c r="BB68" s="4">
        <v>220.5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44739</v>
      </c>
      <c r="J69" s="4">
        <v>145</v>
      </c>
      <c r="K69" s="9">
        <v>44739</v>
      </c>
      <c r="L69" s="4">
        <v>144.80000000000001</v>
      </c>
      <c r="M69" s="9">
        <v>44739</v>
      </c>
      <c r="N69" s="4">
        <v>144.30000000000001</v>
      </c>
      <c r="O69" s="4"/>
      <c r="P69" s="4"/>
      <c r="Q69" s="9">
        <v>44739</v>
      </c>
      <c r="R69" s="4">
        <v>151.4</v>
      </c>
      <c r="S69" s="9">
        <v>44739</v>
      </c>
      <c r="T69" s="4">
        <v>143.6</v>
      </c>
      <c r="U69" s="9">
        <v>44739</v>
      </c>
      <c r="V69" s="4">
        <v>142.69999999999999</v>
      </c>
      <c r="W69" s="9">
        <v>44739</v>
      </c>
      <c r="X69" s="4">
        <v>141.9</v>
      </c>
      <c r="Y69" s="9">
        <v>44739</v>
      </c>
      <c r="Z69" s="4">
        <v>141.19999999999999</v>
      </c>
      <c r="AA69" s="9">
        <v>44739</v>
      </c>
      <c r="AB69" s="4">
        <v>140.6</v>
      </c>
      <c r="AC69" s="4"/>
      <c r="AD69" s="4"/>
      <c r="AE69" s="9">
        <v>44739</v>
      </c>
      <c r="AF69" s="4">
        <v>139.19999999999999</v>
      </c>
      <c r="AG69" s="9">
        <v>44739</v>
      </c>
      <c r="AH69" s="4">
        <v>137.9</v>
      </c>
      <c r="AI69" s="9">
        <v>44739</v>
      </c>
      <c r="AJ69" s="4">
        <v>143.1</v>
      </c>
      <c r="AK69" s="9">
        <v>44739</v>
      </c>
      <c r="AL69" s="4">
        <v>150.6</v>
      </c>
      <c r="AM69" s="9">
        <v>44739</v>
      </c>
      <c r="AN69" s="4">
        <v>160.1</v>
      </c>
      <c r="AO69" s="9">
        <v>44739</v>
      </c>
      <c r="AP69" s="4">
        <v>170.4</v>
      </c>
      <c r="AQ69" s="9">
        <v>44739</v>
      </c>
      <c r="AR69" s="4">
        <v>180.7</v>
      </c>
      <c r="AS69" s="9">
        <v>44739</v>
      </c>
      <c r="AT69" s="4">
        <v>190.9</v>
      </c>
      <c r="AW69" s="9">
        <v>44739</v>
      </c>
      <c r="AX69" s="4">
        <v>210.9</v>
      </c>
      <c r="BA69" s="9">
        <v>44739</v>
      </c>
      <c r="BB69" s="4">
        <v>231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44736</v>
      </c>
      <c r="J70" s="4">
        <v>142.5</v>
      </c>
      <c r="K70" s="9">
        <v>44736</v>
      </c>
      <c r="L70" s="4">
        <v>142.30000000000001</v>
      </c>
      <c r="M70" s="9">
        <v>44736</v>
      </c>
      <c r="N70" s="4">
        <v>141.69999999999999</v>
      </c>
      <c r="O70" s="4"/>
      <c r="P70" s="4"/>
      <c r="Q70" s="9">
        <v>44736</v>
      </c>
      <c r="R70" s="4">
        <v>149.6</v>
      </c>
      <c r="S70" s="9">
        <v>44736</v>
      </c>
      <c r="T70" s="4">
        <v>141</v>
      </c>
      <c r="U70" s="9">
        <v>44736</v>
      </c>
      <c r="V70" s="4">
        <v>140.19999999999999</v>
      </c>
      <c r="W70" s="9">
        <v>44736</v>
      </c>
      <c r="X70" s="4">
        <v>139.5</v>
      </c>
      <c r="Y70" s="9">
        <v>44736</v>
      </c>
      <c r="Z70" s="4">
        <v>138.9</v>
      </c>
      <c r="AA70" s="9">
        <v>44736</v>
      </c>
      <c r="AB70" s="4">
        <v>138.4</v>
      </c>
      <c r="AC70" s="4"/>
      <c r="AD70" s="4"/>
      <c r="AE70" s="9">
        <v>44736</v>
      </c>
      <c r="AF70" s="4">
        <v>137.19999999999999</v>
      </c>
      <c r="AG70" s="9">
        <v>44736</v>
      </c>
      <c r="AH70" s="4">
        <v>136.5</v>
      </c>
      <c r="AI70" s="9">
        <v>44736</v>
      </c>
      <c r="AJ70" s="4">
        <v>142.1</v>
      </c>
      <c r="AK70" s="9">
        <v>44736</v>
      </c>
      <c r="AL70" s="4">
        <v>150.1</v>
      </c>
      <c r="AM70" s="9">
        <v>44736</v>
      </c>
      <c r="AN70" s="4">
        <v>160</v>
      </c>
      <c r="AO70" s="9">
        <v>44736</v>
      </c>
      <c r="AP70" s="4">
        <v>170.4</v>
      </c>
      <c r="AQ70" s="9">
        <v>44736</v>
      </c>
      <c r="AR70" s="4">
        <v>180.8</v>
      </c>
      <c r="AS70" s="9">
        <v>44736</v>
      </c>
      <c r="AT70" s="4">
        <v>191.1</v>
      </c>
      <c r="AW70" s="9">
        <v>44736</v>
      </c>
      <c r="AX70" s="4">
        <v>211.3</v>
      </c>
      <c r="BA70" s="9">
        <v>44736</v>
      </c>
      <c r="BB70" s="4">
        <v>231.4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44735</v>
      </c>
      <c r="J71" s="4">
        <v>148</v>
      </c>
      <c r="K71" s="9">
        <v>44735</v>
      </c>
      <c r="L71" s="4">
        <v>148.80000000000001</v>
      </c>
      <c r="M71" s="9">
        <v>44735</v>
      </c>
      <c r="N71" s="4">
        <v>149.19999999999999</v>
      </c>
      <c r="O71" s="4"/>
      <c r="P71" s="4"/>
      <c r="Q71" s="9">
        <v>44735</v>
      </c>
      <c r="R71" s="4">
        <v>149.5</v>
      </c>
      <c r="S71" s="9">
        <v>44735</v>
      </c>
      <c r="T71" s="4">
        <v>149.19999999999999</v>
      </c>
      <c r="U71" s="9">
        <v>44735</v>
      </c>
      <c r="V71" s="4">
        <v>148.80000000000001</v>
      </c>
      <c r="W71" s="9">
        <v>44735</v>
      </c>
      <c r="X71" s="4">
        <v>148.4</v>
      </c>
      <c r="Y71" s="9">
        <v>44735</v>
      </c>
      <c r="Z71" s="4">
        <v>148.30000000000001</v>
      </c>
      <c r="AA71" s="9">
        <v>44735</v>
      </c>
      <c r="AB71" s="4">
        <v>148.6</v>
      </c>
      <c r="AC71" s="4"/>
      <c r="AD71" s="4"/>
      <c r="AE71" s="9">
        <v>44735</v>
      </c>
      <c r="AF71" s="4">
        <v>149.19999999999999</v>
      </c>
      <c r="AG71" s="9">
        <v>44735</v>
      </c>
      <c r="AH71" s="4">
        <v>149.19999999999999</v>
      </c>
      <c r="AI71" s="9">
        <v>44735</v>
      </c>
      <c r="AJ71" s="4">
        <v>148.9</v>
      </c>
      <c r="AK71" s="9">
        <v>44735</v>
      </c>
      <c r="AL71" s="4">
        <v>149.69999999999999</v>
      </c>
      <c r="AM71" s="9">
        <v>44735</v>
      </c>
      <c r="AN71" s="4">
        <v>153.5</v>
      </c>
      <c r="AO71" s="9">
        <v>44735</v>
      </c>
      <c r="AP71" s="4">
        <v>166.5</v>
      </c>
      <c r="AQ71" s="9">
        <v>44735</v>
      </c>
      <c r="AR71" s="4">
        <v>180.2</v>
      </c>
      <c r="AS71" s="9">
        <v>44735</v>
      </c>
      <c r="AT71" s="4">
        <v>194.1</v>
      </c>
      <c r="AW71" s="9">
        <v>44735</v>
      </c>
      <c r="AX71" s="4">
        <v>221.3</v>
      </c>
      <c r="BA71" s="9">
        <v>44735</v>
      </c>
      <c r="BB71" s="4">
        <v>247.8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44734</v>
      </c>
      <c r="J72" s="4">
        <v>148</v>
      </c>
      <c r="K72" s="9">
        <v>44734</v>
      </c>
      <c r="L72" s="4">
        <v>148.6</v>
      </c>
      <c r="M72" s="9">
        <v>44734</v>
      </c>
      <c r="N72" s="4">
        <v>148.80000000000001</v>
      </c>
      <c r="O72" s="4"/>
      <c r="P72" s="4"/>
      <c r="Q72" s="9">
        <v>44734</v>
      </c>
      <c r="R72" s="4">
        <v>149.30000000000001</v>
      </c>
      <c r="S72" s="9">
        <v>44734</v>
      </c>
      <c r="T72" s="4">
        <v>148.5</v>
      </c>
      <c r="U72" s="9">
        <v>44734</v>
      </c>
      <c r="V72" s="4">
        <v>147.9</v>
      </c>
      <c r="W72" s="9">
        <v>44734</v>
      </c>
      <c r="X72" s="4">
        <v>147.1</v>
      </c>
      <c r="Y72" s="9">
        <v>44734</v>
      </c>
      <c r="Z72" s="4">
        <v>146.4</v>
      </c>
      <c r="AA72" s="9">
        <v>44734</v>
      </c>
      <c r="AB72" s="4">
        <v>146.19999999999999</v>
      </c>
      <c r="AC72" s="4"/>
      <c r="AD72" s="4"/>
      <c r="AE72" s="9">
        <v>44734</v>
      </c>
      <c r="AF72" s="4">
        <v>146.6</v>
      </c>
      <c r="AG72" s="9">
        <v>44734</v>
      </c>
      <c r="AH72" s="4">
        <v>146.80000000000001</v>
      </c>
      <c r="AI72" s="9">
        <v>44734</v>
      </c>
      <c r="AJ72" s="4">
        <v>147.1</v>
      </c>
      <c r="AK72" s="9">
        <v>44734</v>
      </c>
      <c r="AL72" s="4">
        <v>149</v>
      </c>
      <c r="AM72" s="9">
        <v>44734</v>
      </c>
      <c r="AN72" s="4">
        <v>154.30000000000001</v>
      </c>
      <c r="AO72" s="9">
        <v>44734</v>
      </c>
      <c r="AP72" s="4">
        <v>163.4</v>
      </c>
      <c r="AQ72" s="9">
        <v>44734</v>
      </c>
      <c r="AR72" s="4">
        <v>174.9</v>
      </c>
      <c r="AS72" s="9">
        <v>44734</v>
      </c>
      <c r="AT72" s="4">
        <v>187.4</v>
      </c>
      <c r="AW72" s="9">
        <v>44734</v>
      </c>
      <c r="AX72" s="4">
        <v>212.7</v>
      </c>
      <c r="BA72" s="9">
        <v>44734</v>
      </c>
      <c r="BB72" s="4">
        <v>237.9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44733</v>
      </c>
      <c r="J73" s="4">
        <v>153</v>
      </c>
      <c r="K73" s="9">
        <v>44733</v>
      </c>
      <c r="L73" s="4">
        <v>153.5</v>
      </c>
      <c r="M73" s="9">
        <v>44733</v>
      </c>
      <c r="N73" s="4">
        <v>153.6</v>
      </c>
      <c r="O73" s="4"/>
      <c r="P73" s="4"/>
      <c r="Q73" s="9">
        <v>44733</v>
      </c>
      <c r="R73" s="4">
        <v>147.30000000000001</v>
      </c>
      <c r="S73" s="9">
        <v>44733</v>
      </c>
      <c r="T73" s="4">
        <v>153.19999999999999</v>
      </c>
      <c r="U73" s="9">
        <v>44733</v>
      </c>
      <c r="V73" s="4">
        <v>152.4</v>
      </c>
      <c r="W73" s="9">
        <v>44733</v>
      </c>
      <c r="X73" s="4">
        <v>151.30000000000001</v>
      </c>
      <c r="Y73" s="9">
        <v>44733</v>
      </c>
      <c r="Z73" s="4">
        <v>150.1</v>
      </c>
      <c r="AA73" s="9">
        <v>44733</v>
      </c>
      <c r="AB73" s="4">
        <v>149.19999999999999</v>
      </c>
      <c r="AC73" s="4"/>
      <c r="AD73" s="4"/>
      <c r="AE73" s="9">
        <v>44733</v>
      </c>
      <c r="AF73" s="4">
        <v>148.4</v>
      </c>
      <c r="AG73" s="9">
        <v>44733</v>
      </c>
      <c r="AH73" s="4">
        <v>147.6</v>
      </c>
      <c r="AI73" s="9">
        <v>44733</v>
      </c>
      <c r="AJ73" s="4">
        <v>146.5</v>
      </c>
      <c r="AK73" s="9">
        <v>44733</v>
      </c>
      <c r="AL73" s="4">
        <v>146.6</v>
      </c>
      <c r="AM73" s="9">
        <v>44733</v>
      </c>
      <c r="AN73" s="4">
        <v>149.6</v>
      </c>
      <c r="AO73" s="9">
        <v>44733</v>
      </c>
      <c r="AP73" s="4">
        <v>157.1</v>
      </c>
      <c r="AQ73" s="9">
        <v>44733</v>
      </c>
      <c r="AR73" s="4">
        <v>168.1</v>
      </c>
      <c r="AS73" s="9">
        <v>44733</v>
      </c>
      <c r="AT73" s="4">
        <v>180.4</v>
      </c>
      <c r="AW73" s="9">
        <v>44733</v>
      </c>
      <c r="AX73" s="4">
        <v>205.7</v>
      </c>
      <c r="BA73" s="9">
        <v>44733</v>
      </c>
      <c r="BB73" s="4">
        <v>230.9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44732</v>
      </c>
      <c r="J74" s="4">
        <v>152.5</v>
      </c>
      <c r="K74" s="9">
        <v>44732</v>
      </c>
      <c r="L74" s="4">
        <v>152.5</v>
      </c>
      <c r="M74" s="9">
        <v>44732</v>
      </c>
      <c r="N74" s="4">
        <v>152.19999999999999</v>
      </c>
      <c r="O74" s="4"/>
      <c r="P74" s="4"/>
      <c r="Q74" s="9">
        <v>44732</v>
      </c>
      <c r="R74" s="4">
        <v>151.19999999999999</v>
      </c>
      <c r="S74" s="9">
        <v>44732</v>
      </c>
      <c r="T74" s="4">
        <v>151.4</v>
      </c>
      <c r="U74" s="9">
        <v>44732</v>
      </c>
      <c r="V74" s="4">
        <v>150.19999999999999</v>
      </c>
      <c r="W74" s="9">
        <v>44732</v>
      </c>
      <c r="X74" s="4">
        <v>148.69999999999999</v>
      </c>
      <c r="Y74" s="9">
        <v>44732</v>
      </c>
      <c r="Z74" s="4">
        <v>147</v>
      </c>
      <c r="AA74" s="9">
        <v>44732</v>
      </c>
      <c r="AB74" s="4">
        <v>145.1</v>
      </c>
      <c r="AC74" s="4"/>
      <c r="AD74" s="4"/>
      <c r="AE74" s="9">
        <v>44732</v>
      </c>
      <c r="AF74" s="4">
        <v>141.69999999999999</v>
      </c>
      <c r="AG74" s="9">
        <v>44732</v>
      </c>
      <c r="AH74" s="4">
        <v>142.4</v>
      </c>
      <c r="AI74" s="9">
        <v>44732</v>
      </c>
      <c r="AJ74" s="4">
        <v>144.30000000000001</v>
      </c>
      <c r="AK74" s="9">
        <v>44732</v>
      </c>
      <c r="AL74" s="4">
        <v>148.80000000000001</v>
      </c>
      <c r="AM74" s="9">
        <v>44732</v>
      </c>
      <c r="AN74" s="4">
        <v>155.4</v>
      </c>
      <c r="AO74" s="9">
        <v>44732</v>
      </c>
      <c r="AP74" s="4">
        <v>163.19999999999999</v>
      </c>
      <c r="AQ74" s="9">
        <v>44732</v>
      </c>
      <c r="AR74" s="4">
        <v>171.9</v>
      </c>
      <c r="AS74" s="9">
        <v>44732</v>
      </c>
      <c r="AT74" s="4">
        <v>181.4</v>
      </c>
      <c r="AW74" s="9">
        <v>44732</v>
      </c>
      <c r="AX74" s="4">
        <v>202.3</v>
      </c>
      <c r="BA74" s="9">
        <v>44732</v>
      </c>
      <c r="BB74" s="4">
        <v>225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44729</v>
      </c>
      <c r="J75" s="4">
        <v>152.5</v>
      </c>
      <c r="K75" s="9">
        <v>44729</v>
      </c>
      <c r="L75" s="4">
        <v>152.5</v>
      </c>
      <c r="M75" s="9">
        <v>44729</v>
      </c>
      <c r="N75" s="4">
        <v>152.19999999999999</v>
      </c>
      <c r="O75" s="4"/>
      <c r="P75" s="4"/>
      <c r="Q75" s="9">
        <v>44729</v>
      </c>
      <c r="R75" s="4">
        <v>151.19999999999999</v>
      </c>
      <c r="S75" s="9">
        <v>44729</v>
      </c>
      <c r="T75" s="4">
        <v>151.4</v>
      </c>
      <c r="U75" s="9">
        <v>44729</v>
      </c>
      <c r="V75" s="4">
        <v>150.19999999999999</v>
      </c>
      <c r="W75" s="9">
        <v>44729</v>
      </c>
      <c r="X75" s="4">
        <v>148.69999999999999</v>
      </c>
      <c r="Y75" s="9">
        <v>44729</v>
      </c>
      <c r="Z75" s="4">
        <v>147</v>
      </c>
      <c r="AA75" s="9">
        <v>44729</v>
      </c>
      <c r="AB75" s="4">
        <v>145.1</v>
      </c>
      <c r="AC75" s="4"/>
      <c r="AD75" s="4"/>
      <c r="AE75" s="9">
        <v>44729</v>
      </c>
      <c r="AF75" s="4">
        <v>141.69999999999999</v>
      </c>
      <c r="AG75" s="9">
        <v>44729</v>
      </c>
      <c r="AH75" s="4">
        <v>142.4</v>
      </c>
      <c r="AI75" s="9">
        <v>44729</v>
      </c>
      <c r="AJ75" s="4">
        <v>144.30000000000001</v>
      </c>
      <c r="AK75" s="9">
        <v>44729</v>
      </c>
      <c r="AL75" s="4">
        <v>148.80000000000001</v>
      </c>
      <c r="AM75" s="9">
        <v>44729</v>
      </c>
      <c r="AN75" s="4">
        <v>155.4</v>
      </c>
      <c r="AO75" s="9">
        <v>44729</v>
      </c>
      <c r="AP75" s="4">
        <v>163.19999999999999</v>
      </c>
      <c r="AQ75" s="9">
        <v>44729</v>
      </c>
      <c r="AR75" s="4">
        <v>171.9</v>
      </c>
      <c r="AS75" s="9">
        <v>44729</v>
      </c>
      <c r="AT75" s="4">
        <v>181.4</v>
      </c>
      <c r="AW75" s="9">
        <v>44729</v>
      </c>
      <c r="AX75" s="4">
        <v>202.3</v>
      </c>
      <c r="BA75" s="9">
        <v>44729</v>
      </c>
      <c r="BB75" s="4">
        <v>225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44728</v>
      </c>
      <c r="J76" s="4">
        <v>149.5</v>
      </c>
      <c r="K76" s="9">
        <v>44728</v>
      </c>
      <c r="L76" s="4">
        <v>149.30000000000001</v>
      </c>
      <c r="M76" s="9">
        <v>44728</v>
      </c>
      <c r="N76" s="4">
        <v>148.80000000000001</v>
      </c>
      <c r="O76" s="4"/>
      <c r="P76" s="4"/>
      <c r="Q76" s="9">
        <v>44728</v>
      </c>
      <c r="R76" s="4">
        <v>150.30000000000001</v>
      </c>
      <c r="S76" s="9">
        <v>44728</v>
      </c>
      <c r="T76" s="4">
        <v>147.9</v>
      </c>
      <c r="U76" s="9">
        <v>44728</v>
      </c>
      <c r="V76" s="4">
        <v>146.69999999999999</v>
      </c>
      <c r="W76" s="9">
        <v>44728</v>
      </c>
      <c r="X76" s="4">
        <v>145.19999999999999</v>
      </c>
      <c r="Y76" s="9">
        <v>44728</v>
      </c>
      <c r="Z76" s="4">
        <v>143.69999999999999</v>
      </c>
      <c r="AA76" s="9">
        <v>44728</v>
      </c>
      <c r="AB76" s="4">
        <v>142</v>
      </c>
      <c r="AC76" s="4"/>
      <c r="AD76" s="4"/>
      <c r="AE76" s="9">
        <v>44728</v>
      </c>
      <c r="AF76" s="4">
        <v>138.5</v>
      </c>
      <c r="AG76" s="9">
        <v>44728</v>
      </c>
      <c r="AH76" s="4">
        <v>138.9</v>
      </c>
      <c r="AI76" s="9">
        <v>44728</v>
      </c>
      <c r="AJ76" s="4">
        <v>142.5</v>
      </c>
      <c r="AK76" s="9">
        <v>44728</v>
      </c>
      <c r="AL76" s="4">
        <v>148.30000000000001</v>
      </c>
      <c r="AM76" s="9">
        <v>44728</v>
      </c>
      <c r="AN76" s="4">
        <v>156.19999999999999</v>
      </c>
      <c r="AO76" s="9">
        <v>44728</v>
      </c>
      <c r="AP76" s="4">
        <v>164.8</v>
      </c>
      <c r="AQ76" s="9">
        <v>44728</v>
      </c>
      <c r="AR76" s="4">
        <v>173.7</v>
      </c>
      <c r="AS76" s="9">
        <v>44728</v>
      </c>
      <c r="AT76" s="4">
        <v>182.9</v>
      </c>
      <c r="AW76" s="9">
        <v>44728</v>
      </c>
      <c r="AX76" s="4">
        <v>202.4</v>
      </c>
      <c r="BA76" s="9">
        <v>44728</v>
      </c>
      <c r="BB76" s="4">
        <v>223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44727</v>
      </c>
      <c r="J77" s="4">
        <v>150.1</v>
      </c>
      <c r="K77" s="9">
        <v>44727</v>
      </c>
      <c r="L77" s="4">
        <v>150.19999999999999</v>
      </c>
      <c r="M77" s="9">
        <v>44727</v>
      </c>
      <c r="N77" s="4">
        <v>149.9</v>
      </c>
      <c r="O77" s="4"/>
      <c r="P77" s="4"/>
      <c r="Q77" s="9">
        <v>44727</v>
      </c>
      <c r="R77" s="4">
        <v>143.6</v>
      </c>
      <c r="S77" s="9">
        <v>44727</v>
      </c>
      <c r="T77" s="4">
        <v>149.1</v>
      </c>
      <c r="U77" s="9">
        <v>44727</v>
      </c>
      <c r="V77" s="4">
        <v>147.9</v>
      </c>
      <c r="W77" s="9">
        <v>44727</v>
      </c>
      <c r="X77" s="4">
        <v>146.4</v>
      </c>
      <c r="Y77" s="9">
        <v>44727</v>
      </c>
      <c r="Z77" s="4">
        <v>144.69999999999999</v>
      </c>
      <c r="AA77" s="9">
        <v>44727</v>
      </c>
      <c r="AB77" s="4">
        <v>142.80000000000001</v>
      </c>
      <c r="AC77" s="4"/>
      <c r="AD77" s="4"/>
      <c r="AE77" s="9">
        <v>44727</v>
      </c>
      <c r="AF77" s="4">
        <v>140.80000000000001</v>
      </c>
      <c r="AG77" s="9">
        <v>44727</v>
      </c>
      <c r="AH77" s="4">
        <v>140.69999999999999</v>
      </c>
      <c r="AI77" s="9">
        <v>44727</v>
      </c>
      <c r="AJ77" s="4">
        <v>140.5</v>
      </c>
      <c r="AK77" s="9">
        <v>44727</v>
      </c>
      <c r="AL77" s="4">
        <v>142.30000000000001</v>
      </c>
      <c r="AM77" s="9">
        <v>44727</v>
      </c>
      <c r="AN77" s="4">
        <v>146.4</v>
      </c>
      <c r="AO77" s="9">
        <v>44727</v>
      </c>
      <c r="AP77" s="4">
        <v>153.19999999999999</v>
      </c>
      <c r="AQ77" s="9">
        <v>44727</v>
      </c>
      <c r="AR77" s="4">
        <v>162.69999999999999</v>
      </c>
      <c r="AS77" s="9">
        <v>44727</v>
      </c>
      <c r="AT77" s="4">
        <v>174</v>
      </c>
      <c r="AW77" s="9">
        <v>44727</v>
      </c>
      <c r="AX77" s="4">
        <v>198.9</v>
      </c>
      <c r="BA77" s="9">
        <v>44727</v>
      </c>
      <c r="BB77" s="4">
        <v>224.7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44726</v>
      </c>
      <c r="J78" s="4">
        <v>159.6</v>
      </c>
      <c r="K78" s="9">
        <v>44726</v>
      </c>
      <c r="L78" s="4">
        <v>159.69999999999999</v>
      </c>
      <c r="M78" s="9">
        <v>44726</v>
      </c>
      <c r="N78" s="4">
        <v>159.30000000000001</v>
      </c>
      <c r="O78" s="4"/>
      <c r="P78" s="4"/>
      <c r="Q78" s="9">
        <v>44726</v>
      </c>
      <c r="R78" s="4">
        <v>151.6</v>
      </c>
      <c r="S78" s="9">
        <v>44726</v>
      </c>
      <c r="T78" s="4">
        <v>158.5</v>
      </c>
      <c r="U78" s="9">
        <v>44726</v>
      </c>
      <c r="V78" s="4">
        <v>157.19999999999999</v>
      </c>
      <c r="W78" s="9">
        <v>44726</v>
      </c>
      <c r="X78" s="4">
        <v>155.6</v>
      </c>
      <c r="Y78" s="9">
        <v>44726</v>
      </c>
      <c r="Z78" s="4">
        <v>153.5</v>
      </c>
      <c r="AA78" s="9">
        <v>44726</v>
      </c>
      <c r="AB78" s="4">
        <v>151.30000000000001</v>
      </c>
      <c r="AC78" s="4"/>
      <c r="AD78" s="4"/>
      <c r="AE78" s="9">
        <v>44726</v>
      </c>
      <c r="AF78" s="4">
        <v>148</v>
      </c>
      <c r="AG78" s="9">
        <v>44726</v>
      </c>
      <c r="AH78" s="4">
        <v>147.6</v>
      </c>
      <c r="AI78" s="9">
        <v>44726</v>
      </c>
      <c r="AJ78" s="4">
        <v>147</v>
      </c>
      <c r="AK78" s="9">
        <v>44726</v>
      </c>
      <c r="AL78" s="4">
        <v>148.5</v>
      </c>
      <c r="AM78" s="9">
        <v>44726</v>
      </c>
      <c r="AN78" s="4">
        <v>152.19999999999999</v>
      </c>
      <c r="AO78" s="9">
        <v>44726</v>
      </c>
      <c r="AP78" s="4">
        <v>157.80000000000001</v>
      </c>
      <c r="AQ78" s="9">
        <v>44726</v>
      </c>
      <c r="AR78" s="4">
        <v>165.5</v>
      </c>
      <c r="AS78" s="9">
        <v>44726</v>
      </c>
      <c r="AT78" s="4">
        <v>175</v>
      </c>
      <c r="AW78" s="9">
        <v>44726</v>
      </c>
      <c r="AX78" s="4">
        <v>197.4</v>
      </c>
      <c r="BA78" s="9">
        <v>44726</v>
      </c>
      <c r="BB78" s="4">
        <v>221.8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44725</v>
      </c>
      <c r="J79" s="4">
        <v>156.5</v>
      </c>
      <c r="K79" s="9">
        <v>44725</v>
      </c>
      <c r="L79" s="4">
        <v>156.5</v>
      </c>
      <c r="M79" s="9">
        <v>44725</v>
      </c>
      <c r="N79" s="4">
        <v>156.1</v>
      </c>
      <c r="O79" s="4"/>
      <c r="P79" s="4"/>
      <c r="Q79" s="9">
        <v>44725</v>
      </c>
      <c r="R79" s="4">
        <v>146.4</v>
      </c>
      <c r="S79" s="9">
        <v>44725</v>
      </c>
      <c r="T79" s="4">
        <v>155.19999999999999</v>
      </c>
      <c r="U79" s="9">
        <v>44725</v>
      </c>
      <c r="V79" s="4">
        <v>153.80000000000001</v>
      </c>
      <c r="W79" s="9">
        <v>44725</v>
      </c>
      <c r="X79" s="4">
        <v>151.9</v>
      </c>
      <c r="Y79" s="9">
        <v>44725</v>
      </c>
      <c r="Z79" s="4">
        <v>149.69999999999999</v>
      </c>
      <c r="AA79" s="9">
        <v>44725</v>
      </c>
      <c r="AB79" s="4">
        <v>147.19999999999999</v>
      </c>
      <c r="AC79" s="4"/>
      <c r="AD79" s="4"/>
      <c r="AE79" s="9">
        <v>44725</v>
      </c>
      <c r="AF79" s="4">
        <v>143.69999999999999</v>
      </c>
      <c r="AG79" s="9">
        <v>44725</v>
      </c>
      <c r="AH79" s="4">
        <v>143.19999999999999</v>
      </c>
      <c r="AI79" s="9">
        <v>44725</v>
      </c>
      <c r="AJ79" s="4">
        <v>143.19999999999999</v>
      </c>
      <c r="AK79" s="9">
        <v>44725</v>
      </c>
      <c r="AL79" s="4">
        <v>144.4</v>
      </c>
      <c r="AM79" s="9">
        <v>44725</v>
      </c>
      <c r="AN79" s="4">
        <v>147.5</v>
      </c>
      <c r="AO79" s="9">
        <v>44725</v>
      </c>
      <c r="AP79" s="4">
        <v>152.80000000000001</v>
      </c>
      <c r="AQ79" s="9">
        <v>44725</v>
      </c>
      <c r="AR79" s="4">
        <v>159.9</v>
      </c>
      <c r="AS79" s="9">
        <v>44725</v>
      </c>
      <c r="AT79" s="4">
        <v>168.5</v>
      </c>
      <c r="AW79" s="9">
        <v>44725</v>
      </c>
      <c r="AX79" s="4">
        <v>188.8</v>
      </c>
      <c r="BA79" s="9">
        <v>44725</v>
      </c>
      <c r="BB79" s="4">
        <v>211.5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44722</v>
      </c>
      <c r="J80" s="4">
        <v>143.6</v>
      </c>
      <c r="K80" s="9">
        <v>44722</v>
      </c>
      <c r="L80" s="4">
        <v>143.1</v>
      </c>
      <c r="M80" s="9">
        <v>44722</v>
      </c>
      <c r="N80" s="4">
        <v>142.19999999999999</v>
      </c>
      <c r="O80" s="4"/>
      <c r="P80" s="4"/>
      <c r="Q80" s="9">
        <v>44722</v>
      </c>
      <c r="R80" s="4">
        <v>128.1</v>
      </c>
      <c r="S80" s="9">
        <v>44722</v>
      </c>
      <c r="T80" s="4">
        <v>140.9</v>
      </c>
      <c r="U80" s="9">
        <v>44722</v>
      </c>
      <c r="V80" s="4">
        <v>139</v>
      </c>
      <c r="W80" s="9">
        <v>44722</v>
      </c>
      <c r="X80" s="4">
        <v>136.69999999999999</v>
      </c>
      <c r="Y80" s="9">
        <v>44722</v>
      </c>
      <c r="Z80" s="4">
        <v>134</v>
      </c>
      <c r="AA80" s="9">
        <v>44722</v>
      </c>
      <c r="AB80" s="4">
        <v>130.69999999999999</v>
      </c>
      <c r="AC80" s="4"/>
      <c r="AD80" s="4"/>
      <c r="AE80" s="9">
        <v>44722</v>
      </c>
      <c r="AF80" s="4">
        <v>122.8</v>
      </c>
      <c r="AG80" s="9">
        <v>44722</v>
      </c>
      <c r="AH80" s="4">
        <v>122.7</v>
      </c>
      <c r="AI80" s="9">
        <v>44722</v>
      </c>
      <c r="AJ80" s="4">
        <v>123.4</v>
      </c>
      <c r="AK80" s="9">
        <v>44722</v>
      </c>
      <c r="AL80" s="4">
        <v>127</v>
      </c>
      <c r="AM80" s="9">
        <v>44722</v>
      </c>
      <c r="AN80" s="4">
        <v>132.9</v>
      </c>
      <c r="AO80" s="9">
        <v>44722</v>
      </c>
      <c r="AP80" s="4">
        <v>140.30000000000001</v>
      </c>
      <c r="AQ80" s="9">
        <v>44722</v>
      </c>
      <c r="AR80" s="4">
        <v>148.80000000000001</v>
      </c>
      <c r="AS80" s="9">
        <v>44722</v>
      </c>
      <c r="AT80" s="4">
        <v>158.1</v>
      </c>
      <c r="AW80" s="9">
        <v>44722</v>
      </c>
      <c r="AX80" s="4">
        <v>178.4</v>
      </c>
      <c r="BA80" s="9">
        <v>44722</v>
      </c>
      <c r="BB80" s="4">
        <v>200.3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44721</v>
      </c>
      <c r="J81" s="4">
        <v>138.80000000000001</v>
      </c>
      <c r="K81" s="9">
        <v>44721</v>
      </c>
      <c r="L81" s="4">
        <v>138.5</v>
      </c>
      <c r="M81" s="9">
        <v>44721</v>
      </c>
      <c r="N81" s="4">
        <v>137.80000000000001</v>
      </c>
      <c r="O81" s="4"/>
      <c r="P81" s="4"/>
      <c r="Q81" s="9">
        <v>44721</v>
      </c>
      <c r="R81" s="4">
        <v>117.3</v>
      </c>
      <c r="S81" s="9">
        <v>44721</v>
      </c>
      <c r="T81" s="4">
        <v>136.5</v>
      </c>
      <c r="U81" s="9">
        <v>44721</v>
      </c>
      <c r="V81" s="4">
        <v>134.80000000000001</v>
      </c>
      <c r="W81" s="9">
        <v>44721</v>
      </c>
      <c r="X81" s="4">
        <v>132.5</v>
      </c>
      <c r="Y81" s="9">
        <v>44721</v>
      </c>
      <c r="Z81" s="4">
        <v>129.80000000000001</v>
      </c>
      <c r="AA81" s="9">
        <v>44721</v>
      </c>
      <c r="AB81" s="4">
        <v>126.8</v>
      </c>
      <c r="AC81" s="4"/>
      <c r="AD81" s="4"/>
      <c r="AE81" s="9">
        <v>44721</v>
      </c>
      <c r="AF81" s="4">
        <v>123.2</v>
      </c>
      <c r="AG81" s="9">
        <v>44721</v>
      </c>
      <c r="AH81" s="4">
        <v>120.7</v>
      </c>
      <c r="AI81" s="9">
        <v>44721</v>
      </c>
      <c r="AJ81" s="4">
        <v>118.1</v>
      </c>
      <c r="AK81" s="9">
        <v>44721</v>
      </c>
      <c r="AL81" s="4">
        <v>117.5</v>
      </c>
      <c r="AM81" s="9">
        <v>44721</v>
      </c>
      <c r="AN81" s="4">
        <v>122.7</v>
      </c>
      <c r="AO81" s="9">
        <v>44721</v>
      </c>
      <c r="AP81" s="4">
        <v>133.69999999999999</v>
      </c>
      <c r="AQ81" s="9">
        <v>44721</v>
      </c>
      <c r="AR81" s="4">
        <v>145.9</v>
      </c>
      <c r="AS81" s="9">
        <v>44721</v>
      </c>
      <c r="AT81" s="4">
        <v>158.4</v>
      </c>
      <c r="AW81" s="9">
        <v>44721</v>
      </c>
      <c r="AX81" s="4">
        <v>183.2</v>
      </c>
      <c r="BA81" s="9">
        <v>44721</v>
      </c>
      <c r="BB81" s="4">
        <v>207.6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44720</v>
      </c>
      <c r="J82" s="4">
        <v>134.19999999999999</v>
      </c>
      <c r="K82" s="9">
        <v>44720</v>
      </c>
      <c r="L82" s="4">
        <v>133.5</v>
      </c>
      <c r="M82" s="9">
        <v>44720</v>
      </c>
      <c r="N82" s="4">
        <v>132.5</v>
      </c>
      <c r="O82" s="4"/>
      <c r="P82" s="4"/>
      <c r="Q82" s="9">
        <v>44720</v>
      </c>
      <c r="R82" s="4">
        <v>118.7</v>
      </c>
      <c r="S82" s="9">
        <v>44720</v>
      </c>
      <c r="T82" s="4">
        <v>131</v>
      </c>
      <c r="U82" s="9">
        <v>44720</v>
      </c>
      <c r="V82" s="4">
        <v>129</v>
      </c>
      <c r="W82" s="9">
        <v>44720</v>
      </c>
      <c r="X82" s="4">
        <v>126.5</v>
      </c>
      <c r="Y82" s="9">
        <v>44720</v>
      </c>
      <c r="Z82" s="4">
        <v>123.6</v>
      </c>
      <c r="AA82" s="9">
        <v>44720</v>
      </c>
      <c r="AB82" s="4">
        <v>120.2</v>
      </c>
      <c r="AC82" s="4"/>
      <c r="AD82" s="4"/>
      <c r="AE82" s="9">
        <v>44720</v>
      </c>
      <c r="AF82" s="4">
        <v>116</v>
      </c>
      <c r="AG82" s="9">
        <v>44720</v>
      </c>
      <c r="AH82" s="4">
        <v>115.5</v>
      </c>
      <c r="AI82" s="9">
        <v>44720</v>
      </c>
      <c r="AJ82" s="4">
        <v>116.6</v>
      </c>
      <c r="AK82" s="9">
        <v>44720</v>
      </c>
      <c r="AL82" s="4">
        <v>120.4</v>
      </c>
      <c r="AM82" s="9">
        <v>44720</v>
      </c>
      <c r="AN82" s="4">
        <v>126.5</v>
      </c>
      <c r="AO82" s="9">
        <v>44720</v>
      </c>
      <c r="AP82" s="4">
        <v>134.5</v>
      </c>
      <c r="AQ82" s="9">
        <v>44720</v>
      </c>
      <c r="AR82" s="4">
        <v>143.80000000000001</v>
      </c>
      <c r="AS82" s="9">
        <v>44720</v>
      </c>
      <c r="AT82" s="4">
        <v>154.1</v>
      </c>
      <c r="AW82" s="9">
        <v>44720</v>
      </c>
      <c r="AX82" s="4">
        <v>176.1</v>
      </c>
      <c r="BA82" s="9">
        <v>44720</v>
      </c>
      <c r="BB82" s="4">
        <v>198.9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44719</v>
      </c>
      <c r="J83" s="4">
        <v>134.19999999999999</v>
      </c>
      <c r="K83" s="9">
        <v>44719</v>
      </c>
      <c r="L83" s="4">
        <v>133.6</v>
      </c>
      <c r="M83" s="9">
        <v>44719</v>
      </c>
      <c r="N83" s="4">
        <v>132.6</v>
      </c>
      <c r="O83" s="4"/>
      <c r="P83" s="4"/>
      <c r="Q83" s="9">
        <v>44719</v>
      </c>
      <c r="R83" s="4">
        <v>118</v>
      </c>
      <c r="S83" s="9">
        <v>44719</v>
      </c>
      <c r="T83" s="4">
        <v>131.19999999999999</v>
      </c>
      <c r="U83" s="9">
        <v>44719</v>
      </c>
      <c r="V83" s="4">
        <v>129.19999999999999</v>
      </c>
      <c r="W83" s="9">
        <v>44719</v>
      </c>
      <c r="X83" s="4">
        <v>126.8</v>
      </c>
      <c r="Y83" s="9">
        <v>44719</v>
      </c>
      <c r="Z83" s="4">
        <v>123.9</v>
      </c>
      <c r="AA83" s="9">
        <v>44719</v>
      </c>
      <c r="AB83" s="4">
        <v>120.9</v>
      </c>
      <c r="AC83" s="4"/>
      <c r="AD83" s="4"/>
      <c r="AE83" s="9">
        <v>44719</v>
      </c>
      <c r="AF83" s="4">
        <v>117.9</v>
      </c>
      <c r="AG83" s="9">
        <v>44719</v>
      </c>
      <c r="AH83" s="4">
        <v>116.7</v>
      </c>
      <c r="AI83" s="9">
        <v>44719</v>
      </c>
      <c r="AJ83" s="4">
        <v>116.8</v>
      </c>
      <c r="AK83" s="9">
        <v>44719</v>
      </c>
      <c r="AL83" s="4">
        <v>119.7</v>
      </c>
      <c r="AM83" s="9">
        <v>44719</v>
      </c>
      <c r="AN83" s="4">
        <v>125.8</v>
      </c>
      <c r="AO83" s="9">
        <v>44719</v>
      </c>
      <c r="AP83" s="4">
        <v>134.30000000000001</v>
      </c>
      <c r="AQ83" s="9">
        <v>44719</v>
      </c>
      <c r="AR83" s="4">
        <v>144.5</v>
      </c>
      <c r="AS83" s="9">
        <v>44719</v>
      </c>
      <c r="AT83" s="4">
        <v>155.5</v>
      </c>
      <c r="AW83" s="9">
        <v>44719</v>
      </c>
      <c r="AX83" s="4">
        <v>178.6</v>
      </c>
      <c r="BA83" s="9">
        <v>44719</v>
      </c>
      <c r="BB83" s="4">
        <v>202.1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44718</v>
      </c>
      <c r="J84" s="4">
        <v>134.5</v>
      </c>
      <c r="K84" s="9">
        <v>44718</v>
      </c>
      <c r="L84" s="4">
        <v>133.80000000000001</v>
      </c>
      <c r="M84" s="9">
        <v>44718</v>
      </c>
      <c r="N84" s="4">
        <v>132.69999999999999</v>
      </c>
      <c r="O84" s="4"/>
      <c r="P84" s="4"/>
      <c r="Q84" s="9">
        <v>44718</v>
      </c>
      <c r="R84" s="4">
        <v>116.7</v>
      </c>
      <c r="S84" s="9">
        <v>44718</v>
      </c>
      <c r="T84" s="4">
        <v>131.19999999999999</v>
      </c>
      <c r="U84" s="9">
        <v>44718</v>
      </c>
      <c r="V84" s="4">
        <v>129.19999999999999</v>
      </c>
      <c r="W84" s="9">
        <v>44718</v>
      </c>
      <c r="X84" s="4">
        <v>126.6</v>
      </c>
      <c r="Y84" s="9">
        <v>44718</v>
      </c>
      <c r="Z84" s="4">
        <v>123.7</v>
      </c>
      <c r="AA84" s="9">
        <v>44718</v>
      </c>
      <c r="AB84" s="4">
        <v>120.6</v>
      </c>
      <c r="AC84" s="4"/>
      <c r="AD84" s="4"/>
      <c r="AE84" s="9">
        <v>44718</v>
      </c>
      <c r="AF84" s="4">
        <v>117.4</v>
      </c>
      <c r="AG84" s="9">
        <v>44718</v>
      </c>
      <c r="AH84" s="4">
        <v>115.8</v>
      </c>
      <c r="AI84" s="9">
        <v>44718</v>
      </c>
      <c r="AJ84" s="4">
        <v>115.5</v>
      </c>
      <c r="AK84" s="9">
        <v>44718</v>
      </c>
      <c r="AL84" s="4">
        <v>118.1</v>
      </c>
      <c r="AM84" s="9">
        <v>44718</v>
      </c>
      <c r="AN84" s="4">
        <v>124</v>
      </c>
      <c r="AO84" s="9">
        <v>44718</v>
      </c>
      <c r="AP84" s="4">
        <v>132.5</v>
      </c>
      <c r="AQ84" s="9">
        <v>44718</v>
      </c>
      <c r="AR84" s="4">
        <v>142.69999999999999</v>
      </c>
      <c r="AS84" s="9">
        <v>44718</v>
      </c>
      <c r="AT84" s="4">
        <v>153.69999999999999</v>
      </c>
      <c r="AW84" s="9">
        <v>44718</v>
      </c>
      <c r="AX84" s="4">
        <v>176.8</v>
      </c>
      <c r="BA84" s="9">
        <v>44718</v>
      </c>
      <c r="BB84" s="4">
        <v>200.2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44715</v>
      </c>
      <c r="J85" s="4">
        <v>124.5</v>
      </c>
      <c r="K85" s="9">
        <v>44715</v>
      </c>
      <c r="L85" s="4">
        <v>124.1</v>
      </c>
      <c r="M85" s="9">
        <v>44715</v>
      </c>
      <c r="N85" s="4">
        <v>123.2</v>
      </c>
      <c r="O85" s="4"/>
      <c r="P85" s="4"/>
      <c r="Q85" s="9">
        <v>44715</v>
      </c>
      <c r="R85" s="4">
        <v>115</v>
      </c>
      <c r="S85" s="9">
        <v>44715</v>
      </c>
      <c r="T85" s="4">
        <v>122</v>
      </c>
      <c r="U85" s="9">
        <v>44715</v>
      </c>
      <c r="V85" s="4">
        <v>120.3</v>
      </c>
      <c r="W85" s="9">
        <v>44715</v>
      </c>
      <c r="X85" s="4">
        <v>118.3</v>
      </c>
      <c r="Y85" s="9">
        <v>44715</v>
      </c>
      <c r="Z85" s="4">
        <v>115.8</v>
      </c>
      <c r="AA85" s="9">
        <v>44715</v>
      </c>
      <c r="AB85" s="4">
        <v>112.8</v>
      </c>
      <c r="AC85" s="4"/>
      <c r="AD85" s="4"/>
      <c r="AE85" s="9">
        <v>44715</v>
      </c>
      <c r="AF85" s="4">
        <v>106.9</v>
      </c>
      <c r="AG85" s="9">
        <v>44715</v>
      </c>
      <c r="AH85" s="4">
        <v>109</v>
      </c>
      <c r="AI85" s="9">
        <v>44715</v>
      </c>
      <c r="AJ85" s="4">
        <v>112.6</v>
      </c>
      <c r="AK85" s="9">
        <v>44715</v>
      </c>
      <c r="AL85" s="4">
        <v>118.8</v>
      </c>
      <c r="AM85" s="9">
        <v>44715</v>
      </c>
      <c r="AN85" s="4">
        <v>126.4</v>
      </c>
      <c r="AO85" s="9">
        <v>44715</v>
      </c>
      <c r="AP85" s="4">
        <v>134.80000000000001</v>
      </c>
      <c r="AQ85" s="9">
        <v>44715</v>
      </c>
      <c r="AR85" s="4">
        <v>143.9</v>
      </c>
      <c r="AS85" s="9">
        <v>44715</v>
      </c>
      <c r="AT85" s="4">
        <v>153.5</v>
      </c>
      <c r="AW85" s="9">
        <v>44715</v>
      </c>
      <c r="AX85" s="4">
        <v>174</v>
      </c>
      <c r="BA85" s="9">
        <v>44715</v>
      </c>
      <c r="BB85" s="4">
        <v>195.6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44714</v>
      </c>
      <c r="J86" s="4">
        <v>127.8</v>
      </c>
      <c r="K86" s="9">
        <v>44714</v>
      </c>
      <c r="L86" s="4">
        <v>128.1</v>
      </c>
      <c r="M86" s="9">
        <v>44714</v>
      </c>
      <c r="N86" s="4">
        <v>128</v>
      </c>
      <c r="O86" s="4"/>
      <c r="P86" s="4"/>
      <c r="Q86" s="9">
        <v>44714</v>
      </c>
      <c r="R86" s="4">
        <v>114</v>
      </c>
      <c r="S86" s="9">
        <v>44714</v>
      </c>
      <c r="T86" s="4">
        <v>127.4</v>
      </c>
      <c r="U86" s="9">
        <v>44714</v>
      </c>
      <c r="V86" s="4">
        <v>126.3</v>
      </c>
      <c r="W86" s="9">
        <v>44714</v>
      </c>
      <c r="X86" s="4">
        <v>124.6</v>
      </c>
      <c r="Y86" s="9">
        <v>44714</v>
      </c>
      <c r="Z86" s="4">
        <v>122.7</v>
      </c>
      <c r="AA86" s="9">
        <v>44714</v>
      </c>
      <c r="AB86" s="4">
        <v>121</v>
      </c>
      <c r="AC86" s="4"/>
      <c r="AD86" s="4"/>
      <c r="AE86" s="9">
        <v>44714</v>
      </c>
      <c r="AF86" s="4">
        <v>118.6</v>
      </c>
      <c r="AG86" s="9">
        <v>44714</v>
      </c>
      <c r="AH86" s="4">
        <v>116.1</v>
      </c>
      <c r="AI86" s="9">
        <v>44714</v>
      </c>
      <c r="AJ86" s="4">
        <v>114.1</v>
      </c>
      <c r="AK86" s="9">
        <v>44714</v>
      </c>
      <c r="AL86" s="4">
        <v>115.3</v>
      </c>
      <c r="AM86" s="9">
        <v>44714</v>
      </c>
      <c r="AN86" s="4">
        <v>121.9</v>
      </c>
      <c r="AO86" s="9">
        <v>44714</v>
      </c>
      <c r="AP86" s="4">
        <v>131.80000000000001</v>
      </c>
      <c r="AQ86" s="9">
        <v>44714</v>
      </c>
      <c r="AR86" s="4">
        <v>142.5</v>
      </c>
      <c r="AS86" s="9">
        <v>44714</v>
      </c>
      <c r="AT86" s="4">
        <v>153.4</v>
      </c>
      <c r="AW86" s="9">
        <v>44714</v>
      </c>
      <c r="AX86" s="4">
        <v>175.2</v>
      </c>
      <c r="BA86" s="9">
        <v>44714</v>
      </c>
      <c r="BB86" s="4">
        <v>196.6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44713</v>
      </c>
      <c r="J87" s="4">
        <v>127.4</v>
      </c>
      <c r="K87" s="9">
        <v>44713</v>
      </c>
      <c r="L87" s="4">
        <v>127.8</v>
      </c>
      <c r="M87" s="9">
        <v>44713</v>
      </c>
      <c r="N87" s="4">
        <v>127.7</v>
      </c>
      <c r="O87" s="4"/>
      <c r="P87" s="4"/>
      <c r="Q87" s="9">
        <v>44713</v>
      </c>
      <c r="R87" s="4">
        <v>117.2</v>
      </c>
      <c r="S87" s="9">
        <v>44713</v>
      </c>
      <c r="T87" s="4">
        <v>127.1</v>
      </c>
      <c r="U87" s="9">
        <v>44713</v>
      </c>
      <c r="V87" s="4">
        <v>125.9</v>
      </c>
      <c r="W87" s="9">
        <v>44713</v>
      </c>
      <c r="X87" s="4">
        <v>124.2</v>
      </c>
      <c r="Y87" s="9">
        <v>44713</v>
      </c>
      <c r="Z87" s="4">
        <v>121.8</v>
      </c>
      <c r="AA87" s="9">
        <v>44713</v>
      </c>
      <c r="AB87" s="4">
        <v>119.2</v>
      </c>
      <c r="AC87" s="4"/>
      <c r="AD87" s="4"/>
      <c r="AE87" s="9">
        <v>44713</v>
      </c>
      <c r="AF87" s="4">
        <v>116</v>
      </c>
      <c r="AG87" s="9">
        <v>44713</v>
      </c>
      <c r="AH87" s="4">
        <v>115</v>
      </c>
      <c r="AI87" s="9">
        <v>44713</v>
      </c>
      <c r="AJ87" s="4">
        <v>115.9</v>
      </c>
      <c r="AK87" s="9">
        <v>44713</v>
      </c>
      <c r="AL87" s="4">
        <v>119.9</v>
      </c>
      <c r="AM87" s="9">
        <v>44713</v>
      </c>
      <c r="AN87" s="4">
        <v>126.7</v>
      </c>
      <c r="AO87" s="9">
        <v>44713</v>
      </c>
      <c r="AP87" s="4">
        <v>135.30000000000001</v>
      </c>
      <c r="AQ87" s="9">
        <v>44713</v>
      </c>
      <c r="AR87" s="4">
        <v>144.9</v>
      </c>
      <c r="AS87" s="9">
        <v>44713</v>
      </c>
      <c r="AT87" s="4">
        <v>155.19999999999999</v>
      </c>
      <c r="AW87" s="9">
        <v>44713</v>
      </c>
      <c r="AX87" s="4">
        <v>176.5</v>
      </c>
      <c r="BA87" s="9">
        <v>44713</v>
      </c>
      <c r="BB87" s="4">
        <v>198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44712</v>
      </c>
      <c r="J88" s="4">
        <v>123.5</v>
      </c>
      <c r="K88" s="9">
        <v>44712</v>
      </c>
      <c r="L88" s="4">
        <v>123.7</v>
      </c>
      <c r="M88" s="9">
        <v>44712</v>
      </c>
      <c r="N88" s="4">
        <v>123.4</v>
      </c>
      <c r="O88" s="4"/>
      <c r="P88" s="4"/>
      <c r="Q88" s="9">
        <v>44712</v>
      </c>
      <c r="R88" s="4">
        <v>115.3</v>
      </c>
      <c r="S88" s="9">
        <v>44712</v>
      </c>
      <c r="T88" s="4">
        <v>122.7</v>
      </c>
      <c r="U88" s="9">
        <v>44712</v>
      </c>
      <c r="V88" s="4">
        <v>121.4</v>
      </c>
      <c r="W88" s="9">
        <v>44712</v>
      </c>
      <c r="X88" s="4">
        <v>119.6</v>
      </c>
      <c r="Y88" s="9">
        <v>44712</v>
      </c>
      <c r="Z88" s="4">
        <v>117.4</v>
      </c>
      <c r="AA88" s="9">
        <v>44712</v>
      </c>
      <c r="AB88" s="4">
        <v>114.5</v>
      </c>
      <c r="AC88" s="4"/>
      <c r="AD88" s="4"/>
      <c r="AE88" s="9">
        <v>44712</v>
      </c>
      <c r="AF88" s="4">
        <v>111.4</v>
      </c>
      <c r="AG88" s="9">
        <v>44712</v>
      </c>
      <c r="AH88" s="4">
        <v>111.8</v>
      </c>
      <c r="AI88" s="9">
        <v>44712</v>
      </c>
      <c r="AJ88" s="4">
        <v>114.6</v>
      </c>
      <c r="AK88" s="9">
        <v>44712</v>
      </c>
      <c r="AL88" s="4">
        <v>119.8</v>
      </c>
      <c r="AM88" s="9">
        <v>44712</v>
      </c>
      <c r="AN88" s="4">
        <v>126.9</v>
      </c>
      <c r="AO88" s="9">
        <v>44712</v>
      </c>
      <c r="AP88" s="4">
        <v>135.19999999999999</v>
      </c>
      <c r="AQ88" s="9">
        <v>44712</v>
      </c>
      <c r="AR88" s="4">
        <v>144.4</v>
      </c>
      <c r="AS88" s="9">
        <v>44712</v>
      </c>
      <c r="AT88" s="4">
        <v>154.19999999999999</v>
      </c>
      <c r="AW88" s="9">
        <v>44712</v>
      </c>
      <c r="AX88" s="4">
        <v>174.8</v>
      </c>
      <c r="BA88" s="9">
        <v>44712</v>
      </c>
      <c r="BB88" s="4">
        <v>196.1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44711</v>
      </c>
      <c r="J89" s="4">
        <v>123.5</v>
      </c>
      <c r="K89" s="9">
        <v>44711</v>
      </c>
      <c r="L89" s="4">
        <v>124</v>
      </c>
      <c r="M89" s="9">
        <v>44711</v>
      </c>
      <c r="N89" s="4">
        <v>124.1</v>
      </c>
      <c r="O89" s="4"/>
      <c r="P89" s="4"/>
      <c r="Q89" s="9">
        <v>44711</v>
      </c>
      <c r="R89" s="4">
        <v>110.8</v>
      </c>
      <c r="S89" s="9">
        <v>44711</v>
      </c>
      <c r="T89" s="4">
        <v>123.5</v>
      </c>
      <c r="U89" s="9">
        <v>44711</v>
      </c>
      <c r="V89" s="4">
        <v>122.4</v>
      </c>
      <c r="W89" s="9">
        <v>44711</v>
      </c>
      <c r="X89" s="4">
        <v>120.9</v>
      </c>
      <c r="Y89" s="9">
        <v>44711</v>
      </c>
      <c r="Z89" s="4">
        <v>119.6</v>
      </c>
      <c r="AA89" s="9">
        <v>44711</v>
      </c>
      <c r="AB89" s="4">
        <v>118.6</v>
      </c>
      <c r="AC89" s="4"/>
      <c r="AD89" s="4"/>
      <c r="AE89" s="9">
        <v>44711</v>
      </c>
      <c r="AF89" s="4">
        <v>116.4</v>
      </c>
      <c r="AG89" s="9">
        <v>44711</v>
      </c>
      <c r="AH89" s="4">
        <v>113.4</v>
      </c>
      <c r="AI89" s="9">
        <v>44711</v>
      </c>
      <c r="AJ89" s="4">
        <v>110.9</v>
      </c>
      <c r="AK89" s="9">
        <v>44711</v>
      </c>
      <c r="AL89" s="4">
        <v>113</v>
      </c>
      <c r="AM89" s="9">
        <v>44711</v>
      </c>
      <c r="AN89" s="4">
        <v>123.4</v>
      </c>
      <c r="AO89" s="9">
        <v>44711</v>
      </c>
      <c r="AP89" s="4">
        <v>135</v>
      </c>
      <c r="AQ89" s="9">
        <v>44711</v>
      </c>
      <c r="AR89" s="4">
        <v>146.69999999999999</v>
      </c>
      <c r="AS89" s="9">
        <v>44711</v>
      </c>
      <c r="AT89" s="4">
        <v>158.4</v>
      </c>
      <c r="AW89" s="9">
        <v>44711</v>
      </c>
      <c r="AX89" s="4">
        <v>181.4</v>
      </c>
      <c r="BA89" s="9">
        <v>44711</v>
      </c>
      <c r="BB89" s="4">
        <v>203.8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44708</v>
      </c>
      <c r="J90" s="4">
        <v>123.5</v>
      </c>
      <c r="K90" s="9">
        <v>44708</v>
      </c>
      <c r="L90" s="4">
        <v>124</v>
      </c>
      <c r="M90" s="9">
        <v>44708</v>
      </c>
      <c r="N90" s="4">
        <v>124.1</v>
      </c>
      <c r="O90" s="4"/>
      <c r="P90" s="4"/>
      <c r="Q90" s="9">
        <v>44708</v>
      </c>
      <c r="R90" s="4">
        <v>110.8</v>
      </c>
      <c r="S90" s="9">
        <v>44708</v>
      </c>
      <c r="T90" s="4">
        <v>123.5</v>
      </c>
      <c r="U90" s="9">
        <v>44708</v>
      </c>
      <c r="V90" s="4">
        <v>122.4</v>
      </c>
      <c r="W90" s="9">
        <v>44708</v>
      </c>
      <c r="X90" s="4">
        <v>120.9</v>
      </c>
      <c r="Y90" s="9">
        <v>44708</v>
      </c>
      <c r="Z90" s="4">
        <v>119.6</v>
      </c>
      <c r="AA90" s="9">
        <v>44708</v>
      </c>
      <c r="AB90" s="4">
        <v>118.6</v>
      </c>
      <c r="AC90" s="4"/>
      <c r="AD90" s="4"/>
      <c r="AE90" s="9">
        <v>44708</v>
      </c>
      <c r="AF90" s="4">
        <v>116.4</v>
      </c>
      <c r="AG90" s="9">
        <v>44708</v>
      </c>
      <c r="AH90" s="4">
        <v>113.4</v>
      </c>
      <c r="AI90" s="9">
        <v>44708</v>
      </c>
      <c r="AJ90" s="4">
        <v>110.9</v>
      </c>
      <c r="AK90" s="9">
        <v>44708</v>
      </c>
      <c r="AL90" s="4">
        <v>113</v>
      </c>
      <c r="AM90" s="9">
        <v>44708</v>
      </c>
      <c r="AN90" s="4">
        <v>123.4</v>
      </c>
      <c r="AO90" s="9">
        <v>44708</v>
      </c>
      <c r="AP90" s="4">
        <v>135</v>
      </c>
      <c r="AQ90" s="9">
        <v>44708</v>
      </c>
      <c r="AR90" s="4">
        <v>146.69999999999999</v>
      </c>
      <c r="AS90" s="9">
        <v>44708</v>
      </c>
      <c r="AT90" s="4">
        <v>158.4</v>
      </c>
      <c r="AW90" s="9">
        <v>44708</v>
      </c>
      <c r="AX90" s="4">
        <v>181.4</v>
      </c>
      <c r="BA90" s="9">
        <v>44708</v>
      </c>
      <c r="BB90" s="4">
        <v>203.8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44707</v>
      </c>
      <c r="J91" s="4">
        <v>124.7</v>
      </c>
      <c r="K91" s="9">
        <v>44707</v>
      </c>
      <c r="L91" s="4">
        <v>124.6</v>
      </c>
      <c r="M91" s="9">
        <v>44707</v>
      </c>
      <c r="N91" s="4">
        <v>124.1</v>
      </c>
      <c r="O91" s="4"/>
      <c r="P91" s="4"/>
      <c r="Q91" s="9">
        <v>44707</v>
      </c>
      <c r="R91" s="4">
        <v>115</v>
      </c>
      <c r="S91" s="9">
        <v>44707</v>
      </c>
      <c r="T91" s="4">
        <v>123.1</v>
      </c>
      <c r="U91" s="9">
        <v>44707</v>
      </c>
      <c r="V91" s="4">
        <v>121.6</v>
      </c>
      <c r="W91" s="9">
        <v>44707</v>
      </c>
      <c r="X91" s="4">
        <v>119.6</v>
      </c>
      <c r="Y91" s="9">
        <v>44707</v>
      </c>
      <c r="Z91" s="4">
        <v>117.1</v>
      </c>
      <c r="AA91" s="9">
        <v>44707</v>
      </c>
      <c r="AB91" s="4">
        <v>114.7</v>
      </c>
      <c r="AC91" s="4"/>
      <c r="AD91" s="4"/>
      <c r="AE91" s="9">
        <v>44707</v>
      </c>
      <c r="AF91" s="4">
        <v>112.4</v>
      </c>
      <c r="AG91" s="9">
        <v>44707</v>
      </c>
      <c r="AH91" s="4">
        <v>112.6</v>
      </c>
      <c r="AI91" s="9">
        <v>44707</v>
      </c>
      <c r="AJ91" s="4">
        <v>115.1</v>
      </c>
      <c r="AK91" s="9">
        <v>44707</v>
      </c>
      <c r="AL91" s="4">
        <v>120.1</v>
      </c>
      <c r="AM91" s="9">
        <v>44707</v>
      </c>
      <c r="AN91" s="4">
        <v>127.1</v>
      </c>
      <c r="AO91" s="9">
        <v>44707</v>
      </c>
      <c r="AP91" s="4">
        <v>135.5</v>
      </c>
      <c r="AQ91" s="9">
        <v>44707</v>
      </c>
      <c r="AR91" s="4">
        <v>144.69999999999999</v>
      </c>
      <c r="AS91" s="9">
        <v>44707</v>
      </c>
      <c r="AT91" s="4">
        <v>154.6</v>
      </c>
      <c r="AW91" s="9">
        <v>44707</v>
      </c>
      <c r="AX91" s="4">
        <v>175.1</v>
      </c>
      <c r="BA91" s="9">
        <v>44707</v>
      </c>
      <c r="BB91" s="4">
        <v>196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44706</v>
      </c>
      <c r="J92" s="4">
        <v>115</v>
      </c>
      <c r="K92" s="9">
        <v>44706</v>
      </c>
      <c r="L92" s="4">
        <v>116.8</v>
      </c>
      <c r="M92" s="9">
        <v>44706</v>
      </c>
      <c r="N92" s="4">
        <v>118.1</v>
      </c>
      <c r="O92" s="4"/>
      <c r="P92" s="4"/>
      <c r="Q92" s="9">
        <v>44706</v>
      </c>
      <c r="R92" s="4">
        <v>114.2</v>
      </c>
      <c r="S92" s="9">
        <v>44706</v>
      </c>
      <c r="T92" s="4">
        <v>118.8</v>
      </c>
      <c r="U92" s="9">
        <v>44706</v>
      </c>
      <c r="V92" s="4">
        <v>119</v>
      </c>
      <c r="W92" s="9">
        <v>44706</v>
      </c>
      <c r="X92" s="4">
        <v>118.7</v>
      </c>
      <c r="Y92" s="9">
        <v>44706</v>
      </c>
      <c r="Z92" s="4">
        <v>118.4</v>
      </c>
      <c r="AA92" s="9">
        <v>44706</v>
      </c>
      <c r="AB92" s="4">
        <v>118.3</v>
      </c>
      <c r="AC92" s="4"/>
      <c r="AD92" s="4"/>
      <c r="AE92" s="9">
        <v>44706</v>
      </c>
      <c r="AF92" s="4">
        <v>117.8</v>
      </c>
      <c r="AG92" s="9">
        <v>44706</v>
      </c>
      <c r="AH92" s="4">
        <v>116</v>
      </c>
      <c r="AI92" s="9">
        <v>44706</v>
      </c>
      <c r="AJ92" s="4">
        <v>114.2</v>
      </c>
      <c r="AK92" s="9">
        <v>44706</v>
      </c>
      <c r="AL92" s="4">
        <v>116.9</v>
      </c>
      <c r="AM92" s="9">
        <v>44706</v>
      </c>
      <c r="AN92" s="4">
        <v>126.7</v>
      </c>
      <c r="AO92" s="9">
        <v>44706</v>
      </c>
      <c r="AP92" s="4">
        <v>137.30000000000001</v>
      </c>
      <c r="AQ92" s="9">
        <v>44706</v>
      </c>
      <c r="AR92" s="4">
        <v>147.69999999999999</v>
      </c>
      <c r="AS92" s="9">
        <v>44706</v>
      </c>
      <c r="AT92" s="4">
        <v>157.9</v>
      </c>
      <c r="AW92" s="9">
        <v>44706</v>
      </c>
      <c r="AX92" s="4">
        <v>177.4</v>
      </c>
      <c r="BA92" s="9">
        <v>44706</v>
      </c>
      <c r="BB92" s="4">
        <v>196.1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44705</v>
      </c>
      <c r="J93" s="4">
        <v>118.1</v>
      </c>
      <c r="K93" s="9">
        <v>44705</v>
      </c>
      <c r="L93" s="4">
        <v>119.5</v>
      </c>
      <c r="M93" s="9">
        <v>44705</v>
      </c>
      <c r="N93" s="4">
        <v>120.4</v>
      </c>
      <c r="O93" s="4"/>
      <c r="P93" s="4"/>
      <c r="Q93" s="9">
        <v>44705</v>
      </c>
      <c r="R93" s="4">
        <v>118.9</v>
      </c>
      <c r="S93" s="9">
        <v>44705</v>
      </c>
      <c r="T93" s="4">
        <v>120.8</v>
      </c>
      <c r="U93" s="9">
        <v>44705</v>
      </c>
      <c r="V93" s="4">
        <v>120.6</v>
      </c>
      <c r="W93" s="9">
        <v>44705</v>
      </c>
      <c r="X93" s="4">
        <v>120</v>
      </c>
      <c r="Y93" s="9">
        <v>44705</v>
      </c>
      <c r="Z93" s="4">
        <v>119.5</v>
      </c>
      <c r="AA93" s="9">
        <v>44705</v>
      </c>
      <c r="AB93" s="4">
        <v>119.4</v>
      </c>
      <c r="AC93" s="4"/>
      <c r="AD93" s="4"/>
      <c r="AE93" s="9">
        <v>44705</v>
      </c>
      <c r="AF93" s="4">
        <v>119.2</v>
      </c>
      <c r="AG93" s="9">
        <v>44705</v>
      </c>
      <c r="AH93" s="4">
        <v>118.6</v>
      </c>
      <c r="AI93" s="9">
        <v>44705</v>
      </c>
      <c r="AJ93" s="4">
        <v>118.9</v>
      </c>
      <c r="AK93" s="9">
        <v>44705</v>
      </c>
      <c r="AL93" s="4">
        <v>122.6</v>
      </c>
      <c r="AM93" s="9">
        <v>44705</v>
      </c>
      <c r="AN93" s="4">
        <v>129.9</v>
      </c>
      <c r="AO93" s="9">
        <v>44705</v>
      </c>
      <c r="AP93" s="4">
        <v>139.1</v>
      </c>
      <c r="AQ93" s="9">
        <v>44705</v>
      </c>
      <c r="AR93" s="4">
        <v>148.80000000000001</v>
      </c>
      <c r="AS93" s="9">
        <v>44705</v>
      </c>
      <c r="AT93" s="4">
        <v>158.69999999999999</v>
      </c>
      <c r="AW93" s="9">
        <v>44705</v>
      </c>
      <c r="AX93" s="4">
        <v>178.3</v>
      </c>
      <c r="BA93" s="9">
        <v>44705</v>
      </c>
      <c r="BB93" s="4">
        <v>197.6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44704</v>
      </c>
      <c r="J94" s="4">
        <v>115.2</v>
      </c>
      <c r="K94" s="9">
        <v>44704</v>
      </c>
      <c r="L94" s="4">
        <v>116.3</v>
      </c>
      <c r="M94" s="9">
        <v>44704</v>
      </c>
      <c r="N94" s="4">
        <v>117.1</v>
      </c>
      <c r="O94" s="4"/>
      <c r="P94" s="4"/>
      <c r="Q94" s="9">
        <v>44704</v>
      </c>
      <c r="R94" s="4">
        <v>118.7</v>
      </c>
      <c r="S94" s="9">
        <v>44704</v>
      </c>
      <c r="T94" s="4">
        <v>117.3</v>
      </c>
      <c r="U94" s="9">
        <v>44704</v>
      </c>
      <c r="V94" s="4">
        <v>117.1</v>
      </c>
      <c r="W94" s="9">
        <v>44704</v>
      </c>
      <c r="X94" s="4">
        <v>116.2</v>
      </c>
      <c r="Y94" s="9">
        <v>44704</v>
      </c>
      <c r="Z94" s="4">
        <v>114.8</v>
      </c>
      <c r="AA94" s="9">
        <v>44704</v>
      </c>
      <c r="AB94" s="4">
        <v>112.6</v>
      </c>
      <c r="AC94" s="4"/>
      <c r="AD94" s="4"/>
      <c r="AE94" s="9">
        <v>44704</v>
      </c>
      <c r="AF94" s="4">
        <v>111.4</v>
      </c>
      <c r="AG94" s="9">
        <v>44704</v>
      </c>
      <c r="AH94" s="4">
        <v>113.6</v>
      </c>
      <c r="AI94" s="9">
        <v>44704</v>
      </c>
      <c r="AJ94" s="4">
        <v>117.6</v>
      </c>
      <c r="AK94" s="9">
        <v>44704</v>
      </c>
      <c r="AL94" s="4">
        <v>123.1</v>
      </c>
      <c r="AM94" s="9">
        <v>44704</v>
      </c>
      <c r="AN94" s="4">
        <v>129.6</v>
      </c>
      <c r="AO94" s="9">
        <v>44704</v>
      </c>
      <c r="AP94" s="4">
        <v>136.6</v>
      </c>
      <c r="AQ94" s="9">
        <v>44704</v>
      </c>
      <c r="AR94" s="4">
        <v>144.1</v>
      </c>
      <c r="AS94" s="9">
        <v>44704</v>
      </c>
      <c r="AT94" s="4">
        <v>151.9</v>
      </c>
      <c r="AW94" s="9">
        <v>44704</v>
      </c>
      <c r="AX94" s="4">
        <v>168.5</v>
      </c>
      <c r="BA94" s="9">
        <v>44704</v>
      </c>
      <c r="BB94" s="4">
        <v>185.7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44701</v>
      </c>
      <c r="J95" s="4">
        <v>114.7</v>
      </c>
      <c r="K95" s="9">
        <v>44701</v>
      </c>
      <c r="L95" s="4">
        <v>116</v>
      </c>
      <c r="M95" s="9">
        <v>44701</v>
      </c>
      <c r="N95" s="4">
        <v>117</v>
      </c>
      <c r="O95" s="4"/>
      <c r="P95" s="4"/>
      <c r="Q95" s="9">
        <v>44701</v>
      </c>
      <c r="R95" s="4">
        <v>119.1</v>
      </c>
      <c r="S95" s="9">
        <v>44701</v>
      </c>
      <c r="T95" s="4">
        <v>117.4</v>
      </c>
      <c r="U95" s="9">
        <v>44701</v>
      </c>
      <c r="V95" s="4">
        <v>117.3</v>
      </c>
      <c r="W95" s="9">
        <v>44701</v>
      </c>
      <c r="X95" s="4">
        <v>116.5</v>
      </c>
      <c r="Y95" s="9">
        <v>44701</v>
      </c>
      <c r="Z95" s="4">
        <v>115.2</v>
      </c>
      <c r="AA95" s="9">
        <v>44701</v>
      </c>
      <c r="AB95" s="4">
        <v>113.9</v>
      </c>
      <c r="AC95" s="4"/>
      <c r="AD95" s="4"/>
      <c r="AE95" s="9">
        <v>44701</v>
      </c>
      <c r="AF95" s="4">
        <v>113.9</v>
      </c>
      <c r="AG95" s="9">
        <v>44701</v>
      </c>
      <c r="AH95" s="4">
        <v>115.4</v>
      </c>
      <c r="AI95" s="9">
        <v>44701</v>
      </c>
      <c r="AJ95" s="4">
        <v>118.6</v>
      </c>
      <c r="AK95" s="9">
        <v>44701</v>
      </c>
      <c r="AL95" s="4">
        <v>123.5</v>
      </c>
      <c r="AM95" s="9">
        <v>44701</v>
      </c>
      <c r="AN95" s="4">
        <v>129.9</v>
      </c>
      <c r="AO95" s="9">
        <v>44701</v>
      </c>
      <c r="AP95" s="4">
        <v>137.30000000000001</v>
      </c>
      <c r="AQ95" s="9">
        <v>44701</v>
      </c>
      <c r="AR95" s="4">
        <v>145.30000000000001</v>
      </c>
      <c r="AS95" s="9">
        <v>44701</v>
      </c>
      <c r="AT95" s="4">
        <v>153.80000000000001</v>
      </c>
      <c r="AW95" s="9">
        <v>44701</v>
      </c>
      <c r="AX95" s="4">
        <v>171.2</v>
      </c>
      <c r="BA95" s="9">
        <v>44701</v>
      </c>
      <c r="BB95" s="4">
        <v>189.1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44700</v>
      </c>
      <c r="J96" s="4">
        <v>118.8</v>
      </c>
      <c r="K96" s="9">
        <v>44700</v>
      </c>
      <c r="L96" s="4">
        <v>120.3</v>
      </c>
      <c r="M96" s="9">
        <v>44700</v>
      </c>
      <c r="N96" s="4">
        <v>121.4</v>
      </c>
      <c r="O96" s="4"/>
      <c r="P96" s="4"/>
      <c r="Q96" s="9">
        <v>44700</v>
      </c>
      <c r="R96" s="4">
        <v>119.7</v>
      </c>
      <c r="S96" s="9">
        <v>44700</v>
      </c>
      <c r="T96" s="4">
        <v>121.9</v>
      </c>
      <c r="U96" s="9">
        <v>44700</v>
      </c>
      <c r="V96" s="4">
        <v>121.7</v>
      </c>
      <c r="W96" s="9">
        <v>44700</v>
      </c>
      <c r="X96" s="4">
        <v>121</v>
      </c>
      <c r="Y96" s="9">
        <v>44700</v>
      </c>
      <c r="Z96" s="4">
        <v>120.2</v>
      </c>
      <c r="AA96" s="9">
        <v>44700</v>
      </c>
      <c r="AB96" s="4">
        <v>119.8</v>
      </c>
      <c r="AC96" s="4"/>
      <c r="AD96" s="4"/>
      <c r="AE96" s="9">
        <v>44700</v>
      </c>
      <c r="AF96" s="4">
        <v>119.6</v>
      </c>
      <c r="AG96" s="9">
        <v>44700</v>
      </c>
      <c r="AH96" s="4">
        <v>119</v>
      </c>
      <c r="AI96" s="9">
        <v>44700</v>
      </c>
      <c r="AJ96" s="4">
        <v>119.3</v>
      </c>
      <c r="AK96" s="9">
        <v>44700</v>
      </c>
      <c r="AL96" s="4">
        <v>122.5</v>
      </c>
      <c r="AM96" s="9">
        <v>44700</v>
      </c>
      <c r="AN96" s="4">
        <v>129.1</v>
      </c>
      <c r="AO96" s="9">
        <v>44700</v>
      </c>
      <c r="AP96" s="4">
        <v>137.69999999999999</v>
      </c>
      <c r="AQ96" s="9">
        <v>44700</v>
      </c>
      <c r="AR96" s="4">
        <v>147.1</v>
      </c>
      <c r="AS96" s="9">
        <v>44700</v>
      </c>
      <c r="AT96" s="4">
        <v>156.6</v>
      </c>
      <c r="AW96" s="9">
        <v>44700</v>
      </c>
      <c r="AX96" s="4">
        <v>175.6</v>
      </c>
      <c r="BA96" s="9">
        <v>44700</v>
      </c>
      <c r="BB96" s="4">
        <v>194.3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44699</v>
      </c>
      <c r="J97" s="4">
        <v>118.9</v>
      </c>
      <c r="K97" s="9">
        <v>44699</v>
      </c>
      <c r="L97" s="4">
        <v>120.3</v>
      </c>
      <c r="M97" s="9">
        <v>44699</v>
      </c>
      <c r="N97" s="4">
        <v>121.3</v>
      </c>
      <c r="O97" s="4"/>
      <c r="P97" s="4"/>
      <c r="Q97" s="9">
        <v>44699</v>
      </c>
      <c r="R97" s="4">
        <v>120.6</v>
      </c>
      <c r="S97" s="9">
        <v>44699</v>
      </c>
      <c r="T97" s="4">
        <v>121.6</v>
      </c>
      <c r="U97" s="9">
        <v>44699</v>
      </c>
      <c r="V97" s="4">
        <v>121.3</v>
      </c>
      <c r="W97" s="9">
        <v>44699</v>
      </c>
      <c r="X97" s="4">
        <v>120.4</v>
      </c>
      <c r="Y97" s="9">
        <v>44699</v>
      </c>
      <c r="Z97" s="4">
        <v>118.7</v>
      </c>
      <c r="AA97" s="9">
        <v>44699</v>
      </c>
      <c r="AB97" s="4">
        <v>117.1</v>
      </c>
      <c r="AC97" s="4"/>
      <c r="AD97" s="4"/>
      <c r="AE97" s="9">
        <v>44699</v>
      </c>
      <c r="AF97" s="4">
        <v>116.6</v>
      </c>
      <c r="AG97" s="9">
        <v>44699</v>
      </c>
      <c r="AH97" s="4">
        <v>117.1</v>
      </c>
      <c r="AI97" s="9">
        <v>44699</v>
      </c>
      <c r="AJ97" s="4">
        <v>119.4</v>
      </c>
      <c r="AK97" s="9">
        <v>44699</v>
      </c>
      <c r="AL97" s="4">
        <v>123.9</v>
      </c>
      <c r="AM97" s="9">
        <v>44699</v>
      </c>
      <c r="AN97" s="4">
        <v>130.4</v>
      </c>
      <c r="AO97" s="9">
        <v>44699</v>
      </c>
      <c r="AP97" s="4">
        <v>138</v>
      </c>
      <c r="AQ97" s="9">
        <v>44699</v>
      </c>
      <c r="AR97" s="4">
        <v>146.4</v>
      </c>
      <c r="AS97" s="9">
        <v>44699</v>
      </c>
      <c r="AT97" s="4">
        <v>155</v>
      </c>
      <c r="AW97" s="9">
        <v>44699</v>
      </c>
      <c r="AX97" s="4">
        <v>172.8</v>
      </c>
      <c r="BA97" s="9">
        <v>44699</v>
      </c>
      <c r="BB97" s="4">
        <v>190.8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44698</v>
      </c>
      <c r="J98" s="4">
        <v>121</v>
      </c>
      <c r="K98" s="9">
        <v>44698</v>
      </c>
      <c r="L98" s="4">
        <v>122.4</v>
      </c>
      <c r="M98" s="9">
        <v>44698</v>
      </c>
      <c r="N98" s="4">
        <v>123.3</v>
      </c>
      <c r="O98" s="4"/>
      <c r="P98" s="4"/>
      <c r="Q98" s="9">
        <v>44698</v>
      </c>
      <c r="R98" s="4">
        <v>124.1</v>
      </c>
      <c r="S98" s="9">
        <v>44698</v>
      </c>
      <c r="T98" s="4">
        <v>123.6</v>
      </c>
      <c r="U98" s="9">
        <v>44698</v>
      </c>
      <c r="V98" s="4">
        <v>123.2</v>
      </c>
      <c r="W98" s="9">
        <v>44698</v>
      </c>
      <c r="X98" s="4">
        <v>122.2</v>
      </c>
      <c r="Y98" s="9">
        <v>44698</v>
      </c>
      <c r="Z98" s="4">
        <v>120.4</v>
      </c>
      <c r="AA98" s="9">
        <v>44698</v>
      </c>
      <c r="AB98" s="4">
        <v>118.1</v>
      </c>
      <c r="AC98" s="4"/>
      <c r="AD98" s="4"/>
      <c r="AE98" s="9">
        <v>44698</v>
      </c>
      <c r="AF98" s="4">
        <v>117.6</v>
      </c>
      <c r="AG98" s="9">
        <v>44698</v>
      </c>
      <c r="AH98" s="4">
        <v>118.9</v>
      </c>
      <c r="AI98" s="9">
        <v>44698</v>
      </c>
      <c r="AJ98" s="4">
        <v>122.1</v>
      </c>
      <c r="AK98" s="9">
        <v>44698</v>
      </c>
      <c r="AL98" s="4">
        <v>127.3</v>
      </c>
      <c r="AM98" s="9">
        <v>44698</v>
      </c>
      <c r="AN98" s="4">
        <v>133.80000000000001</v>
      </c>
      <c r="AO98" s="9">
        <v>44698</v>
      </c>
      <c r="AP98" s="4">
        <v>141</v>
      </c>
      <c r="AQ98" s="9">
        <v>44698</v>
      </c>
      <c r="AR98" s="4">
        <v>148.80000000000001</v>
      </c>
      <c r="AS98" s="9">
        <v>44698</v>
      </c>
      <c r="AT98" s="4">
        <v>157</v>
      </c>
      <c r="AW98" s="9">
        <v>44698</v>
      </c>
      <c r="AX98" s="4">
        <v>174</v>
      </c>
      <c r="BA98" s="9">
        <v>44698</v>
      </c>
      <c r="BB98" s="4">
        <v>191.5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44697</v>
      </c>
      <c r="J99" s="4">
        <v>117.2</v>
      </c>
      <c r="K99" s="9">
        <v>44697</v>
      </c>
      <c r="L99" s="4">
        <v>118.6</v>
      </c>
      <c r="M99" s="9">
        <v>44697</v>
      </c>
      <c r="N99" s="4">
        <v>119.5</v>
      </c>
      <c r="O99" s="4"/>
      <c r="P99" s="4"/>
      <c r="Q99" s="9">
        <v>44697</v>
      </c>
      <c r="R99" s="4">
        <v>120.4</v>
      </c>
      <c r="S99" s="9">
        <v>44697</v>
      </c>
      <c r="T99" s="4">
        <v>119.8</v>
      </c>
      <c r="U99" s="9">
        <v>44697</v>
      </c>
      <c r="V99" s="4">
        <v>119.5</v>
      </c>
      <c r="W99" s="9">
        <v>44697</v>
      </c>
      <c r="X99" s="4">
        <v>118.5</v>
      </c>
      <c r="Y99" s="9">
        <v>44697</v>
      </c>
      <c r="Z99" s="4">
        <v>116.8</v>
      </c>
      <c r="AA99" s="9">
        <v>44697</v>
      </c>
      <c r="AB99" s="4">
        <v>115.1</v>
      </c>
      <c r="AC99" s="4"/>
      <c r="AD99" s="4"/>
      <c r="AE99" s="9">
        <v>44697</v>
      </c>
      <c r="AF99" s="4">
        <v>115.1</v>
      </c>
      <c r="AG99" s="9">
        <v>44697</v>
      </c>
      <c r="AH99" s="4">
        <v>116.5</v>
      </c>
      <c r="AI99" s="9">
        <v>44697</v>
      </c>
      <c r="AJ99" s="4">
        <v>119.8</v>
      </c>
      <c r="AK99" s="9">
        <v>44697</v>
      </c>
      <c r="AL99" s="4">
        <v>125.1</v>
      </c>
      <c r="AM99" s="9">
        <v>44697</v>
      </c>
      <c r="AN99" s="4">
        <v>131.80000000000001</v>
      </c>
      <c r="AO99" s="9">
        <v>44697</v>
      </c>
      <c r="AP99" s="4">
        <v>139.30000000000001</v>
      </c>
      <c r="AQ99" s="9">
        <v>44697</v>
      </c>
      <c r="AR99" s="4">
        <v>147.5</v>
      </c>
      <c r="AS99" s="9">
        <v>44697</v>
      </c>
      <c r="AT99" s="4">
        <v>155.9</v>
      </c>
      <c r="AW99" s="9">
        <v>44697</v>
      </c>
      <c r="AX99" s="4">
        <v>173.5</v>
      </c>
      <c r="BA99" s="9">
        <v>44697</v>
      </c>
      <c r="BB99" s="4">
        <v>191.3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44694</v>
      </c>
      <c r="J100" s="4">
        <v>120.8</v>
      </c>
      <c r="K100" s="9">
        <v>44694</v>
      </c>
      <c r="L100" s="4">
        <v>122.3</v>
      </c>
      <c r="M100" s="9">
        <v>44694</v>
      </c>
      <c r="N100" s="4">
        <v>123.2</v>
      </c>
      <c r="O100" s="4"/>
      <c r="P100" s="4"/>
      <c r="Q100" s="9">
        <v>44694</v>
      </c>
      <c r="R100" s="4">
        <v>122.4</v>
      </c>
      <c r="S100" s="9">
        <v>44694</v>
      </c>
      <c r="T100" s="4">
        <v>123.6</v>
      </c>
      <c r="U100" s="9">
        <v>44694</v>
      </c>
      <c r="V100" s="4">
        <v>123.2</v>
      </c>
      <c r="W100" s="9">
        <v>44694</v>
      </c>
      <c r="X100" s="4">
        <v>122.2</v>
      </c>
      <c r="Y100" s="9">
        <v>44694</v>
      </c>
      <c r="Z100" s="4">
        <v>121.3</v>
      </c>
      <c r="AA100" s="9">
        <v>44694</v>
      </c>
      <c r="AB100" s="4">
        <v>120.9</v>
      </c>
      <c r="AC100" s="4"/>
      <c r="AD100" s="4"/>
      <c r="AE100" s="9">
        <v>44694</v>
      </c>
      <c r="AF100" s="4">
        <v>120.8</v>
      </c>
      <c r="AG100" s="9">
        <v>44694</v>
      </c>
      <c r="AH100" s="4">
        <v>120.5</v>
      </c>
      <c r="AI100" s="9">
        <v>44694</v>
      </c>
      <c r="AJ100" s="4">
        <v>121.7</v>
      </c>
      <c r="AK100" s="9">
        <v>44694</v>
      </c>
      <c r="AL100" s="4">
        <v>125.8</v>
      </c>
      <c r="AM100" s="9">
        <v>44694</v>
      </c>
      <c r="AN100" s="4">
        <v>132.5</v>
      </c>
      <c r="AO100" s="9">
        <v>44694</v>
      </c>
      <c r="AP100" s="4">
        <v>140.9</v>
      </c>
      <c r="AQ100" s="9">
        <v>44694</v>
      </c>
      <c r="AR100" s="4">
        <v>149.80000000000001</v>
      </c>
      <c r="AS100" s="9">
        <v>44694</v>
      </c>
      <c r="AT100" s="4">
        <v>159</v>
      </c>
      <c r="AW100" s="9">
        <v>44694</v>
      </c>
      <c r="AX100" s="4">
        <v>177.5</v>
      </c>
      <c r="BA100" s="9">
        <v>44694</v>
      </c>
      <c r="BB100" s="4">
        <v>195.8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44693</v>
      </c>
      <c r="J101" s="4">
        <v>122.2</v>
      </c>
      <c r="K101" s="9">
        <v>44693</v>
      </c>
      <c r="L101" s="4">
        <v>123.9</v>
      </c>
      <c r="M101" s="9">
        <v>44693</v>
      </c>
      <c r="N101" s="4">
        <v>124.9</v>
      </c>
      <c r="O101" s="4"/>
      <c r="P101" s="4"/>
      <c r="Q101" s="9">
        <v>44693</v>
      </c>
      <c r="R101" s="4">
        <v>122.7</v>
      </c>
      <c r="S101" s="9">
        <v>44693</v>
      </c>
      <c r="T101" s="4">
        <v>125.3</v>
      </c>
      <c r="U101" s="9">
        <v>44693</v>
      </c>
      <c r="V101" s="4">
        <v>125</v>
      </c>
      <c r="W101" s="9">
        <v>44693</v>
      </c>
      <c r="X101" s="4">
        <v>124.6</v>
      </c>
      <c r="Y101" s="9">
        <v>44693</v>
      </c>
      <c r="Z101" s="4">
        <v>124.5</v>
      </c>
      <c r="AA101" s="9">
        <v>44693</v>
      </c>
      <c r="AB101" s="4">
        <v>124.7</v>
      </c>
      <c r="AC101" s="4"/>
      <c r="AD101" s="4"/>
      <c r="AE101" s="9">
        <v>44693</v>
      </c>
      <c r="AF101" s="4">
        <v>124.3</v>
      </c>
      <c r="AG101" s="9">
        <v>44693</v>
      </c>
      <c r="AH101" s="4">
        <v>123</v>
      </c>
      <c r="AI101" s="9">
        <v>44693</v>
      </c>
      <c r="AJ101" s="4">
        <v>122.5</v>
      </c>
      <c r="AK101" s="9">
        <v>44693</v>
      </c>
      <c r="AL101" s="4">
        <v>126</v>
      </c>
      <c r="AM101" s="9">
        <v>44693</v>
      </c>
      <c r="AN101" s="4">
        <v>133.9</v>
      </c>
      <c r="AO101" s="9">
        <v>44693</v>
      </c>
      <c r="AP101" s="4">
        <v>143.4</v>
      </c>
      <c r="AQ101" s="9">
        <v>44693</v>
      </c>
      <c r="AR101" s="4">
        <v>153.19999999999999</v>
      </c>
      <c r="AS101" s="9">
        <v>44693</v>
      </c>
      <c r="AT101" s="4">
        <v>162.9</v>
      </c>
      <c r="AW101" s="9">
        <v>44693</v>
      </c>
      <c r="AX101" s="4">
        <v>182.3</v>
      </c>
      <c r="BA101" s="9">
        <v>44693</v>
      </c>
      <c r="BB101" s="4">
        <v>201.2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44692</v>
      </c>
      <c r="J102" s="4">
        <v>123.9</v>
      </c>
      <c r="K102" s="9">
        <v>44692</v>
      </c>
      <c r="L102" s="4">
        <v>125.5</v>
      </c>
      <c r="M102" s="9">
        <v>44692</v>
      </c>
      <c r="N102" s="4">
        <v>126.6</v>
      </c>
      <c r="O102" s="4"/>
      <c r="P102" s="4"/>
      <c r="Q102" s="9">
        <v>44692</v>
      </c>
      <c r="R102" s="4">
        <v>124</v>
      </c>
      <c r="S102" s="9">
        <v>44692</v>
      </c>
      <c r="T102" s="4">
        <v>126.9</v>
      </c>
      <c r="U102" s="9">
        <v>44692</v>
      </c>
      <c r="V102" s="4">
        <v>126.5</v>
      </c>
      <c r="W102" s="9">
        <v>44692</v>
      </c>
      <c r="X102" s="4">
        <v>125.5</v>
      </c>
      <c r="Y102" s="9">
        <v>44692</v>
      </c>
      <c r="Z102" s="4">
        <v>124.8</v>
      </c>
      <c r="AA102" s="9">
        <v>44692</v>
      </c>
      <c r="AB102" s="4">
        <v>124.7</v>
      </c>
      <c r="AC102" s="4"/>
      <c r="AD102" s="4"/>
      <c r="AE102" s="9">
        <v>44692</v>
      </c>
      <c r="AF102" s="4">
        <v>124.3</v>
      </c>
      <c r="AG102" s="9">
        <v>44692</v>
      </c>
      <c r="AH102" s="4">
        <v>123.3</v>
      </c>
      <c r="AI102" s="9">
        <v>44692</v>
      </c>
      <c r="AJ102" s="4">
        <v>123.4</v>
      </c>
      <c r="AK102" s="9">
        <v>44692</v>
      </c>
      <c r="AL102" s="4">
        <v>126.7</v>
      </c>
      <c r="AM102" s="9">
        <v>44692</v>
      </c>
      <c r="AN102" s="4">
        <v>133.69999999999999</v>
      </c>
      <c r="AO102" s="9">
        <v>44692</v>
      </c>
      <c r="AP102" s="4">
        <v>142.6</v>
      </c>
      <c r="AQ102" s="9">
        <v>44692</v>
      </c>
      <c r="AR102" s="4">
        <v>152</v>
      </c>
      <c r="AS102" s="9">
        <v>44692</v>
      </c>
      <c r="AT102" s="4">
        <v>161.6</v>
      </c>
      <c r="AW102" s="9">
        <v>44692</v>
      </c>
      <c r="AX102" s="4">
        <v>180.5</v>
      </c>
      <c r="BA102" s="9">
        <v>44692</v>
      </c>
      <c r="BB102" s="4">
        <v>199.3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44691</v>
      </c>
      <c r="J103" s="4">
        <v>126.2</v>
      </c>
      <c r="K103" s="9">
        <v>44691</v>
      </c>
      <c r="L103" s="4">
        <v>127.9</v>
      </c>
      <c r="M103" s="9">
        <v>44691</v>
      </c>
      <c r="N103" s="4">
        <v>128.9</v>
      </c>
      <c r="O103" s="4"/>
      <c r="P103" s="4"/>
      <c r="Q103" s="9">
        <v>44691</v>
      </c>
      <c r="R103" s="4">
        <v>128.4</v>
      </c>
      <c r="S103" s="9">
        <v>44691</v>
      </c>
      <c r="T103" s="4">
        <v>129.30000000000001</v>
      </c>
      <c r="U103" s="9">
        <v>44691</v>
      </c>
      <c r="V103" s="4">
        <v>128.9</v>
      </c>
      <c r="W103" s="9">
        <v>44691</v>
      </c>
      <c r="X103" s="4">
        <v>128.30000000000001</v>
      </c>
      <c r="Y103" s="9">
        <v>44691</v>
      </c>
      <c r="Z103" s="4">
        <v>128.1</v>
      </c>
      <c r="AA103" s="9">
        <v>44691</v>
      </c>
      <c r="AB103" s="4">
        <v>128.19999999999999</v>
      </c>
      <c r="AC103" s="4"/>
      <c r="AD103" s="4"/>
      <c r="AE103" s="9">
        <v>44691</v>
      </c>
      <c r="AF103" s="4">
        <v>128.1</v>
      </c>
      <c r="AG103" s="9">
        <v>44691</v>
      </c>
      <c r="AH103" s="4">
        <v>127.3</v>
      </c>
      <c r="AI103" s="9">
        <v>44691</v>
      </c>
      <c r="AJ103" s="4">
        <v>127.7</v>
      </c>
      <c r="AK103" s="9">
        <v>44691</v>
      </c>
      <c r="AL103" s="4">
        <v>131.30000000000001</v>
      </c>
      <c r="AM103" s="9">
        <v>44691</v>
      </c>
      <c r="AN103" s="4">
        <v>138.4</v>
      </c>
      <c r="AO103" s="9">
        <v>44691</v>
      </c>
      <c r="AP103" s="4">
        <v>147.1</v>
      </c>
      <c r="AQ103" s="9">
        <v>44691</v>
      </c>
      <c r="AR103" s="4">
        <v>156.5</v>
      </c>
      <c r="AS103" s="9">
        <v>44691</v>
      </c>
      <c r="AT103" s="4">
        <v>166</v>
      </c>
      <c r="AW103" s="9">
        <v>44691</v>
      </c>
      <c r="AX103" s="4">
        <v>185</v>
      </c>
      <c r="BA103" s="9">
        <v>44691</v>
      </c>
      <c r="BB103" s="4">
        <v>203.8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44690</v>
      </c>
      <c r="J104" s="4">
        <v>125.1</v>
      </c>
      <c r="K104" s="9">
        <v>44690</v>
      </c>
      <c r="L104" s="4">
        <v>126.6</v>
      </c>
      <c r="M104" s="9">
        <v>44690</v>
      </c>
      <c r="N104" s="4">
        <v>127.5</v>
      </c>
      <c r="O104" s="4"/>
      <c r="P104" s="4"/>
      <c r="Q104" s="9">
        <v>44690</v>
      </c>
      <c r="R104" s="4">
        <v>127.1</v>
      </c>
      <c r="S104" s="9">
        <v>44690</v>
      </c>
      <c r="T104" s="4">
        <v>127.7</v>
      </c>
      <c r="U104" s="9">
        <v>44690</v>
      </c>
      <c r="V104" s="4">
        <v>127.1</v>
      </c>
      <c r="W104" s="9">
        <v>44690</v>
      </c>
      <c r="X104" s="4">
        <v>126.3</v>
      </c>
      <c r="Y104" s="9">
        <v>44690</v>
      </c>
      <c r="Z104" s="4">
        <v>126</v>
      </c>
      <c r="AA104" s="9">
        <v>44690</v>
      </c>
      <c r="AB104" s="4">
        <v>126.1</v>
      </c>
      <c r="AC104" s="4"/>
      <c r="AD104" s="4"/>
      <c r="AE104" s="9">
        <v>44690</v>
      </c>
      <c r="AF104" s="4">
        <v>126</v>
      </c>
      <c r="AG104" s="9">
        <v>44690</v>
      </c>
      <c r="AH104" s="4">
        <v>125.6</v>
      </c>
      <c r="AI104" s="9">
        <v>44690</v>
      </c>
      <c r="AJ104" s="4">
        <v>126.4</v>
      </c>
      <c r="AK104" s="9">
        <v>44690</v>
      </c>
      <c r="AL104" s="4">
        <v>130.1</v>
      </c>
      <c r="AM104" s="9">
        <v>44690</v>
      </c>
      <c r="AN104" s="4">
        <v>136.69999999999999</v>
      </c>
      <c r="AO104" s="9">
        <v>44690</v>
      </c>
      <c r="AP104" s="4">
        <v>144.9</v>
      </c>
      <c r="AQ104" s="9">
        <v>44690</v>
      </c>
      <c r="AR104" s="4">
        <v>153.80000000000001</v>
      </c>
      <c r="AS104" s="9">
        <v>44690</v>
      </c>
      <c r="AT104" s="4">
        <v>162.9</v>
      </c>
      <c r="AW104" s="9">
        <v>44690</v>
      </c>
      <c r="AX104" s="4">
        <v>181.4</v>
      </c>
      <c r="BA104" s="9">
        <v>44690</v>
      </c>
      <c r="BB104" s="4">
        <v>199.9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44687</v>
      </c>
      <c r="J105" s="4">
        <v>124</v>
      </c>
      <c r="K105" s="9">
        <v>44687</v>
      </c>
      <c r="L105" s="4">
        <v>125.1</v>
      </c>
      <c r="M105" s="9">
        <v>44687</v>
      </c>
      <c r="N105" s="4">
        <v>125.5</v>
      </c>
      <c r="O105" s="4"/>
      <c r="P105" s="4"/>
      <c r="Q105" s="9">
        <v>44687</v>
      </c>
      <c r="R105" s="4">
        <v>128.30000000000001</v>
      </c>
      <c r="S105" s="9">
        <v>44687</v>
      </c>
      <c r="T105" s="4">
        <v>125.3</v>
      </c>
      <c r="U105" s="9">
        <v>44687</v>
      </c>
      <c r="V105" s="4">
        <v>124.3</v>
      </c>
      <c r="W105" s="9">
        <v>44687</v>
      </c>
      <c r="X105" s="4">
        <v>122.5</v>
      </c>
      <c r="Y105" s="9">
        <v>44687</v>
      </c>
      <c r="Z105" s="4">
        <v>119.9</v>
      </c>
      <c r="AA105" s="9">
        <v>44687</v>
      </c>
      <c r="AB105" s="4">
        <v>117</v>
      </c>
      <c r="AC105" s="4"/>
      <c r="AD105" s="4"/>
      <c r="AE105" s="9">
        <v>44687</v>
      </c>
      <c r="AF105" s="4">
        <v>118</v>
      </c>
      <c r="AG105" s="9">
        <v>44687</v>
      </c>
      <c r="AH105" s="4">
        <v>120.9</v>
      </c>
      <c r="AI105" s="9">
        <v>44687</v>
      </c>
      <c r="AJ105" s="4">
        <v>125.3</v>
      </c>
      <c r="AK105" s="9">
        <v>44687</v>
      </c>
      <c r="AL105" s="4">
        <v>130.80000000000001</v>
      </c>
      <c r="AM105" s="9">
        <v>44687</v>
      </c>
      <c r="AN105" s="4">
        <v>136.80000000000001</v>
      </c>
      <c r="AO105" s="9">
        <v>44687</v>
      </c>
      <c r="AP105" s="4">
        <v>143.19999999999999</v>
      </c>
      <c r="AQ105" s="9">
        <v>44687</v>
      </c>
      <c r="AR105" s="4">
        <v>150</v>
      </c>
      <c r="AS105" s="9">
        <v>44687</v>
      </c>
      <c r="AT105" s="4">
        <v>157.19999999999999</v>
      </c>
      <c r="AW105" s="9">
        <v>44687</v>
      </c>
      <c r="AX105" s="4">
        <v>172.5</v>
      </c>
      <c r="BA105" s="9">
        <v>44687</v>
      </c>
      <c r="BB105" s="4">
        <v>189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44686</v>
      </c>
      <c r="J106" s="4">
        <v>126.8</v>
      </c>
      <c r="K106" s="9">
        <v>44686</v>
      </c>
      <c r="L106" s="4">
        <v>128.30000000000001</v>
      </c>
      <c r="M106" s="9">
        <v>44686</v>
      </c>
      <c r="N106" s="4">
        <v>129.19999999999999</v>
      </c>
      <c r="O106" s="4"/>
      <c r="P106" s="4"/>
      <c r="Q106" s="9">
        <v>44686</v>
      </c>
      <c r="R106" s="4">
        <v>124.8</v>
      </c>
      <c r="S106" s="9">
        <v>44686</v>
      </c>
      <c r="T106" s="4">
        <v>129.30000000000001</v>
      </c>
      <c r="U106" s="9">
        <v>44686</v>
      </c>
      <c r="V106" s="4">
        <v>128.6</v>
      </c>
      <c r="W106" s="9">
        <v>44686</v>
      </c>
      <c r="X106" s="4">
        <v>127.6</v>
      </c>
      <c r="Y106" s="9">
        <v>44686</v>
      </c>
      <c r="Z106" s="4">
        <v>127</v>
      </c>
      <c r="AA106" s="9">
        <v>44686</v>
      </c>
      <c r="AB106" s="4">
        <v>126.9</v>
      </c>
      <c r="AC106" s="4"/>
      <c r="AD106" s="4"/>
      <c r="AE106" s="9">
        <v>44686</v>
      </c>
      <c r="AF106" s="4">
        <v>126.4</v>
      </c>
      <c r="AG106" s="9">
        <v>44686</v>
      </c>
      <c r="AH106" s="4">
        <v>124.9</v>
      </c>
      <c r="AI106" s="9">
        <v>44686</v>
      </c>
      <c r="AJ106" s="4">
        <v>124.1</v>
      </c>
      <c r="AK106" s="9">
        <v>44686</v>
      </c>
      <c r="AL106" s="4">
        <v>126.2</v>
      </c>
      <c r="AM106" s="9">
        <v>44686</v>
      </c>
      <c r="AN106" s="4">
        <v>132.4</v>
      </c>
      <c r="AO106" s="9">
        <v>44686</v>
      </c>
      <c r="AP106" s="4">
        <v>140.9</v>
      </c>
      <c r="AQ106" s="9">
        <v>44686</v>
      </c>
      <c r="AR106" s="4">
        <v>150.19999999999999</v>
      </c>
      <c r="AS106" s="9">
        <v>44686</v>
      </c>
      <c r="AT106" s="4">
        <v>159.5</v>
      </c>
      <c r="AW106" s="9">
        <v>44686</v>
      </c>
      <c r="AX106" s="4">
        <v>178.4</v>
      </c>
      <c r="BA106" s="9">
        <v>44686</v>
      </c>
      <c r="BB106" s="4">
        <v>197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44685</v>
      </c>
      <c r="J107" s="4">
        <v>122.4</v>
      </c>
      <c r="K107" s="9">
        <v>44685</v>
      </c>
      <c r="L107" s="4">
        <v>123.8</v>
      </c>
      <c r="M107" s="9">
        <v>44685</v>
      </c>
      <c r="N107" s="4">
        <v>124.6</v>
      </c>
      <c r="O107" s="4"/>
      <c r="P107" s="4"/>
      <c r="Q107" s="9">
        <v>44685</v>
      </c>
      <c r="R107" s="4">
        <v>128.80000000000001</v>
      </c>
      <c r="S107" s="9">
        <v>44685</v>
      </c>
      <c r="T107" s="4">
        <v>124.8</v>
      </c>
      <c r="U107" s="9">
        <v>44685</v>
      </c>
      <c r="V107" s="4">
        <v>124.2</v>
      </c>
      <c r="W107" s="9">
        <v>44685</v>
      </c>
      <c r="X107" s="4">
        <v>123</v>
      </c>
      <c r="Y107" s="9">
        <v>44685</v>
      </c>
      <c r="Z107" s="4">
        <v>122</v>
      </c>
      <c r="AA107" s="9">
        <v>44685</v>
      </c>
      <c r="AB107" s="4">
        <v>122.1</v>
      </c>
      <c r="AC107" s="4"/>
      <c r="AD107" s="4"/>
      <c r="AE107" s="9">
        <v>44685</v>
      </c>
      <c r="AF107" s="4">
        <v>123</v>
      </c>
      <c r="AG107" s="9">
        <v>44685</v>
      </c>
      <c r="AH107" s="4">
        <v>124</v>
      </c>
      <c r="AI107" s="9">
        <v>44685</v>
      </c>
      <c r="AJ107" s="4">
        <v>126.7</v>
      </c>
      <c r="AK107" s="9">
        <v>44685</v>
      </c>
      <c r="AL107" s="4">
        <v>131.6</v>
      </c>
      <c r="AM107" s="9">
        <v>44685</v>
      </c>
      <c r="AN107" s="4">
        <v>138.6</v>
      </c>
      <c r="AO107" s="9">
        <v>44685</v>
      </c>
      <c r="AP107" s="4">
        <v>147</v>
      </c>
      <c r="AQ107" s="9">
        <v>44685</v>
      </c>
      <c r="AR107" s="4">
        <v>156.19999999999999</v>
      </c>
      <c r="AS107" s="9">
        <v>44685</v>
      </c>
      <c r="AT107" s="4">
        <v>165.9</v>
      </c>
      <c r="AW107" s="9">
        <v>44685</v>
      </c>
      <c r="AX107" s="4">
        <v>185.7</v>
      </c>
      <c r="BA107" s="9">
        <v>44685</v>
      </c>
      <c r="BB107" s="4">
        <v>205.6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44684</v>
      </c>
      <c r="J108" s="4">
        <v>127.6</v>
      </c>
      <c r="K108" s="9">
        <v>44684</v>
      </c>
      <c r="L108" s="4">
        <v>128.80000000000001</v>
      </c>
      <c r="M108" s="9">
        <v>44684</v>
      </c>
      <c r="N108" s="4">
        <v>129.4</v>
      </c>
      <c r="O108" s="4"/>
      <c r="P108" s="4"/>
      <c r="Q108" s="9">
        <v>44684</v>
      </c>
      <c r="R108" s="4">
        <v>143.1</v>
      </c>
      <c r="S108" s="9">
        <v>44684</v>
      </c>
      <c r="T108" s="4">
        <v>129.4</v>
      </c>
      <c r="U108" s="9">
        <v>44684</v>
      </c>
      <c r="V108" s="4">
        <v>128.69999999999999</v>
      </c>
      <c r="W108" s="9">
        <v>44684</v>
      </c>
      <c r="X108" s="4">
        <v>127.3</v>
      </c>
      <c r="Y108" s="9">
        <v>44684</v>
      </c>
      <c r="Z108" s="4">
        <v>125.3</v>
      </c>
      <c r="AA108" s="9">
        <v>44684</v>
      </c>
      <c r="AB108" s="4">
        <v>123.7</v>
      </c>
      <c r="AC108" s="4"/>
      <c r="AD108" s="4"/>
      <c r="AE108" s="9">
        <v>44684</v>
      </c>
      <c r="AF108" s="4">
        <v>127.3</v>
      </c>
      <c r="AG108" s="9">
        <v>44684</v>
      </c>
      <c r="AH108" s="4">
        <v>132.5</v>
      </c>
      <c r="AI108" s="9">
        <v>44684</v>
      </c>
      <c r="AJ108" s="4">
        <v>138.6</v>
      </c>
      <c r="AK108" s="9">
        <v>44684</v>
      </c>
      <c r="AL108" s="4">
        <v>145.4</v>
      </c>
      <c r="AM108" s="9">
        <v>44684</v>
      </c>
      <c r="AN108" s="4">
        <v>152.6</v>
      </c>
      <c r="AO108" s="9">
        <v>44684</v>
      </c>
      <c r="AP108" s="4">
        <v>160</v>
      </c>
      <c r="AQ108" s="9">
        <v>44684</v>
      </c>
      <c r="AR108" s="4">
        <v>167.7</v>
      </c>
      <c r="AS108" s="9">
        <v>44684</v>
      </c>
      <c r="AT108" s="4">
        <v>175.6</v>
      </c>
      <c r="AW108" s="9">
        <v>44684</v>
      </c>
      <c r="AX108" s="4">
        <v>192.2</v>
      </c>
      <c r="BA108" s="9">
        <v>44684</v>
      </c>
      <c r="BB108" s="4">
        <v>209.8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44683</v>
      </c>
      <c r="J109" s="4">
        <v>128.19999999999999</v>
      </c>
      <c r="K109" s="9">
        <v>44683</v>
      </c>
      <c r="L109" s="4">
        <v>129.4</v>
      </c>
      <c r="M109" s="9">
        <v>44683</v>
      </c>
      <c r="N109" s="4">
        <v>130.1</v>
      </c>
      <c r="O109" s="4"/>
      <c r="P109" s="4"/>
      <c r="Q109" s="9">
        <v>44683</v>
      </c>
      <c r="R109" s="4">
        <v>144.9</v>
      </c>
      <c r="S109" s="9">
        <v>44683</v>
      </c>
      <c r="T109" s="4">
        <v>130</v>
      </c>
      <c r="U109" s="9">
        <v>44683</v>
      </c>
      <c r="V109" s="4">
        <v>129.30000000000001</v>
      </c>
      <c r="W109" s="9">
        <v>44683</v>
      </c>
      <c r="X109" s="4">
        <v>127.8</v>
      </c>
      <c r="Y109" s="9">
        <v>44683</v>
      </c>
      <c r="Z109" s="4">
        <v>126.1</v>
      </c>
      <c r="AA109" s="9">
        <v>44683</v>
      </c>
      <c r="AB109" s="4">
        <v>125.9</v>
      </c>
      <c r="AC109" s="4"/>
      <c r="AD109" s="4"/>
      <c r="AE109" s="9">
        <v>44683</v>
      </c>
      <c r="AF109" s="4">
        <v>129.80000000000001</v>
      </c>
      <c r="AG109" s="9">
        <v>44683</v>
      </c>
      <c r="AH109" s="4">
        <v>135</v>
      </c>
      <c r="AI109" s="9">
        <v>44683</v>
      </c>
      <c r="AJ109" s="4">
        <v>141</v>
      </c>
      <c r="AK109" s="9">
        <v>44683</v>
      </c>
      <c r="AL109" s="4">
        <v>147.5</v>
      </c>
      <c r="AM109" s="9">
        <v>44683</v>
      </c>
      <c r="AN109" s="4">
        <v>154.4</v>
      </c>
      <c r="AO109" s="9">
        <v>44683</v>
      </c>
      <c r="AP109" s="4">
        <v>161.69999999999999</v>
      </c>
      <c r="AQ109" s="9">
        <v>44683</v>
      </c>
      <c r="AR109" s="4">
        <v>169.2</v>
      </c>
      <c r="AS109" s="9">
        <v>44683</v>
      </c>
      <c r="AT109" s="4">
        <v>177.1</v>
      </c>
      <c r="AW109" s="9">
        <v>44683</v>
      </c>
      <c r="AX109" s="4">
        <v>193.8</v>
      </c>
      <c r="BA109" s="9">
        <v>44683</v>
      </c>
      <c r="BB109" s="4">
        <v>211.4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44680</v>
      </c>
      <c r="J110" s="4">
        <v>125.4</v>
      </c>
      <c r="K110" s="9">
        <v>44680</v>
      </c>
      <c r="L110" s="4">
        <v>126.4</v>
      </c>
      <c r="M110" s="9">
        <v>44680</v>
      </c>
      <c r="N110" s="4">
        <v>126.9</v>
      </c>
      <c r="O110" s="4"/>
      <c r="P110" s="4"/>
      <c r="Q110" s="9">
        <v>44680</v>
      </c>
      <c r="R110" s="4">
        <v>143.30000000000001</v>
      </c>
      <c r="S110" s="9">
        <v>44680</v>
      </c>
      <c r="T110" s="4">
        <v>127</v>
      </c>
      <c r="U110" s="9">
        <v>44680</v>
      </c>
      <c r="V110" s="4">
        <v>126.4</v>
      </c>
      <c r="W110" s="9">
        <v>44680</v>
      </c>
      <c r="X110" s="4">
        <v>125.3</v>
      </c>
      <c r="Y110" s="9">
        <v>44680</v>
      </c>
      <c r="Z110" s="4">
        <v>123.7</v>
      </c>
      <c r="AA110" s="9">
        <v>44680</v>
      </c>
      <c r="AB110" s="4">
        <v>121.5</v>
      </c>
      <c r="AC110" s="4"/>
      <c r="AD110" s="4"/>
      <c r="AE110" s="9">
        <v>44680</v>
      </c>
      <c r="AF110" s="4">
        <v>126.2</v>
      </c>
      <c r="AG110" s="9">
        <v>44680</v>
      </c>
      <c r="AH110" s="4">
        <v>132.1</v>
      </c>
      <c r="AI110" s="9">
        <v>44680</v>
      </c>
      <c r="AJ110" s="4">
        <v>139.1</v>
      </c>
      <c r="AK110" s="9">
        <v>44680</v>
      </c>
      <c r="AL110" s="4">
        <v>146.69999999999999</v>
      </c>
      <c r="AM110" s="9">
        <v>44680</v>
      </c>
      <c r="AN110" s="4">
        <v>154.30000000000001</v>
      </c>
      <c r="AO110" s="9">
        <v>44680</v>
      </c>
      <c r="AP110" s="4">
        <v>161.9</v>
      </c>
      <c r="AQ110" s="9">
        <v>44680</v>
      </c>
      <c r="AR110" s="4">
        <v>169.6</v>
      </c>
      <c r="AS110" s="9">
        <v>44680</v>
      </c>
      <c r="AT110" s="4">
        <v>177.5</v>
      </c>
      <c r="AW110" s="9">
        <v>44680</v>
      </c>
      <c r="AX110" s="4">
        <v>193.6</v>
      </c>
      <c r="BA110" s="9">
        <v>44680</v>
      </c>
      <c r="BB110" s="4">
        <v>210.5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44679</v>
      </c>
      <c r="J111" s="4">
        <v>128</v>
      </c>
      <c r="K111" s="9">
        <v>44679</v>
      </c>
      <c r="L111" s="4">
        <v>130</v>
      </c>
      <c r="M111" s="9">
        <v>44679</v>
      </c>
      <c r="N111" s="4">
        <v>131.4</v>
      </c>
      <c r="O111" s="4"/>
      <c r="P111" s="4"/>
      <c r="Q111" s="9">
        <v>44679</v>
      </c>
      <c r="R111" s="4">
        <v>136.6</v>
      </c>
      <c r="S111" s="9">
        <v>44679</v>
      </c>
      <c r="T111" s="4">
        <v>132.30000000000001</v>
      </c>
      <c r="U111" s="9">
        <v>44679</v>
      </c>
      <c r="V111" s="4">
        <v>133.30000000000001</v>
      </c>
      <c r="W111" s="9">
        <v>44679</v>
      </c>
      <c r="X111" s="4">
        <v>134.80000000000001</v>
      </c>
      <c r="Y111" s="9">
        <v>44679</v>
      </c>
      <c r="Z111" s="4">
        <v>136.30000000000001</v>
      </c>
      <c r="AA111" s="9">
        <v>44679</v>
      </c>
      <c r="AB111" s="4">
        <v>137.4</v>
      </c>
      <c r="AC111" s="4"/>
      <c r="AD111" s="4"/>
      <c r="AE111" s="9">
        <v>44679</v>
      </c>
      <c r="AF111" s="4">
        <v>137.9</v>
      </c>
      <c r="AG111" s="9">
        <v>44679</v>
      </c>
      <c r="AH111" s="4">
        <v>137.1</v>
      </c>
      <c r="AI111" s="9">
        <v>44679</v>
      </c>
      <c r="AJ111" s="4">
        <v>136.5</v>
      </c>
      <c r="AK111" s="9">
        <v>44679</v>
      </c>
      <c r="AL111" s="4">
        <v>139.1</v>
      </c>
      <c r="AM111" s="9">
        <v>44679</v>
      </c>
      <c r="AN111" s="4">
        <v>148.5</v>
      </c>
      <c r="AO111" s="9">
        <v>44679</v>
      </c>
      <c r="AP111" s="4">
        <v>159.19999999999999</v>
      </c>
      <c r="AQ111" s="9">
        <v>44679</v>
      </c>
      <c r="AR111" s="4">
        <v>170.3</v>
      </c>
      <c r="AS111" s="9">
        <v>44679</v>
      </c>
      <c r="AT111" s="4">
        <v>181.5</v>
      </c>
      <c r="AW111" s="9">
        <v>44679</v>
      </c>
      <c r="AX111" s="4">
        <v>203.8</v>
      </c>
      <c r="BA111" s="9">
        <v>44679</v>
      </c>
      <c r="BB111" s="4">
        <v>225.5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44678</v>
      </c>
      <c r="J112" s="4">
        <v>128</v>
      </c>
      <c r="K112" s="9">
        <v>44678</v>
      </c>
      <c r="L112" s="4">
        <v>128.69999999999999</v>
      </c>
      <c r="M112" s="9">
        <v>44678</v>
      </c>
      <c r="N112" s="4">
        <v>128.80000000000001</v>
      </c>
      <c r="O112" s="4"/>
      <c r="P112" s="4"/>
      <c r="Q112" s="9">
        <v>44678</v>
      </c>
      <c r="R112" s="4">
        <v>137.30000000000001</v>
      </c>
      <c r="S112" s="9">
        <v>44678</v>
      </c>
      <c r="T112" s="4">
        <v>128.19999999999999</v>
      </c>
      <c r="U112" s="9">
        <v>44678</v>
      </c>
      <c r="V112" s="4">
        <v>127</v>
      </c>
      <c r="W112" s="9">
        <v>44678</v>
      </c>
      <c r="X112" s="4">
        <v>126.1</v>
      </c>
      <c r="Y112" s="9">
        <v>44678</v>
      </c>
      <c r="Z112" s="4">
        <v>126.2</v>
      </c>
      <c r="AA112" s="9">
        <v>44678</v>
      </c>
      <c r="AB112" s="4">
        <v>126.9</v>
      </c>
      <c r="AC112" s="4"/>
      <c r="AD112" s="4"/>
      <c r="AE112" s="9">
        <v>44678</v>
      </c>
      <c r="AF112" s="4">
        <v>128.9</v>
      </c>
      <c r="AG112" s="9">
        <v>44678</v>
      </c>
      <c r="AH112" s="4">
        <v>131.69999999999999</v>
      </c>
      <c r="AI112" s="9">
        <v>44678</v>
      </c>
      <c r="AJ112" s="4">
        <v>135.9</v>
      </c>
      <c r="AK112" s="9">
        <v>44678</v>
      </c>
      <c r="AL112" s="4">
        <v>141.6</v>
      </c>
      <c r="AM112" s="9">
        <v>44678</v>
      </c>
      <c r="AN112" s="4">
        <v>148.4</v>
      </c>
      <c r="AO112" s="9">
        <v>44678</v>
      </c>
      <c r="AP112" s="4">
        <v>156.19999999999999</v>
      </c>
      <c r="AQ112" s="9">
        <v>44678</v>
      </c>
      <c r="AR112" s="4">
        <v>164.7</v>
      </c>
      <c r="AS112" s="9">
        <v>44678</v>
      </c>
      <c r="AT112" s="4">
        <v>173.8</v>
      </c>
      <c r="AW112" s="9">
        <v>44678</v>
      </c>
      <c r="AX112" s="4">
        <v>193.3</v>
      </c>
      <c r="BA112" s="9">
        <v>44678</v>
      </c>
      <c r="BB112" s="4">
        <v>213.8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44677</v>
      </c>
      <c r="J113" s="4">
        <v>129.9</v>
      </c>
      <c r="K113" s="9">
        <v>44677</v>
      </c>
      <c r="L113" s="4">
        <v>131</v>
      </c>
      <c r="M113" s="9">
        <v>44677</v>
      </c>
      <c r="N113" s="4">
        <v>131.4</v>
      </c>
      <c r="O113" s="4"/>
      <c r="P113" s="4"/>
      <c r="Q113" s="9">
        <v>44677</v>
      </c>
      <c r="R113" s="4">
        <v>133.69999999999999</v>
      </c>
      <c r="S113" s="9">
        <v>44677</v>
      </c>
      <c r="T113" s="4">
        <v>131.4</v>
      </c>
      <c r="U113" s="9">
        <v>44677</v>
      </c>
      <c r="V113" s="4">
        <v>131.5</v>
      </c>
      <c r="W113" s="9">
        <v>44677</v>
      </c>
      <c r="X113" s="4">
        <v>132.19999999999999</v>
      </c>
      <c r="Y113" s="9">
        <v>44677</v>
      </c>
      <c r="Z113" s="4">
        <v>133.1</v>
      </c>
      <c r="AA113" s="9">
        <v>44677</v>
      </c>
      <c r="AB113" s="4">
        <v>133.6</v>
      </c>
      <c r="AC113" s="4"/>
      <c r="AD113" s="4"/>
      <c r="AE113" s="9">
        <v>44677</v>
      </c>
      <c r="AF113" s="4">
        <v>133.5</v>
      </c>
      <c r="AG113" s="9">
        <v>44677</v>
      </c>
      <c r="AH113" s="4">
        <v>132.80000000000001</v>
      </c>
      <c r="AI113" s="9">
        <v>44677</v>
      </c>
      <c r="AJ113" s="4">
        <v>133.19999999999999</v>
      </c>
      <c r="AK113" s="9">
        <v>44677</v>
      </c>
      <c r="AL113" s="4">
        <v>137.6</v>
      </c>
      <c r="AM113" s="9">
        <v>44677</v>
      </c>
      <c r="AN113" s="4">
        <v>146.1</v>
      </c>
      <c r="AO113" s="9">
        <v>44677</v>
      </c>
      <c r="AP113" s="4">
        <v>156.5</v>
      </c>
      <c r="AQ113" s="9">
        <v>44677</v>
      </c>
      <c r="AR113" s="4">
        <v>167.4</v>
      </c>
      <c r="AS113" s="9">
        <v>44677</v>
      </c>
      <c r="AT113" s="4">
        <v>178.6</v>
      </c>
      <c r="AW113" s="9">
        <v>44677</v>
      </c>
      <c r="AX113" s="4">
        <v>201.3</v>
      </c>
      <c r="BA113" s="9">
        <v>44677</v>
      </c>
      <c r="BB113" s="4">
        <v>223.8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9">
        <v>44676</v>
      </c>
      <c r="J114" s="4">
        <v>128.69999999999999</v>
      </c>
      <c r="K114" s="9">
        <v>44676</v>
      </c>
      <c r="L114" s="4">
        <v>129.5</v>
      </c>
      <c r="M114" s="9">
        <v>44676</v>
      </c>
      <c r="N114" s="4">
        <v>129.6</v>
      </c>
      <c r="O114" s="4"/>
      <c r="P114" s="4"/>
      <c r="Q114" s="9">
        <v>44676</v>
      </c>
      <c r="R114" s="4">
        <v>133.6</v>
      </c>
      <c r="S114" s="9">
        <v>44676</v>
      </c>
      <c r="T114" s="4">
        <v>129.1</v>
      </c>
      <c r="U114" s="9">
        <v>44676</v>
      </c>
      <c r="V114" s="4">
        <v>128.5</v>
      </c>
      <c r="W114" s="9">
        <v>44676</v>
      </c>
      <c r="X114" s="4">
        <v>128.5</v>
      </c>
      <c r="Y114" s="9">
        <v>44676</v>
      </c>
      <c r="Z114" s="4">
        <v>129.1</v>
      </c>
      <c r="AA114" s="9">
        <v>44676</v>
      </c>
      <c r="AB114" s="4">
        <v>129.6</v>
      </c>
      <c r="AC114" s="4"/>
      <c r="AD114" s="4"/>
      <c r="AE114" s="9">
        <v>44676</v>
      </c>
      <c r="AF114" s="4">
        <v>129.9</v>
      </c>
      <c r="AG114" s="9">
        <v>44676</v>
      </c>
      <c r="AH114" s="4">
        <v>130.19999999999999</v>
      </c>
      <c r="AI114" s="9">
        <v>44676</v>
      </c>
      <c r="AJ114" s="4">
        <v>132.30000000000001</v>
      </c>
      <c r="AK114" s="9">
        <v>44676</v>
      </c>
      <c r="AL114" s="4">
        <v>137</v>
      </c>
      <c r="AM114" s="9">
        <v>44676</v>
      </c>
      <c r="AN114" s="4">
        <v>143.9</v>
      </c>
      <c r="AO114" s="9">
        <v>44676</v>
      </c>
      <c r="AP114" s="4">
        <v>152.6</v>
      </c>
      <c r="AQ114" s="9">
        <v>44676</v>
      </c>
      <c r="AR114" s="4">
        <v>162.19999999999999</v>
      </c>
      <c r="AS114" s="9">
        <v>44676</v>
      </c>
      <c r="AT114" s="4">
        <v>172.4</v>
      </c>
      <c r="AW114" s="9">
        <v>44676</v>
      </c>
      <c r="AX114" s="4">
        <v>193.6</v>
      </c>
      <c r="BA114" s="9">
        <v>44676</v>
      </c>
      <c r="BB114" s="4">
        <v>215.2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9">
        <v>44673</v>
      </c>
      <c r="J115" s="4">
        <v>129.19999999999999</v>
      </c>
      <c r="K115" s="9">
        <v>44673</v>
      </c>
      <c r="L115" s="4">
        <v>129.69999999999999</v>
      </c>
      <c r="M115" s="9">
        <v>44673</v>
      </c>
      <c r="N115" s="4">
        <v>129.6</v>
      </c>
      <c r="O115" s="4"/>
      <c r="P115" s="4"/>
      <c r="Q115" s="9">
        <v>44673</v>
      </c>
      <c r="R115" s="4">
        <v>135.5</v>
      </c>
      <c r="S115" s="9">
        <v>44673</v>
      </c>
      <c r="T115" s="4">
        <v>128.80000000000001</v>
      </c>
      <c r="U115" s="9">
        <v>44673</v>
      </c>
      <c r="V115" s="4">
        <v>127.1</v>
      </c>
      <c r="W115" s="9">
        <v>44673</v>
      </c>
      <c r="X115" s="4">
        <v>124.5</v>
      </c>
      <c r="Y115" s="9">
        <v>44673</v>
      </c>
      <c r="Z115" s="4">
        <v>121.7</v>
      </c>
      <c r="AA115" s="9">
        <v>44673</v>
      </c>
      <c r="AB115" s="4">
        <v>121.3</v>
      </c>
      <c r="AC115" s="4"/>
      <c r="AD115" s="4"/>
      <c r="AE115" s="9">
        <v>44673</v>
      </c>
      <c r="AF115" s="4">
        <v>123.7</v>
      </c>
      <c r="AG115" s="9">
        <v>44673</v>
      </c>
      <c r="AH115" s="4">
        <v>127.2</v>
      </c>
      <c r="AI115" s="9">
        <v>44673</v>
      </c>
      <c r="AJ115" s="4">
        <v>132.5</v>
      </c>
      <c r="AK115" s="9">
        <v>44673</v>
      </c>
      <c r="AL115" s="4">
        <v>139</v>
      </c>
      <c r="AM115" s="9">
        <v>44673</v>
      </c>
      <c r="AN115" s="4">
        <v>146.19999999999999</v>
      </c>
      <c r="AO115" s="9">
        <v>44673</v>
      </c>
      <c r="AP115" s="4">
        <v>153.9</v>
      </c>
      <c r="AQ115" s="9">
        <v>44673</v>
      </c>
      <c r="AR115" s="4">
        <v>162.19999999999999</v>
      </c>
      <c r="AS115" s="9">
        <v>44673</v>
      </c>
      <c r="AT115" s="4">
        <v>171</v>
      </c>
      <c r="AW115" s="9">
        <v>44673</v>
      </c>
      <c r="AX115" s="4">
        <v>189.5</v>
      </c>
      <c r="BA115" s="9">
        <v>44673</v>
      </c>
      <c r="BB115" s="4">
        <v>209.1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9">
        <v>44672</v>
      </c>
      <c r="J116" s="4">
        <v>128.80000000000001</v>
      </c>
      <c r="K116" s="9">
        <v>44672</v>
      </c>
      <c r="L116" s="4">
        <v>129.19999999999999</v>
      </c>
      <c r="M116" s="9">
        <v>44672</v>
      </c>
      <c r="N116" s="4">
        <v>129</v>
      </c>
      <c r="O116" s="4"/>
      <c r="P116" s="4"/>
      <c r="Q116" s="9">
        <v>44672</v>
      </c>
      <c r="R116" s="4">
        <v>131.69999999999999</v>
      </c>
      <c r="S116" s="9">
        <v>44672</v>
      </c>
      <c r="T116" s="4">
        <v>128</v>
      </c>
      <c r="U116" s="9">
        <v>44672</v>
      </c>
      <c r="V116" s="4">
        <v>126.1</v>
      </c>
      <c r="W116" s="9">
        <v>44672</v>
      </c>
      <c r="X116" s="4">
        <v>124.6</v>
      </c>
      <c r="Y116" s="9">
        <v>44672</v>
      </c>
      <c r="Z116" s="4">
        <v>124.2</v>
      </c>
      <c r="AA116" s="9">
        <v>44672</v>
      </c>
      <c r="AB116" s="4">
        <v>124.5</v>
      </c>
      <c r="AC116" s="4"/>
      <c r="AD116" s="4"/>
      <c r="AE116" s="9">
        <v>44672</v>
      </c>
      <c r="AF116" s="4">
        <v>125.1</v>
      </c>
      <c r="AG116" s="9">
        <v>44672</v>
      </c>
      <c r="AH116" s="4">
        <v>126.5</v>
      </c>
      <c r="AI116" s="9">
        <v>44672</v>
      </c>
      <c r="AJ116" s="4">
        <v>129.5</v>
      </c>
      <c r="AK116" s="9">
        <v>44672</v>
      </c>
      <c r="AL116" s="4">
        <v>134.5</v>
      </c>
      <c r="AM116" s="9">
        <v>44672</v>
      </c>
      <c r="AN116" s="4">
        <v>141</v>
      </c>
      <c r="AO116" s="9">
        <v>44672</v>
      </c>
      <c r="AP116" s="4">
        <v>148.80000000000001</v>
      </c>
      <c r="AQ116" s="9">
        <v>44672</v>
      </c>
      <c r="AR116" s="4">
        <v>157.5</v>
      </c>
      <c r="AS116" s="9">
        <v>44672</v>
      </c>
      <c r="AT116" s="4">
        <v>166.8</v>
      </c>
      <c r="AW116" s="9">
        <v>44672</v>
      </c>
      <c r="AX116" s="4">
        <v>186.6</v>
      </c>
      <c r="BA116" s="9">
        <v>44672</v>
      </c>
      <c r="BB116" s="4">
        <v>207.2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9">
        <v>44671</v>
      </c>
      <c r="J117" s="4">
        <v>132.30000000000001</v>
      </c>
      <c r="K117" s="9">
        <v>44671</v>
      </c>
      <c r="L117" s="4">
        <v>131.5</v>
      </c>
      <c r="M117" s="9">
        <v>44671</v>
      </c>
      <c r="N117" s="4">
        <v>130</v>
      </c>
      <c r="O117" s="4"/>
      <c r="P117" s="4"/>
      <c r="Q117" s="9">
        <v>44671</v>
      </c>
      <c r="R117" s="4">
        <v>127.3</v>
      </c>
      <c r="S117" s="9">
        <v>44671</v>
      </c>
      <c r="T117" s="4">
        <v>127.7</v>
      </c>
      <c r="U117" s="9">
        <v>44671</v>
      </c>
      <c r="V117" s="4">
        <v>124.5</v>
      </c>
      <c r="W117" s="9">
        <v>44671</v>
      </c>
      <c r="X117" s="4">
        <v>120.4</v>
      </c>
      <c r="Y117" s="9">
        <v>44671</v>
      </c>
      <c r="Z117" s="4">
        <v>116.3</v>
      </c>
      <c r="AA117" s="9">
        <v>44671</v>
      </c>
      <c r="AB117" s="4">
        <v>115.6</v>
      </c>
      <c r="AC117" s="4"/>
      <c r="AD117" s="4"/>
      <c r="AE117" s="9">
        <v>44671</v>
      </c>
      <c r="AF117" s="4">
        <v>117.1</v>
      </c>
      <c r="AG117" s="9">
        <v>44671</v>
      </c>
      <c r="AH117" s="4">
        <v>120.5</v>
      </c>
      <c r="AI117" s="9">
        <v>44671</v>
      </c>
      <c r="AJ117" s="4">
        <v>125.7</v>
      </c>
      <c r="AK117" s="9">
        <v>44671</v>
      </c>
      <c r="AL117" s="4">
        <v>132.19999999999999</v>
      </c>
      <c r="AM117" s="9">
        <v>44671</v>
      </c>
      <c r="AN117" s="4">
        <v>139.6</v>
      </c>
      <c r="AO117" s="9">
        <v>44671</v>
      </c>
      <c r="AP117" s="4">
        <v>148</v>
      </c>
      <c r="AQ117" s="9">
        <v>44671</v>
      </c>
      <c r="AR117" s="4">
        <v>157.1</v>
      </c>
      <c r="AS117" s="9">
        <v>44671</v>
      </c>
      <c r="AT117" s="4">
        <v>166.9</v>
      </c>
      <c r="AW117" s="9">
        <v>44671</v>
      </c>
      <c r="AX117" s="4">
        <v>188</v>
      </c>
      <c r="BA117" s="9">
        <v>44671</v>
      </c>
      <c r="BB117" s="4">
        <v>210.5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9">
        <v>44670</v>
      </c>
      <c r="J118" s="4">
        <v>132.9</v>
      </c>
      <c r="K118" s="9">
        <v>44670</v>
      </c>
      <c r="L118" s="4">
        <v>131.9</v>
      </c>
      <c r="M118" s="9">
        <v>44670</v>
      </c>
      <c r="N118" s="4">
        <v>130.1</v>
      </c>
      <c r="O118" s="4"/>
      <c r="P118" s="4"/>
      <c r="Q118" s="9">
        <v>44670</v>
      </c>
      <c r="R118" s="4">
        <v>126.3</v>
      </c>
      <c r="S118" s="9">
        <v>44670</v>
      </c>
      <c r="T118" s="4">
        <v>127.6</v>
      </c>
      <c r="U118" s="9">
        <v>44670</v>
      </c>
      <c r="V118" s="4">
        <v>124.1</v>
      </c>
      <c r="W118" s="9">
        <v>44670</v>
      </c>
      <c r="X118" s="4">
        <v>119.7</v>
      </c>
      <c r="Y118" s="9">
        <v>44670</v>
      </c>
      <c r="Z118" s="4">
        <v>114.5</v>
      </c>
      <c r="AA118" s="9">
        <v>44670</v>
      </c>
      <c r="AB118" s="4">
        <v>112.6</v>
      </c>
      <c r="AC118" s="4"/>
      <c r="AD118" s="4"/>
      <c r="AE118" s="9">
        <v>44670</v>
      </c>
      <c r="AF118" s="4">
        <v>114.7</v>
      </c>
      <c r="AG118" s="9">
        <v>44670</v>
      </c>
      <c r="AH118" s="4">
        <v>118.3</v>
      </c>
      <c r="AI118" s="9">
        <v>44670</v>
      </c>
      <c r="AJ118" s="4">
        <v>124.2</v>
      </c>
      <c r="AK118" s="9">
        <v>44670</v>
      </c>
      <c r="AL118" s="4">
        <v>130.80000000000001</v>
      </c>
      <c r="AM118" s="9">
        <v>44670</v>
      </c>
      <c r="AN118" s="4">
        <v>138.19999999999999</v>
      </c>
      <c r="AO118" s="9">
        <v>44670</v>
      </c>
      <c r="AP118" s="4">
        <v>146.4</v>
      </c>
      <c r="AQ118" s="9">
        <v>44670</v>
      </c>
      <c r="AR118" s="4">
        <v>155.4</v>
      </c>
      <c r="AS118" s="9">
        <v>44670</v>
      </c>
      <c r="AT118" s="4">
        <v>164.9</v>
      </c>
      <c r="AW118" s="9">
        <v>44670</v>
      </c>
      <c r="AX118" s="4">
        <v>185.4</v>
      </c>
      <c r="BA118" s="9">
        <v>44670</v>
      </c>
      <c r="BB118" s="4">
        <v>207.3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9">
        <v>44669</v>
      </c>
      <c r="J119" s="4">
        <v>128</v>
      </c>
      <c r="K119" s="9">
        <v>44669</v>
      </c>
      <c r="L119" s="4">
        <v>127</v>
      </c>
      <c r="M119" s="9">
        <v>44669</v>
      </c>
      <c r="N119" s="4">
        <v>125.2</v>
      </c>
      <c r="O119" s="4"/>
      <c r="P119" s="4"/>
      <c r="Q119" s="9">
        <v>44669</v>
      </c>
      <c r="R119" s="4">
        <v>122.8</v>
      </c>
      <c r="S119" s="9">
        <v>44669</v>
      </c>
      <c r="T119" s="4">
        <v>122.7</v>
      </c>
      <c r="U119" s="9">
        <v>44669</v>
      </c>
      <c r="V119" s="4">
        <v>119.3</v>
      </c>
      <c r="W119" s="9">
        <v>44669</v>
      </c>
      <c r="X119" s="4">
        <v>115.2</v>
      </c>
      <c r="Y119" s="9">
        <v>44669</v>
      </c>
      <c r="Z119" s="4">
        <v>110.3</v>
      </c>
      <c r="AA119" s="9">
        <v>44669</v>
      </c>
      <c r="AB119" s="4">
        <v>109.3</v>
      </c>
      <c r="AC119" s="4"/>
      <c r="AD119" s="4"/>
      <c r="AE119" s="9">
        <v>44669</v>
      </c>
      <c r="AF119" s="4">
        <v>112.1</v>
      </c>
      <c r="AG119" s="9">
        <v>44669</v>
      </c>
      <c r="AH119" s="4">
        <v>116.6</v>
      </c>
      <c r="AI119" s="9">
        <v>44669</v>
      </c>
      <c r="AJ119" s="4">
        <v>122.7</v>
      </c>
      <c r="AK119" s="9">
        <v>44669</v>
      </c>
      <c r="AL119" s="4">
        <v>129.5</v>
      </c>
      <c r="AM119" s="9">
        <v>44669</v>
      </c>
      <c r="AN119" s="4">
        <v>137.30000000000001</v>
      </c>
      <c r="AO119" s="9">
        <v>44669</v>
      </c>
      <c r="AP119" s="4">
        <v>145.80000000000001</v>
      </c>
      <c r="AQ119" s="9">
        <v>44669</v>
      </c>
      <c r="AR119" s="4">
        <v>155</v>
      </c>
      <c r="AS119" s="9">
        <v>44669</v>
      </c>
      <c r="AT119" s="4">
        <v>164.8</v>
      </c>
      <c r="AW119" s="9">
        <v>44669</v>
      </c>
      <c r="AX119" s="4">
        <v>185.7</v>
      </c>
      <c r="BA119" s="9">
        <v>44669</v>
      </c>
      <c r="BB119" s="4">
        <v>208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9">
        <v>44666</v>
      </c>
      <c r="J120" s="4">
        <v>124</v>
      </c>
      <c r="K120" s="9">
        <v>44666</v>
      </c>
      <c r="L120" s="4">
        <v>123.4</v>
      </c>
      <c r="M120" s="9">
        <v>44666</v>
      </c>
      <c r="N120" s="4">
        <v>122.2</v>
      </c>
      <c r="O120" s="4"/>
      <c r="P120" s="4"/>
      <c r="Q120" s="9">
        <v>44666</v>
      </c>
      <c r="R120" s="4">
        <v>122.7</v>
      </c>
      <c r="S120" s="9">
        <v>44666</v>
      </c>
      <c r="T120" s="4">
        <v>120.2</v>
      </c>
      <c r="U120" s="9">
        <v>44666</v>
      </c>
      <c r="V120" s="4">
        <v>117.2</v>
      </c>
      <c r="W120" s="9">
        <v>44666</v>
      </c>
      <c r="X120" s="4">
        <v>113.4</v>
      </c>
      <c r="Y120" s="9">
        <v>44666</v>
      </c>
      <c r="Z120" s="4">
        <v>110.4</v>
      </c>
      <c r="AA120" s="9">
        <v>44666</v>
      </c>
      <c r="AB120" s="4">
        <v>110.7</v>
      </c>
      <c r="AC120" s="4"/>
      <c r="AD120" s="4"/>
      <c r="AE120" s="9">
        <v>44666</v>
      </c>
      <c r="AF120" s="4">
        <v>113.1</v>
      </c>
      <c r="AG120" s="9">
        <v>44666</v>
      </c>
      <c r="AH120" s="4">
        <v>117.2</v>
      </c>
      <c r="AI120" s="9">
        <v>44666</v>
      </c>
      <c r="AJ120" s="4">
        <v>122.6</v>
      </c>
      <c r="AK120" s="9">
        <v>44666</v>
      </c>
      <c r="AL120" s="4">
        <v>129</v>
      </c>
      <c r="AM120" s="9">
        <v>44666</v>
      </c>
      <c r="AN120" s="4">
        <v>136.4</v>
      </c>
      <c r="AO120" s="9">
        <v>44666</v>
      </c>
      <c r="AP120" s="4">
        <v>144.5</v>
      </c>
      <c r="AQ120" s="9">
        <v>44666</v>
      </c>
      <c r="AR120" s="4">
        <v>153.4</v>
      </c>
      <c r="AS120" s="9">
        <v>44666</v>
      </c>
      <c r="AT120" s="4">
        <v>162.9</v>
      </c>
      <c r="AW120" s="9">
        <v>44666</v>
      </c>
      <c r="AX120" s="4">
        <v>183.2</v>
      </c>
      <c r="BA120" s="9">
        <v>44666</v>
      </c>
      <c r="BB120" s="4">
        <v>204.6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9">
        <v>44665</v>
      </c>
      <c r="J121" s="4">
        <v>124.2</v>
      </c>
      <c r="K121" s="9">
        <v>44665</v>
      </c>
      <c r="L121" s="4">
        <v>123.6</v>
      </c>
      <c r="M121" s="9">
        <v>44665</v>
      </c>
      <c r="N121" s="4">
        <v>122.4</v>
      </c>
      <c r="O121" s="4"/>
      <c r="P121" s="4"/>
      <c r="Q121" s="9">
        <v>44665</v>
      </c>
      <c r="R121" s="4">
        <v>122.6</v>
      </c>
      <c r="S121" s="9">
        <v>44665</v>
      </c>
      <c r="T121" s="4">
        <v>120.3</v>
      </c>
      <c r="U121" s="9">
        <v>44665</v>
      </c>
      <c r="V121" s="4">
        <v>117.3</v>
      </c>
      <c r="W121" s="9">
        <v>44665</v>
      </c>
      <c r="X121" s="4">
        <v>113.4</v>
      </c>
      <c r="Y121" s="9">
        <v>44665</v>
      </c>
      <c r="Z121" s="4">
        <v>110.5</v>
      </c>
      <c r="AA121" s="9">
        <v>44665</v>
      </c>
      <c r="AB121" s="4">
        <v>110.7</v>
      </c>
      <c r="AC121" s="4"/>
      <c r="AD121" s="4"/>
      <c r="AE121" s="9">
        <v>44665</v>
      </c>
      <c r="AF121" s="4">
        <v>113.1</v>
      </c>
      <c r="AG121" s="9">
        <v>44665</v>
      </c>
      <c r="AH121" s="4">
        <v>117.1</v>
      </c>
      <c r="AI121" s="9">
        <v>44665</v>
      </c>
      <c r="AJ121" s="4">
        <v>122.4</v>
      </c>
      <c r="AK121" s="9">
        <v>44665</v>
      </c>
      <c r="AL121" s="4">
        <v>128.80000000000001</v>
      </c>
      <c r="AM121" s="9">
        <v>44665</v>
      </c>
      <c r="AN121" s="4">
        <v>136.1</v>
      </c>
      <c r="AO121" s="9">
        <v>44665</v>
      </c>
      <c r="AP121" s="4">
        <v>144.30000000000001</v>
      </c>
      <c r="AQ121" s="9">
        <v>44665</v>
      </c>
      <c r="AR121" s="4">
        <v>153.1</v>
      </c>
      <c r="AS121" s="9">
        <v>44665</v>
      </c>
      <c r="AT121" s="4">
        <v>162.6</v>
      </c>
      <c r="AW121" s="9">
        <v>44665</v>
      </c>
      <c r="AX121" s="4">
        <v>182.8</v>
      </c>
      <c r="BA121" s="9">
        <v>44665</v>
      </c>
      <c r="BB121" s="4">
        <v>204.3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9">
        <v>44664</v>
      </c>
      <c r="J122" s="4">
        <v>124.1</v>
      </c>
      <c r="K122" s="9">
        <v>44664</v>
      </c>
      <c r="L122" s="4">
        <v>124.2</v>
      </c>
      <c r="M122" s="9">
        <v>44664</v>
      </c>
      <c r="N122" s="4">
        <v>123.6</v>
      </c>
      <c r="O122" s="4"/>
      <c r="P122" s="4"/>
      <c r="Q122" s="9">
        <v>44664</v>
      </c>
      <c r="R122" s="4">
        <v>114.3</v>
      </c>
      <c r="S122" s="9">
        <v>44664</v>
      </c>
      <c r="T122" s="4">
        <v>122.3</v>
      </c>
      <c r="U122" s="9">
        <v>44664</v>
      </c>
      <c r="V122" s="4">
        <v>121.2</v>
      </c>
      <c r="W122" s="9">
        <v>44664</v>
      </c>
      <c r="X122" s="4">
        <v>120.8</v>
      </c>
      <c r="Y122" s="9">
        <v>44664</v>
      </c>
      <c r="Z122" s="4">
        <v>120.6</v>
      </c>
      <c r="AA122" s="9">
        <v>44664</v>
      </c>
      <c r="AB122" s="4">
        <v>120</v>
      </c>
      <c r="AC122" s="4"/>
      <c r="AD122" s="4"/>
      <c r="AE122" s="9">
        <v>44664</v>
      </c>
      <c r="AF122" s="4">
        <v>117.5</v>
      </c>
      <c r="AG122" s="9">
        <v>44664</v>
      </c>
      <c r="AH122" s="4">
        <v>115</v>
      </c>
      <c r="AI122" s="9">
        <v>44664</v>
      </c>
      <c r="AJ122" s="4">
        <v>114.6</v>
      </c>
      <c r="AK122" s="9">
        <v>44664</v>
      </c>
      <c r="AL122" s="4">
        <v>122.9</v>
      </c>
      <c r="AM122" s="9">
        <v>44664</v>
      </c>
      <c r="AN122" s="4">
        <v>134</v>
      </c>
      <c r="AO122" s="9">
        <v>44664</v>
      </c>
      <c r="AP122" s="4">
        <v>145.9</v>
      </c>
      <c r="AQ122" s="9">
        <v>44664</v>
      </c>
      <c r="AR122" s="4">
        <v>158.1</v>
      </c>
      <c r="AS122" s="9">
        <v>44664</v>
      </c>
      <c r="AT122" s="4">
        <v>170.3</v>
      </c>
      <c r="AW122" s="9">
        <v>44664</v>
      </c>
      <c r="AX122" s="4">
        <v>194.6</v>
      </c>
      <c r="BA122" s="9">
        <v>44664</v>
      </c>
      <c r="BB122" s="4">
        <v>218.5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9">
        <v>44663</v>
      </c>
      <c r="J123" s="4">
        <v>128.19999999999999</v>
      </c>
      <c r="K123" s="9">
        <v>44663</v>
      </c>
      <c r="L123" s="4">
        <v>128.1</v>
      </c>
      <c r="M123" s="9">
        <v>44663</v>
      </c>
      <c r="N123" s="4">
        <v>127.3</v>
      </c>
      <c r="O123" s="4"/>
      <c r="P123" s="4"/>
      <c r="Q123" s="9">
        <v>44663</v>
      </c>
      <c r="R123" s="4">
        <v>117.1</v>
      </c>
      <c r="S123" s="9">
        <v>44663</v>
      </c>
      <c r="T123" s="4">
        <v>125.8</v>
      </c>
      <c r="U123" s="9">
        <v>44663</v>
      </c>
      <c r="V123" s="4">
        <v>124.6</v>
      </c>
      <c r="W123" s="9">
        <v>44663</v>
      </c>
      <c r="X123" s="4">
        <v>124.2</v>
      </c>
      <c r="Y123" s="9">
        <v>44663</v>
      </c>
      <c r="Z123" s="4">
        <v>123.9</v>
      </c>
      <c r="AA123" s="9">
        <v>44663</v>
      </c>
      <c r="AB123" s="4">
        <v>123.2</v>
      </c>
      <c r="AC123" s="4"/>
      <c r="AD123" s="4"/>
      <c r="AE123" s="9">
        <v>44663</v>
      </c>
      <c r="AF123" s="4">
        <v>120.5</v>
      </c>
      <c r="AG123" s="9">
        <v>44663</v>
      </c>
      <c r="AH123" s="4">
        <v>117.9</v>
      </c>
      <c r="AI123" s="9">
        <v>44663</v>
      </c>
      <c r="AJ123" s="4">
        <v>117.3</v>
      </c>
      <c r="AK123" s="9">
        <v>44663</v>
      </c>
      <c r="AL123" s="4">
        <v>125.2</v>
      </c>
      <c r="AM123" s="9">
        <v>44663</v>
      </c>
      <c r="AN123" s="4">
        <v>136.30000000000001</v>
      </c>
      <c r="AO123" s="9">
        <v>44663</v>
      </c>
      <c r="AP123" s="4">
        <v>148.4</v>
      </c>
      <c r="AQ123" s="9">
        <v>44663</v>
      </c>
      <c r="AR123" s="4">
        <v>160.80000000000001</v>
      </c>
      <c r="AS123" s="9">
        <v>44663</v>
      </c>
      <c r="AT123" s="4">
        <v>173.3</v>
      </c>
      <c r="AW123" s="9">
        <v>44663</v>
      </c>
      <c r="AX123" s="4">
        <v>198.4</v>
      </c>
      <c r="BA123" s="9">
        <v>44663</v>
      </c>
      <c r="BB123" s="4">
        <v>223.1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9">
        <v>44662</v>
      </c>
      <c r="J124" s="4">
        <v>131.69999999999999</v>
      </c>
      <c r="K124" s="9">
        <v>44662</v>
      </c>
      <c r="L124" s="4">
        <v>131.30000000000001</v>
      </c>
      <c r="M124" s="9">
        <v>44662</v>
      </c>
      <c r="N124" s="4">
        <v>130.1</v>
      </c>
      <c r="O124" s="4"/>
      <c r="P124" s="4"/>
      <c r="Q124" s="9">
        <v>44662</v>
      </c>
      <c r="R124" s="4">
        <v>124.7</v>
      </c>
      <c r="S124" s="9">
        <v>44662</v>
      </c>
      <c r="T124" s="4">
        <v>128.1</v>
      </c>
      <c r="U124" s="9">
        <v>44662</v>
      </c>
      <c r="V124" s="4">
        <v>125.6</v>
      </c>
      <c r="W124" s="9">
        <v>44662</v>
      </c>
      <c r="X124" s="4">
        <v>124.3</v>
      </c>
      <c r="Y124" s="9">
        <v>44662</v>
      </c>
      <c r="Z124" s="4">
        <v>123.8</v>
      </c>
      <c r="AA124" s="9">
        <v>44662</v>
      </c>
      <c r="AB124" s="4">
        <v>123.3</v>
      </c>
      <c r="AC124" s="4"/>
      <c r="AD124" s="4"/>
      <c r="AE124" s="9">
        <v>44662</v>
      </c>
      <c r="AF124" s="4">
        <v>122</v>
      </c>
      <c r="AG124" s="9">
        <v>44662</v>
      </c>
      <c r="AH124" s="4">
        <v>121.7</v>
      </c>
      <c r="AI124" s="9">
        <v>44662</v>
      </c>
      <c r="AJ124" s="4">
        <v>124.1</v>
      </c>
      <c r="AK124" s="9">
        <v>44662</v>
      </c>
      <c r="AL124" s="4">
        <v>129.80000000000001</v>
      </c>
      <c r="AM124" s="9">
        <v>44662</v>
      </c>
      <c r="AN124" s="4">
        <v>138.1</v>
      </c>
      <c r="AO124" s="9">
        <v>44662</v>
      </c>
      <c r="AP124" s="4">
        <v>148</v>
      </c>
      <c r="AQ124" s="9">
        <v>44662</v>
      </c>
      <c r="AR124" s="4">
        <v>158.80000000000001</v>
      </c>
      <c r="AS124" s="9">
        <v>44662</v>
      </c>
      <c r="AT124" s="4">
        <v>170.1</v>
      </c>
      <c r="AW124" s="9">
        <v>44662</v>
      </c>
      <c r="AX124" s="4">
        <v>193.5</v>
      </c>
      <c r="BA124" s="9">
        <v>44662</v>
      </c>
      <c r="BB124" s="4">
        <v>217.3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9">
        <v>44659</v>
      </c>
      <c r="J125" s="4">
        <v>129.4</v>
      </c>
      <c r="K125" s="9">
        <v>44659</v>
      </c>
      <c r="L125" s="4">
        <v>128.5</v>
      </c>
      <c r="M125" s="9">
        <v>44659</v>
      </c>
      <c r="N125" s="4">
        <v>126.8</v>
      </c>
      <c r="O125" s="4"/>
      <c r="P125" s="4"/>
      <c r="Q125" s="9">
        <v>44659</v>
      </c>
      <c r="R125" s="4">
        <v>127.1</v>
      </c>
      <c r="S125" s="9">
        <v>44659</v>
      </c>
      <c r="T125" s="4">
        <v>124.3</v>
      </c>
      <c r="U125" s="9">
        <v>44659</v>
      </c>
      <c r="V125" s="4">
        <v>120.7</v>
      </c>
      <c r="W125" s="9">
        <v>44659</v>
      </c>
      <c r="X125" s="4">
        <v>116.2</v>
      </c>
      <c r="Y125" s="9">
        <v>44659</v>
      </c>
      <c r="Z125" s="4">
        <v>111.2</v>
      </c>
      <c r="AA125" s="9">
        <v>44659</v>
      </c>
      <c r="AB125" s="4">
        <v>112.9</v>
      </c>
      <c r="AC125" s="4"/>
      <c r="AD125" s="4"/>
      <c r="AE125" s="9">
        <v>44659</v>
      </c>
      <c r="AF125" s="4">
        <v>115.5</v>
      </c>
      <c r="AG125" s="9">
        <v>44659</v>
      </c>
      <c r="AH125" s="4">
        <v>120.2</v>
      </c>
      <c r="AI125" s="9">
        <v>44659</v>
      </c>
      <c r="AJ125" s="4">
        <v>126.2</v>
      </c>
      <c r="AK125" s="9">
        <v>44659</v>
      </c>
      <c r="AL125" s="4">
        <v>132.9</v>
      </c>
      <c r="AM125" s="9">
        <v>44659</v>
      </c>
      <c r="AN125" s="4">
        <v>140.30000000000001</v>
      </c>
      <c r="AO125" s="9">
        <v>44659</v>
      </c>
      <c r="AP125" s="4">
        <v>148.4</v>
      </c>
      <c r="AQ125" s="9">
        <v>44659</v>
      </c>
      <c r="AR125" s="4">
        <v>157.19999999999999</v>
      </c>
      <c r="AS125" s="9">
        <v>44659</v>
      </c>
      <c r="AT125" s="4">
        <v>166.6</v>
      </c>
      <c r="AW125" s="9">
        <v>44659</v>
      </c>
      <c r="AX125" s="4">
        <v>186.7</v>
      </c>
      <c r="BA125" s="9">
        <v>44659</v>
      </c>
      <c r="BB125" s="4">
        <v>208.1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9">
        <v>44658</v>
      </c>
      <c r="J126" s="4">
        <v>128.1</v>
      </c>
      <c r="K126" s="9">
        <v>44658</v>
      </c>
      <c r="L126" s="4">
        <v>127.4</v>
      </c>
      <c r="M126" s="9">
        <v>44658</v>
      </c>
      <c r="N126" s="4">
        <v>126</v>
      </c>
      <c r="O126" s="4"/>
      <c r="P126" s="4"/>
      <c r="Q126" s="9">
        <v>44658</v>
      </c>
      <c r="R126" s="4">
        <v>125.5</v>
      </c>
      <c r="S126" s="9">
        <v>44658</v>
      </c>
      <c r="T126" s="4">
        <v>123.7</v>
      </c>
      <c r="U126" s="9">
        <v>44658</v>
      </c>
      <c r="V126" s="4">
        <v>120.4</v>
      </c>
      <c r="W126" s="9">
        <v>44658</v>
      </c>
      <c r="X126" s="4">
        <v>116.9</v>
      </c>
      <c r="Y126" s="9">
        <v>44658</v>
      </c>
      <c r="Z126" s="4">
        <v>115.8</v>
      </c>
      <c r="AA126" s="9">
        <v>44658</v>
      </c>
      <c r="AB126" s="4">
        <v>115.9</v>
      </c>
      <c r="AC126" s="4"/>
      <c r="AD126" s="4"/>
      <c r="AE126" s="9">
        <v>44658</v>
      </c>
      <c r="AF126" s="4">
        <v>117.3</v>
      </c>
      <c r="AG126" s="9">
        <v>44658</v>
      </c>
      <c r="AH126" s="4">
        <v>120.5</v>
      </c>
      <c r="AI126" s="9">
        <v>44658</v>
      </c>
      <c r="AJ126" s="4">
        <v>125.6</v>
      </c>
      <c r="AK126" s="9">
        <v>44658</v>
      </c>
      <c r="AL126" s="4">
        <v>132</v>
      </c>
      <c r="AM126" s="9">
        <v>44658</v>
      </c>
      <c r="AN126" s="4">
        <v>139.80000000000001</v>
      </c>
      <c r="AO126" s="9">
        <v>44658</v>
      </c>
      <c r="AP126" s="4">
        <v>148.5</v>
      </c>
      <c r="AQ126" s="9">
        <v>44658</v>
      </c>
      <c r="AR126" s="4">
        <v>158</v>
      </c>
      <c r="AS126" s="9">
        <v>44658</v>
      </c>
      <c r="AT126" s="4">
        <v>168.2</v>
      </c>
      <c r="AW126" s="9">
        <v>44658</v>
      </c>
      <c r="AX126" s="4">
        <v>189.9</v>
      </c>
      <c r="BA126" s="9">
        <v>44658</v>
      </c>
      <c r="BB126" s="4">
        <v>212.6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9">
        <v>44657</v>
      </c>
      <c r="J127" s="4">
        <v>130.30000000000001</v>
      </c>
      <c r="K127" s="9">
        <v>44657</v>
      </c>
      <c r="L127" s="4">
        <v>130</v>
      </c>
      <c r="M127" s="9">
        <v>44657</v>
      </c>
      <c r="N127" s="4">
        <v>129</v>
      </c>
      <c r="O127" s="4"/>
      <c r="P127" s="4"/>
      <c r="Q127" s="9">
        <v>44657</v>
      </c>
      <c r="R127" s="4">
        <v>125.1</v>
      </c>
      <c r="S127" s="9">
        <v>44657</v>
      </c>
      <c r="T127" s="4">
        <v>127.2</v>
      </c>
      <c r="U127" s="9">
        <v>44657</v>
      </c>
      <c r="V127" s="4">
        <v>125.9</v>
      </c>
      <c r="W127" s="9">
        <v>44657</v>
      </c>
      <c r="X127" s="4">
        <v>125.7</v>
      </c>
      <c r="Y127" s="9">
        <v>44657</v>
      </c>
      <c r="Z127" s="4">
        <v>125.6</v>
      </c>
      <c r="AA127" s="9">
        <v>44657</v>
      </c>
      <c r="AB127" s="4">
        <v>125.3</v>
      </c>
      <c r="AC127" s="4"/>
      <c r="AD127" s="4"/>
      <c r="AE127" s="9">
        <v>44657</v>
      </c>
      <c r="AF127" s="4">
        <v>123.9</v>
      </c>
      <c r="AG127" s="9">
        <v>44657</v>
      </c>
      <c r="AH127" s="4">
        <v>123.1</v>
      </c>
      <c r="AI127" s="9">
        <v>44657</v>
      </c>
      <c r="AJ127" s="4">
        <v>125</v>
      </c>
      <c r="AK127" s="9">
        <v>44657</v>
      </c>
      <c r="AL127" s="4">
        <v>131</v>
      </c>
      <c r="AM127" s="9">
        <v>44657</v>
      </c>
      <c r="AN127" s="4">
        <v>140.1</v>
      </c>
      <c r="AO127" s="9">
        <v>44657</v>
      </c>
      <c r="AP127" s="4">
        <v>150.80000000000001</v>
      </c>
      <c r="AQ127" s="9">
        <v>44657</v>
      </c>
      <c r="AR127" s="4">
        <v>162.19999999999999</v>
      </c>
      <c r="AS127" s="9">
        <v>44657</v>
      </c>
      <c r="AT127" s="4">
        <v>174</v>
      </c>
      <c r="AW127" s="9">
        <v>44657</v>
      </c>
      <c r="AX127" s="4">
        <v>198</v>
      </c>
      <c r="BA127" s="9">
        <v>44657</v>
      </c>
      <c r="BB127" s="4">
        <v>222.3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9">
        <v>44656</v>
      </c>
      <c r="J128" s="4">
        <v>132.80000000000001</v>
      </c>
      <c r="K128" s="9">
        <v>44656</v>
      </c>
      <c r="L128" s="4">
        <v>132.69999999999999</v>
      </c>
      <c r="M128" s="9">
        <v>44656</v>
      </c>
      <c r="N128" s="4">
        <v>131.69999999999999</v>
      </c>
      <c r="O128" s="4"/>
      <c r="P128" s="4"/>
      <c r="Q128" s="9">
        <v>44656</v>
      </c>
      <c r="R128" s="4">
        <v>124.7</v>
      </c>
      <c r="S128" s="9">
        <v>44656</v>
      </c>
      <c r="T128" s="4">
        <v>130.1</v>
      </c>
      <c r="U128" s="9">
        <v>44656</v>
      </c>
      <c r="V128" s="4">
        <v>128.9</v>
      </c>
      <c r="W128" s="9">
        <v>44656</v>
      </c>
      <c r="X128" s="4">
        <v>128.80000000000001</v>
      </c>
      <c r="Y128" s="9">
        <v>44656</v>
      </c>
      <c r="Z128" s="4">
        <v>128.69999999999999</v>
      </c>
      <c r="AA128" s="9">
        <v>44656</v>
      </c>
      <c r="AB128" s="4">
        <v>128.1</v>
      </c>
      <c r="AC128" s="4"/>
      <c r="AD128" s="4"/>
      <c r="AE128" s="9">
        <v>44656</v>
      </c>
      <c r="AF128" s="4">
        <v>126.1</v>
      </c>
      <c r="AG128" s="9">
        <v>44656</v>
      </c>
      <c r="AH128" s="4">
        <v>124.3</v>
      </c>
      <c r="AI128" s="9">
        <v>44656</v>
      </c>
      <c r="AJ128" s="4">
        <v>124.5</v>
      </c>
      <c r="AK128" s="9">
        <v>44656</v>
      </c>
      <c r="AL128" s="4">
        <v>130.9</v>
      </c>
      <c r="AM128" s="9">
        <v>44656</v>
      </c>
      <c r="AN128" s="4">
        <v>141.6</v>
      </c>
      <c r="AO128" s="9">
        <v>44656</v>
      </c>
      <c r="AP128" s="4">
        <v>153.4</v>
      </c>
      <c r="AQ128" s="9">
        <v>44656</v>
      </c>
      <c r="AR128" s="4">
        <v>165.5</v>
      </c>
      <c r="AS128" s="9">
        <v>44656</v>
      </c>
      <c r="AT128" s="4">
        <v>177.8</v>
      </c>
      <c r="AW128" s="9">
        <v>44656</v>
      </c>
      <c r="AX128" s="4">
        <v>202.7</v>
      </c>
      <c r="BA128" s="9">
        <v>44656</v>
      </c>
      <c r="BB128" s="4">
        <v>227.5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9">
        <v>44655</v>
      </c>
      <c r="J129" s="4">
        <v>129.5</v>
      </c>
      <c r="K129" s="9">
        <v>44655</v>
      </c>
      <c r="L129" s="4">
        <v>129.4</v>
      </c>
      <c r="M129" s="9">
        <v>44655</v>
      </c>
      <c r="N129" s="4">
        <v>128.5</v>
      </c>
      <c r="O129" s="4"/>
      <c r="P129" s="4"/>
      <c r="Q129" s="9">
        <v>44655</v>
      </c>
      <c r="R129" s="4">
        <v>121.9</v>
      </c>
      <c r="S129" s="9">
        <v>44655</v>
      </c>
      <c r="T129" s="4">
        <v>127.2</v>
      </c>
      <c r="U129" s="9">
        <v>44655</v>
      </c>
      <c r="V129" s="4">
        <v>126.7</v>
      </c>
      <c r="W129" s="9">
        <v>44655</v>
      </c>
      <c r="X129" s="4">
        <v>126.9</v>
      </c>
      <c r="Y129" s="9">
        <v>44655</v>
      </c>
      <c r="Z129" s="4">
        <v>126.9</v>
      </c>
      <c r="AA129" s="9">
        <v>44655</v>
      </c>
      <c r="AB129" s="4">
        <v>126.4</v>
      </c>
      <c r="AC129" s="4"/>
      <c r="AD129" s="4"/>
      <c r="AE129" s="9">
        <v>44655</v>
      </c>
      <c r="AF129" s="4">
        <v>124.2</v>
      </c>
      <c r="AG129" s="9">
        <v>44655</v>
      </c>
      <c r="AH129" s="4">
        <v>122.1</v>
      </c>
      <c r="AI129" s="9">
        <v>44655</v>
      </c>
      <c r="AJ129" s="4">
        <v>122.2</v>
      </c>
      <c r="AK129" s="9">
        <v>44655</v>
      </c>
      <c r="AL129" s="4">
        <v>129.9</v>
      </c>
      <c r="AM129" s="9">
        <v>44655</v>
      </c>
      <c r="AN129" s="4">
        <v>141.1</v>
      </c>
      <c r="AO129" s="9">
        <v>44655</v>
      </c>
      <c r="AP129" s="4">
        <v>153.1</v>
      </c>
      <c r="AQ129" s="9">
        <v>44655</v>
      </c>
      <c r="AR129" s="4">
        <v>165.5</v>
      </c>
      <c r="AS129" s="9">
        <v>44655</v>
      </c>
      <c r="AT129" s="4">
        <v>178.1</v>
      </c>
      <c r="AW129" s="9">
        <v>44655</v>
      </c>
      <c r="AX129" s="4">
        <v>203.3</v>
      </c>
      <c r="BA129" s="9">
        <v>44655</v>
      </c>
      <c r="BB129" s="4">
        <v>228.3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9">
        <v>44652</v>
      </c>
      <c r="J130" s="4">
        <v>128.9</v>
      </c>
      <c r="K130" s="9">
        <v>44652</v>
      </c>
      <c r="L130" s="4">
        <v>128.1</v>
      </c>
      <c r="M130" s="9">
        <v>44652</v>
      </c>
      <c r="N130" s="4">
        <v>126.5</v>
      </c>
      <c r="O130" s="4"/>
      <c r="P130" s="4"/>
      <c r="Q130" s="9">
        <v>44652</v>
      </c>
      <c r="R130" s="4">
        <v>131.5</v>
      </c>
      <c r="S130" s="9">
        <v>44652</v>
      </c>
      <c r="T130" s="4">
        <v>123.9</v>
      </c>
      <c r="U130" s="9">
        <v>44652</v>
      </c>
      <c r="V130" s="4">
        <v>120.3</v>
      </c>
      <c r="W130" s="9">
        <v>44652</v>
      </c>
      <c r="X130" s="4">
        <v>115.9</v>
      </c>
      <c r="Y130" s="9">
        <v>44652</v>
      </c>
      <c r="Z130" s="4">
        <v>114.7</v>
      </c>
      <c r="AA130" s="9">
        <v>44652</v>
      </c>
      <c r="AB130" s="4">
        <v>116.4</v>
      </c>
      <c r="AC130" s="4"/>
      <c r="AD130" s="4"/>
      <c r="AE130" s="9">
        <v>44652</v>
      </c>
      <c r="AF130" s="4">
        <v>120.2</v>
      </c>
      <c r="AG130" s="9">
        <v>44652</v>
      </c>
      <c r="AH130" s="4">
        <v>125.6</v>
      </c>
      <c r="AI130" s="9">
        <v>44652</v>
      </c>
      <c r="AJ130" s="4">
        <v>131.80000000000001</v>
      </c>
      <c r="AK130" s="9">
        <v>44652</v>
      </c>
      <c r="AL130" s="4">
        <v>138.9</v>
      </c>
      <c r="AM130" s="9">
        <v>44652</v>
      </c>
      <c r="AN130" s="4">
        <v>146.69999999999999</v>
      </c>
      <c r="AO130" s="9">
        <v>44652</v>
      </c>
      <c r="AP130" s="4">
        <v>155.19999999999999</v>
      </c>
      <c r="AQ130" s="9">
        <v>44652</v>
      </c>
      <c r="AR130" s="4">
        <v>164.3</v>
      </c>
      <c r="AS130" s="9">
        <v>44652</v>
      </c>
      <c r="AT130" s="4">
        <v>173.8</v>
      </c>
      <c r="AW130" s="9">
        <v>44652</v>
      </c>
      <c r="AX130" s="4">
        <v>194.2</v>
      </c>
      <c r="BA130" s="9">
        <v>44652</v>
      </c>
      <c r="BB130" s="4">
        <v>215.8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9">
        <v>44651</v>
      </c>
      <c r="J131" s="4">
        <v>126.6</v>
      </c>
      <c r="K131" s="9">
        <v>44651</v>
      </c>
      <c r="L131" s="4">
        <v>126.3</v>
      </c>
      <c r="M131" s="9">
        <v>44651</v>
      </c>
      <c r="N131" s="4">
        <v>125.1</v>
      </c>
      <c r="O131" s="4"/>
      <c r="P131" s="4"/>
      <c r="Q131" s="9">
        <v>44651</v>
      </c>
      <c r="R131" s="4">
        <v>120.2</v>
      </c>
      <c r="S131" s="9">
        <v>44651</v>
      </c>
      <c r="T131" s="4">
        <v>123</v>
      </c>
      <c r="U131" s="9">
        <v>44651</v>
      </c>
      <c r="V131" s="4">
        <v>120.8</v>
      </c>
      <c r="W131" s="9">
        <v>44651</v>
      </c>
      <c r="X131" s="4">
        <v>120.1</v>
      </c>
      <c r="Y131" s="9">
        <v>44651</v>
      </c>
      <c r="Z131" s="4">
        <v>119.8</v>
      </c>
      <c r="AA131" s="9">
        <v>44651</v>
      </c>
      <c r="AB131" s="4">
        <v>119.2</v>
      </c>
      <c r="AC131" s="4"/>
      <c r="AD131" s="4"/>
      <c r="AE131" s="9">
        <v>44651</v>
      </c>
      <c r="AF131" s="4">
        <v>117.9</v>
      </c>
      <c r="AG131" s="9">
        <v>44651</v>
      </c>
      <c r="AH131" s="4">
        <v>118</v>
      </c>
      <c r="AI131" s="9">
        <v>44651</v>
      </c>
      <c r="AJ131" s="4">
        <v>121.9</v>
      </c>
      <c r="AK131" s="9">
        <v>44651</v>
      </c>
      <c r="AL131" s="4">
        <v>129.9</v>
      </c>
      <c r="AM131" s="9">
        <v>44651</v>
      </c>
      <c r="AN131" s="4">
        <v>140.5</v>
      </c>
      <c r="AO131" s="9">
        <v>44651</v>
      </c>
      <c r="AP131" s="4">
        <v>151.9</v>
      </c>
      <c r="AQ131" s="9">
        <v>44651</v>
      </c>
      <c r="AR131" s="4">
        <v>163.69999999999999</v>
      </c>
      <c r="AS131" s="9">
        <v>44651</v>
      </c>
      <c r="AT131" s="4">
        <v>175.8</v>
      </c>
      <c r="AW131" s="9">
        <v>44651</v>
      </c>
      <c r="AX131" s="4">
        <v>200.1</v>
      </c>
      <c r="BA131" s="9">
        <v>44651</v>
      </c>
      <c r="BB131" s="4">
        <v>224.4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9">
        <v>44650</v>
      </c>
      <c r="J132" s="4">
        <v>121.8</v>
      </c>
      <c r="K132" s="9">
        <v>44650</v>
      </c>
      <c r="L132" s="4">
        <v>121.9</v>
      </c>
      <c r="M132" s="9">
        <v>44650</v>
      </c>
      <c r="N132" s="4">
        <v>121.2</v>
      </c>
      <c r="O132" s="4"/>
      <c r="P132" s="4"/>
      <c r="Q132" s="9">
        <v>44650</v>
      </c>
      <c r="R132" s="4">
        <v>132.69999999999999</v>
      </c>
      <c r="S132" s="9">
        <v>44650</v>
      </c>
      <c r="T132" s="4">
        <v>119.5</v>
      </c>
      <c r="U132" s="9">
        <v>44650</v>
      </c>
      <c r="V132" s="4">
        <v>116.7</v>
      </c>
      <c r="W132" s="9">
        <v>44650</v>
      </c>
      <c r="X132" s="4">
        <v>113.3</v>
      </c>
      <c r="Y132" s="9">
        <v>44650</v>
      </c>
      <c r="Z132" s="4">
        <v>114.1</v>
      </c>
      <c r="AA132" s="9">
        <v>44650</v>
      </c>
      <c r="AB132" s="4">
        <v>116.3</v>
      </c>
      <c r="AC132" s="4"/>
      <c r="AD132" s="4"/>
      <c r="AE132" s="9">
        <v>44650</v>
      </c>
      <c r="AF132" s="4">
        <v>121.5</v>
      </c>
      <c r="AG132" s="9">
        <v>44650</v>
      </c>
      <c r="AH132" s="4">
        <v>128.19999999999999</v>
      </c>
      <c r="AI132" s="9">
        <v>44650</v>
      </c>
      <c r="AJ132" s="4">
        <v>135.4</v>
      </c>
      <c r="AK132" s="9">
        <v>44650</v>
      </c>
      <c r="AL132" s="4">
        <v>143</v>
      </c>
      <c r="AM132" s="9">
        <v>44650</v>
      </c>
      <c r="AN132" s="4">
        <v>150.9</v>
      </c>
      <c r="AO132" s="9">
        <v>44650</v>
      </c>
      <c r="AP132" s="4">
        <v>159.30000000000001</v>
      </c>
      <c r="AQ132" s="9">
        <v>44650</v>
      </c>
      <c r="AR132" s="4">
        <v>168</v>
      </c>
      <c r="AS132" s="9">
        <v>44650</v>
      </c>
      <c r="AT132" s="4">
        <v>177.1</v>
      </c>
      <c r="AW132" s="9">
        <v>44650</v>
      </c>
      <c r="AX132" s="4">
        <v>196.1</v>
      </c>
      <c r="BA132" s="9">
        <v>44650</v>
      </c>
      <c r="BB132" s="4">
        <v>216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9">
        <v>44649</v>
      </c>
      <c r="J133" s="4">
        <v>126.6</v>
      </c>
      <c r="K133" s="9">
        <v>44649</v>
      </c>
      <c r="L133" s="4">
        <v>127.4</v>
      </c>
      <c r="M133" s="9">
        <v>44649</v>
      </c>
      <c r="N133" s="4">
        <v>127.3</v>
      </c>
      <c r="O133" s="4"/>
      <c r="P133" s="4"/>
      <c r="Q133" s="9">
        <v>44649</v>
      </c>
      <c r="R133" s="4">
        <v>126.3</v>
      </c>
      <c r="S133" s="9">
        <v>44649</v>
      </c>
      <c r="T133" s="4">
        <v>126</v>
      </c>
      <c r="U133" s="9">
        <v>44649</v>
      </c>
      <c r="V133" s="4">
        <v>124</v>
      </c>
      <c r="W133" s="9">
        <v>44649</v>
      </c>
      <c r="X133" s="4">
        <v>123.5</v>
      </c>
      <c r="Y133" s="9">
        <v>44649</v>
      </c>
      <c r="Z133" s="4">
        <v>123.8</v>
      </c>
      <c r="AA133" s="9">
        <v>44649</v>
      </c>
      <c r="AB133" s="4">
        <v>123.6</v>
      </c>
      <c r="AC133" s="4"/>
      <c r="AD133" s="4"/>
      <c r="AE133" s="9">
        <v>44649</v>
      </c>
      <c r="AF133" s="4">
        <v>123.1</v>
      </c>
      <c r="AG133" s="9">
        <v>44649</v>
      </c>
      <c r="AH133" s="4">
        <v>123.7</v>
      </c>
      <c r="AI133" s="9">
        <v>44649</v>
      </c>
      <c r="AJ133" s="4">
        <v>127.7</v>
      </c>
      <c r="AK133" s="9">
        <v>44649</v>
      </c>
      <c r="AL133" s="4">
        <v>136.9</v>
      </c>
      <c r="AM133" s="9">
        <v>44649</v>
      </c>
      <c r="AN133" s="4">
        <v>148.1</v>
      </c>
      <c r="AO133" s="9">
        <v>44649</v>
      </c>
      <c r="AP133" s="4">
        <v>159.69999999999999</v>
      </c>
      <c r="AQ133" s="9">
        <v>44649</v>
      </c>
      <c r="AR133" s="4">
        <v>171.2</v>
      </c>
      <c r="AS133" s="9">
        <v>44649</v>
      </c>
      <c r="AT133" s="4">
        <v>182.8</v>
      </c>
      <c r="AW133" s="9">
        <v>44649</v>
      </c>
      <c r="AX133" s="4">
        <v>205.8</v>
      </c>
      <c r="BA133" s="9">
        <v>44649</v>
      </c>
      <c r="BB133" s="4">
        <v>228.5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9">
        <v>44648</v>
      </c>
      <c r="J134" s="4">
        <v>119.1</v>
      </c>
      <c r="K134" s="9">
        <v>44648</v>
      </c>
      <c r="L134" s="4">
        <v>120.2</v>
      </c>
      <c r="M134" s="9">
        <v>44648</v>
      </c>
      <c r="N134" s="4">
        <v>120.4</v>
      </c>
      <c r="O134" s="4"/>
      <c r="P134" s="4"/>
      <c r="Q134" s="9">
        <v>44648</v>
      </c>
      <c r="R134" s="4">
        <v>129.19999999999999</v>
      </c>
      <c r="S134" s="9">
        <v>44648</v>
      </c>
      <c r="T134" s="4">
        <v>119.5</v>
      </c>
      <c r="U134" s="9">
        <v>44648</v>
      </c>
      <c r="V134" s="4">
        <v>117.5</v>
      </c>
      <c r="W134" s="9">
        <v>44648</v>
      </c>
      <c r="X134" s="4">
        <v>115.7</v>
      </c>
      <c r="Y134" s="9">
        <v>44648</v>
      </c>
      <c r="Z134" s="4">
        <v>116.7</v>
      </c>
      <c r="AA134" s="9">
        <v>44648</v>
      </c>
      <c r="AB134" s="4">
        <v>117.6</v>
      </c>
      <c r="AC134" s="4"/>
      <c r="AD134" s="4"/>
      <c r="AE134" s="9">
        <v>44648</v>
      </c>
      <c r="AF134" s="4">
        <v>119.7</v>
      </c>
      <c r="AG134" s="9">
        <v>44648</v>
      </c>
      <c r="AH134" s="4">
        <v>124.2</v>
      </c>
      <c r="AI134" s="9">
        <v>44648</v>
      </c>
      <c r="AJ134" s="4">
        <v>130.69999999999999</v>
      </c>
      <c r="AK134" s="9">
        <v>44648</v>
      </c>
      <c r="AL134" s="4">
        <v>139</v>
      </c>
      <c r="AM134" s="9">
        <v>44648</v>
      </c>
      <c r="AN134" s="4">
        <v>148.19999999999999</v>
      </c>
      <c r="AO134" s="9">
        <v>44648</v>
      </c>
      <c r="AP134" s="4">
        <v>158</v>
      </c>
      <c r="AQ134" s="9">
        <v>44648</v>
      </c>
      <c r="AR134" s="4">
        <v>168.1</v>
      </c>
      <c r="AS134" s="9">
        <v>44648</v>
      </c>
      <c r="AT134" s="4">
        <v>178.4</v>
      </c>
      <c r="AW134" s="9">
        <v>44648</v>
      </c>
      <c r="AX134" s="4">
        <v>199.1</v>
      </c>
      <c r="BA134" s="9">
        <v>44648</v>
      </c>
      <c r="BB134" s="4">
        <v>220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9">
        <v>44645</v>
      </c>
      <c r="J135" s="4">
        <v>115.6</v>
      </c>
      <c r="K135" s="9">
        <v>44645</v>
      </c>
      <c r="L135" s="4">
        <v>116.1</v>
      </c>
      <c r="M135" s="9">
        <v>44645</v>
      </c>
      <c r="N135" s="4">
        <v>115.8</v>
      </c>
      <c r="O135" s="4"/>
      <c r="P135" s="4"/>
      <c r="Q135" s="9">
        <v>44645</v>
      </c>
      <c r="R135" s="4">
        <v>125.5</v>
      </c>
      <c r="S135" s="9">
        <v>44645</v>
      </c>
      <c r="T135" s="4">
        <v>114.3</v>
      </c>
      <c r="U135" s="9">
        <v>44645</v>
      </c>
      <c r="V135" s="4">
        <v>111.8</v>
      </c>
      <c r="W135" s="9">
        <v>44645</v>
      </c>
      <c r="X135" s="4">
        <v>108.1</v>
      </c>
      <c r="Y135" s="9">
        <v>44645</v>
      </c>
      <c r="Z135" s="4">
        <v>108.3</v>
      </c>
      <c r="AA135" s="9">
        <v>44645</v>
      </c>
      <c r="AB135" s="4">
        <v>110.5</v>
      </c>
      <c r="AC135" s="4"/>
      <c r="AD135" s="4"/>
      <c r="AE135" s="9">
        <v>44645</v>
      </c>
      <c r="AF135" s="4">
        <v>113.9</v>
      </c>
      <c r="AG135" s="9">
        <v>44645</v>
      </c>
      <c r="AH135" s="4">
        <v>120.3</v>
      </c>
      <c r="AI135" s="9">
        <v>44645</v>
      </c>
      <c r="AJ135" s="4">
        <v>127.7</v>
      </c>
      <c r="AK135" s="9">
        <v>44645</v>
      </c>
      <c r="AL135" s="4">
        <v>135.6</v>
      </c>
      <c r="AM135" s="9">
        <v>44645</v>
      </c>
      <c r="AN135" s="4">
        <v>143.9</v>
      </c>
      <c r="AO135" s="9">
        <v>44645</v>
      </c>
      <c r="AP135" s="4">
        <v>152.5</v>
      </c>
      <c r="AQ135" s="9">
        <v>44645</v>
      </c>
      <c r="AR135" s="4">
        <v>161.4</v>
      </c>
      <c r="AS135" s="9">
        <v>44645</v>
      </c>
      <c r="AT135" s="4">
        <v>170.7</v>
      </c>
      <c r="AW135" s="9">
        <v>44645</v>
      </c>
      <c r="AX135" s="4">
        <v>189.8</v>
      </c>
      <c r="BA135" s="9">
        <v>44645</v>
      </c>
      <c r="BB135" s="4">
        <v>209.5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9">
        <v>44644</v>
      </c>
      <c r="J136" s="4">
        <v>110</v>
      </c>
      <c r="K136" s="9">
        <v>44644</v>
      </c>
      <c r="L136" s="4">
        <v>110.7</v>
      </c>
      <c r="M136" s="9">
        <v>44644</v>
      </c>
      <c r="N136" s="4">
        <v>110.6</v>
      </c>
      <c r="O136" s="4"/>
      <c r="P136" s="4"/>
      <c r="Q136" s="9">
        <v>44644</v>
      </c>
      <c r="R136" s="4">
        <v>118.7</v>
      </c>
      <c r="S136" s="9">
        <v>44644</v>
      </c>
      <c r="T136" s="4">
        <v>109.4</v>
      </c>
      <c r="U136" s="9">
        <v>44644</v>
      </c>
      <c r="V136" s="4">
        <v>107.5</v>
      </c>
      <c r="W136" s="9">
        <v>44644</v>
      </c>
      <c r="X136" s="4">
        <v>107.2</v>
      </c>
      <c r="Y136" s="9">
        <v>44644</v>
      </c>
      <c r="Z136" s="4">
        <v>108.2</v>
      </c>
      <c r="AA136" s="9">
        <v>44644</v>
      </c>
      <c r="AB136" s="4">
        <v>109.1</v>
      </c>
      <c r="AC136" s="4"/>
      <c r="AD136" s="4"/>
      <c r="AE136" s="9">
        <v>44644</v>
      </c>
      <c r="AF136" s="4">
        <v>111.8</v>
      </c>
      <c r="AG136" s="9">
        <v>44644</v>
      </c>
      <c r="AH136" s="4">
        <v>116.4</v>
      </c>
      <c r="AI136" s="9">
        <v>44644</v>
      </c>
      <c r="AJ136" s="4">
        <v>122.9</v>
      </c>
      <c r="AK136" s="9">
        <v>44644</v>
      </c>
      <c r="AL136" s="4">
        <v>130.69999999999999</v>
      </c>
      <c r="AM136" s="9">
        <v>44644</v>
      </c>
      <c r="AN136" s="4">
        <v>139.5</v>
      </c>
      <c r="AO136" s="9">
        <v>44644</v>
      </c>
      <c r="AP136" s="4">
        <v>148.9</v>
      </c>
      <c r="AQ136" s="9">
        <v>44644</v>
      </c>
      <c r="AR136" s="4">
        <v>158.6</v>
      </c>
      <c r="AS136" s="9">
        <v>44644</v>
      </c>
      <c r="AT136" s="4">
        <v>168.6</v>
      </c>
      <c r="AW136" s="9">
        <v>44644</v>
      </c>
      <c r="AX136" s="4">
        <v>189.1</v>
      </c>
      <c r="BA136" s="9">
        <v>44644</v>
      </c>
      <c r="BB136" s="4">
        <v>209.6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9">
        <v>44643</v>
      </c>
      <c r="J137" s="4">
        <v>104.5</v>
      </c>
      <c r="K137" s="9">
        <v>44643</v>
      </c>
      <c r="L137" s="4">
        <v>104.3</v>
      </c>
      <c r="M137" s="9">
        <v>44643</v>
      </c>
      <c r="N137" s="4">
        <v>103.4</v>
      </c>
      <c r="O137" s="4"/>
      <c r="P137" s="4"/>
      <c r="Q137" s="9">
        <v>44643</v>
      </c>
      <c r="R137" s="4">
        <v>115</v>
      </c>
      <c r="S137" s="9">
        <v>44643</v>
      </c>
      <c r="T137" s="4">
        <v>101.5</v>
      </c>
      <c r="U137" s="9">
        <v>44643</v>
      </c>
      <c r="V137" s="4">
        <v>98.5</v>
      </c>
      <c r="W137" s="9">
        <v>44643</v>
      </c>
      <c r="X137" s="4">
        <v>94.5</v>
      </c>
      <c r="Y137" s="9">
        <v>44643</v>
      </c>
      <c r="Z137" s="4">
        <v>95.9</v>
      </c>
      <c r="AA137" s="9">
        <v>44643</v>
      </c>
      <c r="AB137" s="4">
        <v>97.4</v>
      </c>
      <c r="AC137" s="4"/>
      <c r="AD137" s="4"/>
      <c r="AE137" s="9">
        <v>44643</v>
      </c>
      <c r="AF137" s="4">
        <v>103.3</v>
      </c>
      <c r="AG137" s="9">
        <v>44643</v>
      </c>
      <c r="AH137" s="4">
        <v>112.4</v>
      </c>
      <c r="AI137" s="9">
        <v>44643</v>
      </c>
      <c r="AJ137" s="4">
        <v>122.5</v>
      </c>
      <c r="AK137" s="9">
        <v>44643</v>
      </c>
      <c r="AL137" s="4">
        <v>133.19999999999999</v>
      </c>
      <c r="AM137" s="9">
        <v>44643</v>
      </c>
      <c r="AN137" s="4">
        <v>144.4</v>
      </c>
      <c r="AO137" s="9">
        <v>44643</v>
      </c>
      <c r="AP137" s="4">
        <v>155.69999999999999</v>
      </c>
      <c r="AQ137" s="9">
        <v>44643</v>
      </c>
      <c r="AR137" s="4">
        <v>167</v>
      </c>
      <c r="AS137" s="9">
        <v>44643</v>
      </c>
      <c r="AT137" s="4">
        <v>178.3</v>
      </c>
      <c r="AW137" s="9">
        <v>44643</v>
      </c>
      <c r="AX137" s="4">
        <v>200.6</v>
      </c>
      <c r="BA137" s="9">
        <v>44643</v>
      </c>
      <c r="BB137" s="4">
        <v>222.4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9">
        <v>44642</v>
      </c>
      <c r="J138" s="4">
        <v>105.1</v>
      </c>
      <c r="K138" s="9">
        <v>44642</v>
      </c>
      <c r="L138" s="4">
        <v>104.7</v>
      </c>
      <c r="M138" s="9">
        <v>44642</v>
      </c>
      <c r="N138" s="4">
        <v>103.5</v>
      </c>
      <c r="O138" s="4"/>
      <c r="P138" s="4"/>
      <c r="Q138" s="9">
        <v>44642</v>
      </c>
      <c r="R138" s="4">
        <v>113.9</v>
      </c>
      <c r="S138" s="9">
        <v>44642</v>
      </c>
      <c r="T138" s="4">
        <v>101.3</v>
      </c>
      <c r="U138" s="9">
        <v>44642</v>
      </c>
      <c r="V138" s="4">
        <v>97.8</v>
      </c>
      <c r="W138" s="9">
        <v>44642</v>
      </c>
      <c r="X138" s="4">
        <v>93</v>
      </c>
      <c r="Y138" s="9">
        <v>44642</v>
      </c>
      <c r="Z138" s="4">
        <v>94.5</v>
      </c>
      <c r="AA138" s="9">
        <v>44642</v>
      </c>
      <c r="AB138" s="4">
        <v>96</v>
      </c>
      <c r="AC138" s="4"/>
      <c r="AD138" s="4"/>
      <c r="AE138" s="9">
        <v>44642</v>
      </c>
      <c r="AF138" s="4">
        <v>101.1</v>
      </c>
      <c r="AG138" s="9">
        <v>44642</v>
      </c>
      <c r="AH138" s="4">
        <v>109.9</v>
      </c>
      <c r="AI138" s="9">
        <v>44642</v>
      </c>
      <c r="AJ138" s="4">
        <v>119.7</v>
      </c>
      <c r="AK138" s="9">
        <v>44642</v>
      </c>
      <c r="AL138" s="4">
        <v>130.1</v>
      </c>
      <c r="AM138" s="9">
        <v>44642</v>
      </c>
      <c r="AN138" s="4">
        <v>141</v>
      </c>
      <c r="AO138" s="9">
        <v>44642</v>
      </c>
      <c r="AP138" s="4">
        <v>152.1</v>
      </c>
      <c r="AQ138" s="9">
        <v>44642</v>
      </c>
      <c r="AR138" s="4">
        <v>163.30000000000001</v>
      </c>
      <c r="AS138" s="9">
        <v>44642</v>
      </c>
      <c r="AT138" s="4">
        <v>174.4</v>
      </c>
      <c r="AW138" s="9">
        <v>44642</v>
      </c>
      <c r="AX138" s="4">
        <v>196.4</v>
      </c>
      <c r="BA138" s="9">
        <v>44642</v>
      </c>
      <c r="BB138" s="4">
        <v>218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9">
        <v>44641</v>
      </c>
      <c r="J139" s="4">
        <v>101.5</v>
      </c>
      <c r="K139" s="9">
        <v>44641</v>
      </c>
      <c r="L139" s="4">
        <v>101.3</v>
      </c>
      <c r="M139" s="9">
        <v>44641</v>
      </c>
      <c r="N139" s="4">
        <v>100.5</v>
      </c>
      <c r="O139" s="4"/>
      <c r="P139" s="4"/>
      <c r="Q139" s="9">
        <v>44641</v>
      </c>
      <c r="R139" s="4">
        <v>105.9</v>
      </c>
      <c r="S139" s="9">
        <v>44641</v>
      </c>
      <c r="T139" s="4">
        <v>98.7</v>
      </c>
      <c r="U139" s="9">
        <v>44641</v>
      </c>
      <c r="V139" s="4">
        <v>96.5</v>
      </c>
      <c r="W139" s="9">
        <v>44641</v>
      </c>
      <c r="X139" s="4">
        <v>96.8</v>
      </c>
      <c r="Y139" s="9">
        <v>44641</v>
      </c>
      <c r="Z139" s="4">
        <v>97.2</v>
      </c>
      <c r="AA139" s="9">
        <v>44641</v>
      </c>
      <c r="AB139" s="4">
        <v>96.9</v>
      </c>
      <c r="AC139" s="4"/>
      <c r="AD139" s="4"/>
      <c r="AE139" s="9">
        <v>44641</v>
      </c>
      <c r="AF139" s="4">
        <v>98.8</v>
      </c>
      <c r="AG139" s="9">
        <v>44641</v>
      </c>
      <c r="AH139" s="4">
        <v>103.9</v>
      </c>
      <c r="AI139" s="9">
        <v>44641</v>
      </c>
      <c r="AJ139" s="4">
        <v>112.7</v>
      </c>
      <c r="AK139" s="9">
        <v>44641</v>
      </c>
      <c r="AL139" s="4">
        <v>123.8</v>
      </c>
      <c r="AM139" s="9">
        <v>44641</v>
      </c>
      <c r="AN139" s="4">
        <v>135.80000000000001</v>
      </c>
      <c r="AO139" s="9">
        <v>44641</v>
      </c>
      <c r="AP139" s="4">
        <v>148</v>
      </c>
      <c r="AQ139" s="9">
        <v>44641</v>
      </c>
      <c r="AR139" s="4">
        <v>160.19999999999999</v>
      </c>
      <c r="AS139" s="9">
        <v>44641</v>
      </c>
      <c r="AT139" s="4">
        <v>172.2</v>
      </c>
      <c r="AW139" s="9">
        <v>44641</v>
      </c>
      <c r="AX139" s="4">
        <v>195.8</v>
      </c>
      <c r="BA139" s="9">
        <v>44641</v>
      </c>
      <c r="BB139" s="4">
        <v>218.7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9">
        <v>44638</v>
      </c>
      <c r="J140" s="4">
        <v>98.1</v>
      </c>
      <c r="K140" s="9">
        <v>44638</v>
      </c>
      <c r="L140" s="4">
        <v>97.6</v>
      </c>
      <c r="M140" s="9">
        <v>44638</v>
      </c>
      <c r="N140" s="4">
        <v>96.3</v>
      </c>
      <c r="O140" s="4"/>
      <c r="P140" s="4"/>
      <c r="Q140" s="9">
        <v>44638</v>
      </c>
      <c r="R140" s="4">
        <v>105.8</v>
      </c>
      <c r="S140" s="9">
        <v>44638</v>
      </c>
      <c r="T140" s="4">
        <v>94</v>
      </c>
      <c r="U140" s="9">
        <v>44638</v>
      </c>
      <c r="V140" s="4">
        <v>90.4</v>
      </c>
      <c r="W140" s="9">
        <v>44638</v>
      </c>
      <c r="X140" s="4">
        <v>85.8</v>
      </c>
      <c r="Y140" s="9">
        <v>44638</v>
      </c>
      <c r="Z140" s="4">
        <v>88.3</v>
      </c>
      <c r="AA140" s="9">
        <v>44638</v>
      </c>
      <c r="AB140" s="4">
        <v>89.7</v>
      </c>
      <c r="AC140" s="4"/>
      <c r="AD140" s="4"/>
      <c r="AE140" s="9">
        <v>44638</v>
      </c>
      <c r="AF140" s="4">
        <v>96.9</v>
      </c>
      <c r="AG140" s="9">
        <v>44638</v>
      </c>
      <c r="AH140" s="4">
        <v>106.1</v>
      </c>
      <c r="AI140" s="9">
        <v>44638</v>
      </c>
      <c r="AJ140" s="4">
        <v>116</v>
      </c>
      <c r="AK140" s="9">
        <v>44638</v>
      </c>
      <c r="AL140" s="4">
        <v>126.6</v>
      </c>
      <c r="AM140" s="9">
        <v>44638</v>
      </c>
      <c r="AN140" s="4">
        <v>137.6</v>
      </c>
      <c r="AO140" s="9">
        <v>44638</v>
      </c>
      <c r="AP140" s="4">
        <v>148.69999999999999</v>
      </c>
      <c r="AQ140" s="9">
        <v>44638</v>
      </c>
      <c r="AR140" s="4">
        <v>159.80000000000001</v>
      </c>
      <c r="AS140" s="9">
        <v>44638</v>
      </c>
      <c r="AT140" s="4">
        <v>170.9</v>
      </c>
      <c r="AW140" s="9">
        <v>44638</v>
      </c>
      <c r="AX140" s="4">
        <v>192.6</v>
      </c>
      <c r="BA140" s="9">
        <v>44638</v>
      </c>
      <c r="BB140" s="4">
        <v>213.9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9">
        <v>44637</v>
      </c>
      <c r="J141" s="4">
        <v>104.6</v>
      </c>
      <c r="K141" s="9">
        <v>44637</v>
      </c>
      <c r="L141" s="4">
        <v>103.6</v>
      </c>
      <c r="M141" s="9">
        <v>44637</v>
      </c>
      <c r="N141" s="4">
        <v>102.1</v>
      </c>
      <c r="O141" s="4"/>
      <c r="P141" s="4"/>
      <c r="Q141" s="9">
        <v>44637</v>
      </c>
      <c r="R141" s="4">
        <v>97.6</v>
      </c>
      <c r="S141" s="9">
        <v>44637</v>
      </c>
      <c r="T141" s="4">
        <v>99.9</v>
      </c>
      <c r="U141" s="9">
        <v>44637</v>
      </c>
      <c r="V141" s="4">
        <v>98.8</v>
      </c>
      <c r="W141" s="9">
        <v>44637</v>
      </c>
      <c r="X141" s="4">
        <v>98.7</v>
      </c>
      <c r="Y141" s="9">
        <v>44637</v>
      </c>
      <c r="Z141" s="4">
        <v>97.8</v>
      </c>
      <c r="AA141" s="9">
        <v>44637</v>
      </c>
      <c r="AB141" s="4">
        <v>96.9</v>
      </c>
      <c r="AC141" s="4"/>
      <c r="AD141" s="4"/>
      <c r="AE141" s="9">
        <v>44637</v>
      </c>
      <c r="AF141" s="4">
        <v>96</v>
      </c>
      <c r="AG141" s="9">
        <v>44637</v>
      </c>
      <c r="AH141" s="4">
        <v>98.2</v>
      </c>
      <c r="AI141" s="9">
        <v>44637</v>
      </c>
      <c r="AJ141" s="4">
        <v>110.5</v>
      </c>
      <c r="AK141" s="9">
        <v>44637</v>
      </c>
      <c r="AL141" s="4">
        <v>124.6</v>
      </c>
      <c r="AM141" s="9">
        <v>44637</v>
      </c>
      <c r="AN141" s="4">
        <v>138.9</v>
      </c>
      <c r="AO141" s="9">
        <v>44637</v>
      </c>
      <c r="AP141" s="4">
        <v>153.19999999999999</v>
      </c>
      <c r="AQ141" s="9">
        <v>44637</v>
      </c>
      <c r="AR141" s="4">
        <v>167.2</v>
      </c>
      <c r="AS141" s="9">
        <v>44637</v>
      </c>
      <c r="AT141" s="4">
        <v>181</v>
      </c>
      <c r="AW141" s="9">
        <v>44637</v>
      </c>
      <c r="AX141" s="4">
        <v>207.7</v>
      </c>
      <c r="BA141" s="9">
        <v>44637</v>
      </c>
      <c r="BB141" s="4">
        <v>233.6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9">
        <v>44636</v>
      </c>
      <c r="J142" s="4">
        <v>108.8</v>
      </c>
      <c r="K142" s="9">
        <v>44636</v>
      </c>
      <c r="L142" s="4">
        <v>107.5</v>
      </c>
      <c r="M142" s="9">
        <v>44636</v>
      </c>
      <c r="N142" s="4">
        <v>105.7</v>
      </c>
      <c r="O142" s="4"/>
      <c r="P142" s="4"/>
      <c r="Q142" s="9">
        <v>44636</v>
      </c>
      <c r="R142" s="4">
        <v>109.6</v>
      </c>
      <c r="S142" s="9">
        <v>44636</v>
      </c>
      <c r="T142" s="4">
        <v>102.9</v>
      </c>
      <c r="U142" s="9">
        <v>44636</v>
      </c>
      <c r="V142" s="4">
        <v>100.8</v>
      </c>
      <c r="W142" s="9">
        <v>44636</v>
      </c>
      <c r="X142" s="4">
        <v>100.5</v>
      </c>
      <c r="Y142" s="9">
        <v>44636</v>
      </c>
      <c r="Z142" s="4">
        <v>100.2</v>
      </c>
      <c r="AA142" s="9">
        <v>44636</v>
      </c>
      <c r="AB142" s="4">
        <v>100.4</v>
      </c>
      <c r="AC142" s="4"/>
      <c r="AD142" s="4"/>
      <c r="AE142" s="9">
        <v>44636</v>
      </c>
      <c r="AF142" s="4">
        <v>103.1</v>
      </c>
      <c r="AG142" s="9">
        <v>44636</v>
      </c>
      <c r="AH142" s="4">
        <v>109.9</v>
      </c>
      <c r="AI142" s="9">
        <v>44636</v>
      </c>
      <c r="AJ142" s="4">
        <v>120.1</v>
      </c>
      <c r="AK142" s="9">
        <v>44636</v>
      </c>
      <c r="AL142" s="4">
        <v>132.1</v>
      </c>
      <c r="AM142" s="9">
        <v>44636</v>
      </c>
      <c r="AN142" s="4">
        <v>144.9</v>
      </c>
      <c r="AO142" s="9">
        <v>44636</v>
      </c>
      <c r="AP142" s="4">
        <v>158</v>
      </c>
      <c r="AQ142" s="9">
        <v>44636</v>
      </c>
      <c r="AR142" s="4">
        <v>171.1</v>
      </c>
      <c r="AS142" s="9">
        <v>44636</v>
      </c>
      <c r="AT142" s="4">
        <v>184.1</v>
      </c>
      <c r="AW142" s="9">
        <v>44636</v>
      </c>
      <c r="AX142" s="4">
        <v>209.9</v>
      </c>
      <c r="BA142" s="9">
        <v>44636</v>
      </c>
      <c r="BB142" s="4">
        <v>235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9">
        <v>44635</v>
      </c>
      <c r="J143" s="4">
        <v>110.6</v>
      </c>
      <c r="K143" s="9">
        <v>44635</v>
      </c>
      <c r="L143" s="4">
        <v>109.6</v>
      </c>
      <c r="M143" s="9">
        <v>44635</v>
      </c>
      <c r="N143" s="4">
        <v>108</v>
      </c>
      <c r="O143" s="4"/>
      <c r="P143" s="4"/>
      <c r="Q143" s="9">
        <v>44635</v>
      </c>
      <c r="R143" s="4">
        <v>111.3</v>
      </c>
      <c r="S143" s="9">
        <v>44635</v>
      </c>
      <c r="T143" s="4">
        <v>105.8</v>
      </c>
      <c r="U143" s="9">
        <v>44635</v>
      </c>
      <c r="V143" s="4">
        <v>104.3</v>
      </c>
      <c r="W143" s="9">
        <v>44635</v>
      </c>
      <c r="X143" s="4">
        <v>103.9</v>
      </c>
      <c r="Y143" s="9">
        <v>44635</v>
      </c>
      <c r="Z143" s="4">
        <v>103.5</v>
      </c>
      <c r="AA143" s="9">
        <v>44635</v>
      </c>
      <c r="AB143" s="4">
        <v>103.5</v>
      </c>
      <c r="AC143" s="4"/>
      <c r="AD143" s="4"/>
      <c r="AE143" s="9">
        <v>44635</v>
      </c>
      <c r="AF143" s="4">
        <v>106.1</v>
      </c>
      <c r="AG143" s="9">
        <v>44635</v>
      </c>
      <c r="AH143" s="4">
        <v>113.5</v>
      </c>
      <c r="AI143" s="9">
        <v>44635</v>
      </c>
      <c r="AJ143" s="4">
        <v>124.8</v>
      </c>
      <c r="AK143" s="9">
        <v>44635</v>
      </c>
      <c r="AL143" s="4">
        <v>137.69999999999999</v>
      </c>
      <c r="AM143" s="9">
        <v>44635</v>
      </c>
      <c r="AN143" s="4">
        <v>151.19999999999999</v>
      </c>
      <c r="AO143" s="9">
        <v>44635</v>
      </c>
      <c r="AP143" s="4">
        <v>164.8</v>
      </c>
      <c r="AQ143" s="9">
        <v>44635</v>
      </c>
      <c r="AR143" s="4">
        <v>178.5</v>
      </c>
      <c r="AS143" s="9">
        <v>44635</v>
      </c>
      <c r="AT143" s="4">
        <v>192</v>
      </c>
      <c r="AW143" s="9">
        <v>44635</v>
      </c>
      <c r="AX143" s="4">
        <v>218.7</v>
      </c>
      <c r="BA143" s="9">
        <v>44635</v>
      </c>
      <c r="BB143" s="4">
        <v>244.7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9">
        <v>44634</v>
      </c>
      <c r="J144" s="4">
        <v>109</v>
      </c>
      <c r="K144" s="9">
        <v>44634</v>
      </c>
      <c r="L144" s="4">
        <v>108.2</v>
      </c>
      <c r="M144" s="9">
        <v>44634</v>
      </c>
      <c r="N144" s="4">
        <v>106.7</v>
      </c>
      <c r="O144" s="4"/>
      <c r="P144" s="4"/>
      <c r="Q144" s="9">
        <v>44634</v>
      </c>
      <c r="R144" s="4">
        <v>113.2</v>
      </c>
      <c r="S144" s="9">
        <v>44634</v>
      </c>
      <c r="T144" s="4">
        <v>104.6</v>
      </c>
      <c r="U144" s="9">
        <v>44634</v>
      </c>
      <c r="V144" s="4">
        <v>103</v>
      </c>
      <c r="W144" s="9">
        <v>44634</v>
      </c>
      <c r="X144" s="4">
        <v>102.6</v>
      </c>
      <c r="Y144" s="9">
        <v>44634</v>
      </c>
      <c r="Z144" s="4">
        <v>102.8</v>
      </c>
      <c r="AA144" s="9">
        <v>44634</v>
      </c>
      <c r="AB144" s="4">
        <v>103.5</v>
      </c>
      <c r="AC144" s="4"/>
      <c r="AD144" s="4"/>
      <c r="AE144" s="9">
        <v>44634</v>
      </c>
      <c r="AF144" s="4">
        <v>107.5</v>
      </c>
      <c r="AG144" s="9">
        <v>44634</v>
      </c>
      <c r="AH144" s="4">
        <v>115.4</v>
      </c>
      <c r="AI144" s="9">
        <v>44634</v>
      </c>
      <c r="AJ144" s="4">
        <v>126</v>
      </c>
      <c r="AK144" s="9">
        <v>44634</v>
      </c>
      <c r="AL144" s="4">
        <v>138.1</v>
      </c>
      <c r="AM144" s="9">
        <v>44634</v>
      </c>
      <c r="AN144" s="4">
        <v>151</v>
      </c>
      <c r="AO144" s="9">
        <v>44634</v>
      </c>
      <c r="AP144" s="4">
        <v>164.1</v>
      </c>
      <c r="AQ144" s="9">
        <v>44634</v>
      </c>
      <c r="AR144" s="4">
        <v>177.3</v>
      </c>
      <c r="AS144" s="9">
        <v>44634</v>
      </c>
      <c r="AT144" s="4">
        <v>190.5</v>
      </c>
      <c r="AW144" s="9">
        <v>44634</v>
      </c>
      <c r="AX144" s="4">
        <v>216.5</v>
      </c>
      <c r="BA144" s="9">
        <v>44634</v>
      </c>
      <c r="BB144" s="4">
        <v>242.1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9">
        <v>44631</v>
      </c>
      <c r="J145" s="4">
        <v>103.1</v>
      </c>
      <c r="K145" s="9">
        <v>44631</v>
      </c>
      <c r="L145" s="4">
        <v>102.3</v>
      </c>
      <c r="M145" s="9">
        <v>44631</v>
      </c>
      <c r="N145" s="4">
        <v>100.9</v>
      </c>
      <c r="O145" s="4"/>
      <c r="P145" s="4"/>
      <c r="Q145" s="9">
        <v>44631</v>
      </c>
      <c r="R145" s="4">
        <v>111.6</v>
      </c>
      <c r="S145" s="9">
        <v>44631</v>
      </c>
      <c r="T145" s="4">
        <v>99</v>
      </c>
      <c r="U145" s="9">
        <v>44631</v>
      </c>
      <c r="V145" s="4">
        <v>98.3</v>
      </c>
      <c r="W145" s="9">
        <v>44631</v>
      </c>
      <c r="X145" s="4">
        <v>98.8</v>
      </c>
      <c r="Y145" s="9">
        <v>44631</v>
      </c>
      <c r="Z145" s="4">
        <v>100</v>
      </c>
      <c r="AA145" s="9">
        <v>44631</v>
      </c>
      <c r="AB145" s="4">
        <v>101.7</v>
      </c>
      <c r="AC145" s="4"/>
      <c r="AD145" s="4"/>
      <c r="AE145" s="9">
        <v>44631</v>
      </c>
      <c r="AF145" s="4">
        <v>107.6</v>
      </c>
      <c r="AG145" s="9">
        <v>44631</v>
      </c>
      <c r="AH145" s="4">
        <v>116.4</v>
      </c>
      <c r="AI145" s="9">
        <v>44631</v>
      </c>
      <c r="AJ145" s="4">
        <v>127.2</v>
      </c>
      <c r="AK145" s="9">
        <v>44631</v>
      </c>
      <c r="AL145" s="4">
        <v>139.19999999999999</v>
      </c>
      <c r="AM145" s="9">
        <v>44631</v>
      </c>
      <c r="AN145" s="4">
        <v>151.69999999999999</v>
      </c>
      <c r="AO145" s="9">
        <v>44631</v>
      </c>
      <c r="AP145" s="4">
        <v>164.5</v>
      </c>
      <c r="AQ145" s="9">
        <v>44631</v>
      </c>
      <c r="AR145" s="4">
        <v>177.3</v>
      </c>
      <c r="AS145" s="9">
        <v>44631</v>
      </c>
      <c r="AT145" s="4">
        <v>190.1</v>
      </c>
      <c r="AW145" s="9">
        <v>44631</v>
      </c>
      <c r="AX145" s="4">
        <v>215.5</v>
      </c>
      <c r="BA145" s="9">
        <v>44631</v>
      </c>
      <c r="BB145" s="4">
        <v>240.3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9">
        <v>44630</v>
      </c>
      <c r="J146" s="4">
        <v>98.5</v>
      </c>
      <c r="K146" s="9">
        <v>44630</v>
      </c>
      <c r="L146" s="4">
        <v>97.5</v>
      </c>
      <c r="M146" s="9">
        <v>44630</v>
      </c>
      <c r="N146" s="4">
        <v>96.1</v>
      </c>
      <c r="O146" s="4"/>
      <c r="P146" s="4"/>
      <c r="Q146" s="9">
        <v>44630</v>
      </c>
      <c r="R146" s="4">
        <v>110.4</v>
      </c>
      <c r="S146" s="9">
        <v>44630</v>
      </c>
      <c r="T146" s="4">
        <v>95.3</v>
      </c>
      <c r="U146" s="9">
        <v>44630</v>
      </c>
      <c r="V146" s="4">
        <v>95.7</v>
      </c>
      <c r="W146" s="9">
        <v>44630</v>
      </c>
      <c r="X146" s="4">
        <v>96.5</v>
      </c>
      <c r="Y146" s="9">
        <v>44630</v>
      </c>
      <c r="Z146" s="4">
        <v>97.7</v>
      </c>
      <c r="AA146" s="9">
        <v>44630</v>
      </c>
      <c r="AB146" s="4">
        <v>99.4</v>
      </c>
      <c r="AC146" s="4"/>
      <c r="AD146" s="4"/>
      <c r="AE146" s="9">
        <v>44630</v>
      </c>
      <c r="AF146" s="4">
        <v>106.3</v>
      </c>
      <c r="AG146" s="9">
        <v>44630</v>
      </c>
      <c r="AH146" s="4">
        <v>118.3</v>
      </c>
      <c r="AI146" s="9">
        <v>44630</v>
      </c>
      <c r="AJ146" s="4">
        <v>133.4</v>
      </c>
      <c r="AK146" s="9">
        <v>44630</v>
      </c>
      <c r="AL146" s="4">
        <v>149.80000000000001</v>
      </c>
      <c r="AM146" s="9">
        <v>44630</v>
      </c>
      <c r="AN146" s="4">
        <v>166.5</v>
      </c>
      <c r="AO146" s="9">
        <v>44630</v>
      </c>
      <c r="AP146" s="4">
        <v>183.3</v>
      </c>
      <c r="AQ146" s="9">
        <v>44630</v>
      </c>
      <c r="AR146" s="4">
        <v>199.9</v>
      </c>
      <c r="AS146" s="9">
        <v>44630</v>
      </c>
      <c r="AT146" s="4">
        <v>216.4</v>
      </c>
      <c r="AW146" s="9">
        <v>44630</v>
      </c>
      <c r="AX146" s="4">
        <v>248.8</v>
      </c>
      <c r="BA146" s="9">
        <v>44630</v>
      </c>
      <c r="BB146" s="4">
        <v>250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9">
        <v>44629</v>
      </c>
      <c r="J147" s="4">
        <v>95.8</v>
      </c>
      <c r="K147" s="9">
        <v>44629</v>
      </c>
      <c r="L147" s="4">
        <v>94.7</v>
      </c>
      <c r="M147" s="9">
        <v>44629</v>
      </c>
      <c r="N147" s="4">
        <v>93.1</v>
      </c>
      <c r="O147" s="4"/>
      <c r="P147" s="4"/>
      <c r="Q147" s="9">
        <v>44629</v>
      </c>
      <c r="R147" s="4">
        <v>104</v>
      </c>
      <c r="S147" s="9">
        <v>44629</v>
      </c>
      <c r="T147" s="4">
        <v>91.7</v>
      </c>
      <c r="U147" s="9">
        <v>44629</v>
      </c>
      <c r="V147" s="4">
        <v>91.6</v>
      </c>
      <c r="W147" s="9">
        <v>44629</v>
      </c>
      <c r="X147" s="4">
        <v>92.1</v>
      </c>
      <c r="Y147" s="9">
        <v>44629</v>
      </c>
      <c r="Z147" s="4">
        <v>92.8</v>
      </c>
      <c r="AA147" s="9">
        <v>44629</v>
      </c>
      <c r="AB147" s="4">
        <v>94.1</v>
      </c>
      <c r="AC147" s="4"/>
      <c r="AD147" s="4"/>
      <c r="AE147" s="9">
        <v>44629</v>
      </c>
      <c r="AF147" s="4">
        <v>100.6</v>
      </c>
      <c r="AG147" s="9">
        <v>44629</v>
      </c>
      <c r="AH147" s="4">
        <v>113</v>
      </c>
      <c r="AI147" s="9">
        <v>44629</v>
      </c>
      <c r="AJ147" s="4">
        <v>128.6</v>
      </c>
      <c r="AK147" s="9">
        <v>44629</v>
      </c>
      <c r="AL147" s="4">
        <v>145.30000000000001</v>
      </c>
      <c r="AM147" s="9">
        <v>44629</v>
      </c>
      <c r="AN147" s="4">
        <v>162.19999999999999</v>
      </c>
      <c r="AO147" s="9">
        <v>44629</v>
      </c>
      <c r="AP147" s="4">
        <v>179</v>
      </c>
      <c r="AQ147" s="9">
        <v>44629</v>
      </c>
      <c r="AR147" s="4">
        <v>195.7</v>
      </c>
      <c r="AS147" s="9">
        <v>44629</v>
      </c>
      <c r="AT147" s="4">
        <v>212.2</v>
      </c>
      <c r="AW147" s="9">
        <v>44629</v>
      </c>
      <c r="AX147" s="4">
        <v>244.5</v>
      </c>
      <c r="BA147" s="9">
        <v>44629</v>
      </c>
      <c r="BB147" s="4">
        <v>250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9">
        <v>44628</v>
      </c>
      <c r="J148" s="4">
        <v>94.8</v>
      </c>
      <c r="K148" s="9">
        <v>44628</v>
      </c>
      <c r="L148" s="4">
        <v>93.7</v>
      </c>
      <c r="M148" s="9">
        <v>44628</v>
      </c>
      <c r="N148" s="4">
        <v>92.5</v>
      </c>
      <c r="O148" s="4"/>
      <c r="P148" s="4"/>
      <c r="Q148" s="9">
        <v>44628</v>
      </c>
      <c r="R148" s="4">
        <v>103.4</v>
      </c>
      <c r="S148" s="9">
        <v>44628</v>
      </c>
      <c r="T148" s="4">
        <v>91.8</v>
      </c>
      <c r="U148" s="9">
        <v>44628</v>
      </c>
      <c r="V148" s="4">
        <v>92.2</v>
      </c>
      <c r="W148" s="9">
        <v>44628</v>
      </c>
      <c r="X148" s="4">
        <v>92.8</v>
      </c>
      <c r="Y148" s="9">
        <v>44628</v>
      </c>
      <c r="Z148" s="4">
        <v>93.6</v>
      </c>
      <c r="AA148" s="9">
        <v>44628</v>
      </c>
      <c r="AB148" s="4">
        <v>95</v>
      </c>
      <c r="AC148" s="4"/>
      <c r="AD148" s="4"/>
      <c r="AE148" s="9">
        <v>44628</v>
      </c>
      <c r="AF148" s="4">
        <v>101.7</v>
      </c>
      <c r="AG148" s="9">
        <v>44628</v>
      </c>
      <c r="AH148" s="4">
        <v>115.2</v>
      </c>
      <c r="AI148" s="9">
        <v>44628</v>
      </c>
      <c r="AJ148" s="4">
        <v>131.80000000000001</v>
      </c>
      <c r="AK148" s="9">
        <v>44628</v>
      </c>
      <c r="AL148" s="4">
        <v>149.1</v>
      </c>
      <c r="AM148" s="9">
        <v>44628</v>
      </c>
      <c r="AN148" s="4">
        <v>166.5</v>
      </c>
      <c r="AO148" s="9">
        <v>44628</v>
      </c>
      <c r="AP148" s="4">
        <v>183.7</v>
      </c>
      <c r="AQ148" s="9">
        <v>44628</v>
      </c>
      <c r="AR148" s="4">
        <v>200.7</v>
      </c>
      <c r="AS148" s="9">
        <v>44628</v>
      </c>
      <c r="AT148" s="4">
        <v>217.4</v>
      </c>
      <c r="AW148" s="9">
        <v>44628</v>
      </c>
      <c r="AX148" s="4">
        <v>250</v>
      </c>
      <c r="BA148" s="9">
        <v>44628</v>
      </c>
      <c r="BB148" s="4">
        <v>250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9">
        <v>44627</v>
      </c>
      <c r="J149" s="4">
        <v>93.6</v>
      </c>
      <c r="K149" s="9">
        <v>44627</v>
      </c>
      <c r="L149" s="4">
        <v>92.8</v>
      </c>
      <c r="M149" s="9">
        <v>44627</v>
      </c>
      <c r="N149" s="4">
        <v>92</v>
      </c>
      <c r="O149" s="4"/>
      <c r="P149" s="4"/>
      <c r="Q149" s="9">
        <v>44627</v>
      </c>
      <c r="R149" s="4">
        <v>99.7</v>
      </c>
      <c r="S149" s="9">
        <v>44627</v>
      </c>
      <c r="T149" s="4">
        <v>92.3</v>
      </c>
      <c r="U149" s="9">
        <v>44627</v>
      </c>
      <c r="V149" s="4">
        <v>93</v>
      </c>
      <c r="W149" s="9">
        <v>44627</v>
      </c>
      <c r="X149" s="4">
        <v>93.5</v>
      </c>
      <c r="Y149" s="9">
        <v>44627</v>
      </c>
      <c r="Z149" s="4">
        <v>94</v>
      </c>
      <c r="AA149" s="9">
        <v>44627</v>
      </c>
      <c r="AB149" s="4">
        <v>94.9</v>
      </c>
      <c r="AC149" s="4"/>
      <c r="AD149" s="4"/>
      <c r="AE149" s="9">
        <v>44627</v>
      </c>
      <c r="AF149" s="4">
        <v>99.8</v>
      </c>
      <c r="AG149" s="9">
        <v>44627</v>
      </c>
      <c r="AH149" s="4">
        <v>115.8</v>
      </c>
      <c r="AI149" s="9">
        <v>44627</v>
      </c>
      <c r="AJ149" s="4">
        <v>133.9</v>
      </c>
      <c r="AK149" s="9">
        <v>44627</v>
      </c>
      <c r="AL149" s="4">
        <v>152.30000000000001</v>
      </c>
      <c r="AM149" s="9">
        <v>44627</v>
      </c>
      <c r="AN149" s="4">
        <v>170.4</v>
      </c>
      <c r="AO149" s="9">
        <v>44627</v>
      </c>
      <c r="AP149" s="4">
        <v>188.1</v>
      </c>
      <c r="AQ149" s="9">
        <v>44627</v>
      </c>
      <c r="AR149" s="4">
        <v>205.5</v>
      </c>
      <c r="AS149" s="9">
        <v>44627</v>
      </c>
      <c r="AT149" s="4">
        <v>222.6</v>
      </c>
      <c r="AW149" s="9">
        <v>44627</v>
      </c>
      <c r="AX149" s="4">
        <v>250</v>
      </c>
      <c r="BA149" s="9">
        <v>44627</v>
      </c>
      <c r="BB149" s="4">
        <v>250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9">
        <v>44624</v>
      </c>
      <c r="J150" s="4">
        <v>88.5</v>
      </c>
      <c r="K150" s="9">
        <v>44624</v>
      </c>
      <c r="L150" s="4">
        <v>87.2</v>
      </c>
      <c r="M150" s="9">
        <v>44624</v>
      </c>
      <c r="N150" s="4">
        <v>85.7</v>
      </c>
      <c r="O150" s="4"/>
      <c r="P150" s="4"/>
      <c r="Q150" s="9">
        <v>44624</v>
      </c>
      <c r="R150" s="4">
        <v>103.7</v>
      </c>
      <c r="S150" s="9">
        <v>44624</v>
      </c>
      <c r="T150" s="4">
        <v>83.9</v>
      </c>
      <c r="U150" s="9">
        <v>44624</v>
      </c>
      <c r="V150" s="4">
        <v>81.7</v>
      </c>
      <c r="W150" s="9">
        <v>44624</v>
      </c>
      <c r="X150" s="4">
        <v>83</v>
      </c>
      <c r="Y150" s="9">
        <v>44624</v>
      </c>
      <c r="Z150" s="4">
        <v>87.1</v>
      </c>
      <c r="AA150" s="9">
        <v>44624</v>
      </c>
      <c r="AB150" s="4">
        <v>92.3</v>
      </c>
      <c r="AC150" s="4"/>
      <c r="AD150" s="4"/>
      <c r="AE150" s="9">
        <v>44624</v>
      </c>
      <c r="AF150" s="4">
        <v>105.2</v>
      </c>
      <c r="AG150" s="9">
        <v>44624</v>
      </c>
      <c r="AH150" s="4">
        <v>119.9</v>
      </c>
      <c r="AI150" s="9">
        <v>44624</v>
      </c>
      <c r="AJ150" s="4">
        <v>135.4</v>
      </c>
      <c r="AK150" s="9">
        <v>44624</v>
      </c>
      <c r="AL150" s="4">
        <v>151.19999999999999</v>
      </c>
      <c r="AM150" s="9">
        <v>44624</v>
      </c>
      <c r="AN150" s="4">
        <v>167.1</v>
      </c>
      <c r="AO150" s="9">
        <v>44624</v>
      </c>
      <c r="AP150" s="4">
        <v>183</v>
      </c>
      <c r="AQ150" s="9">
        <v>44624</v>
      </c>
      <c r="AR150" s="4">
        <v>198.7</v>
      </c>
      <c r="AS150" s="9">
        <v>44624</v>
      </c>
      <c r="AT150" s="4">
        <v>214.3</v>
      </c>
      <c r="AW150" s="9">
        <v>44624</v>
      </c>
      <c r="AX150" s="4">
        <v>244.9</v>
      </c>
      <c r="BA150" s="9">
        <v>44624</v>
      </c>
      <c r="BB150" s="4">
        <v>250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9">
        <v>44623</v>
      </c>
      <c r="J151" s="4">
        <v>89.6</v>
      </c>
      <c r="K151" s="9">
        <v>44623</v>
      </c>
      <c r="L151" s="4">
        <v>88.2</v>
      </c>
      <c r="M151" s="9">
        <v>44623</v>
      </c>
      <c r="N151" s="4">
        <v>86.6</v>
      </c>
      <c r="O151" s="4"/>
      <c r="P151" s="4"/>
      <c r="Q151" s="9">
        <v>44623</v>
      </c>
      <c r="R151" s="4">
        <v>95.4</v>
      </c>
      <c r="S151" s="9">
        <v>44623</v>
      </c>
      <c r="T151" s="4">
        <v>85.8</v>
      </c>
      <c r="U151" s="9">
        <v>44623</v>
      </c>
      <c r="V151" s="4">
        <v>86</v>
      </c>
      <c r="W151" s="9">
        <v>44623</v>
      </c>
      <c r="X151" s="4">
        <v>86.4</v>
      </c>
      <c r="Y151" s="9">
        <v>44623</v>
      </c>
      <c r="Z151" s="4">
        <v>86.8</v>
      </c>
      <c r="AA151" s="9">
        <v>44623</v>
      </c>
      <c r="AB151" s="4">
        <v>88</v>
      </c>
      <c r="AC151" s="4"/>
      <c r="AD151" s="4"/>
      <c r="AE151" s="9">
        <v>44623</v>
      </c>
      <c r="AF151" s="4">
        <v>94.8</v>
      </c>
      <c r="AG151" s="9">
        <v>44623</v>
      </c>
      <c r="AH151" s="4">
        <v>108.4</v>
      </c>
      <c r="AI151" s="9">
        <v>44623</v>
      </c>
      <c r="AJ151" s="4">
        <v>124.7</v>
      </c>
      <c r="AK151" s="9">
        <v>44623</v>
      </c>
      <c r="AL151" s="4">
        <v>141.5</v>
      </c>
      <c r="AM151" s="9">
        <v>44623</v>
      </c>
      <c r="AN151" s="4">
        <v>158.4</v>
      </c>
      <c r="AO151" s="9">
        <v>44623</v>
      </c>
      <c r="AP151" s="4">
        <v>175.1</v>
      </c>
      <c r="AQ151" s="9">
        <v>44623</v>
      </c>
      <c r="AR151" s="4">
        <v>191.6</v>
      </c>
      <c r="AS151" s="9">
        <v>44623</v>
      </c>
      <c r="AT151" s="4">
        <v>207.8</v>
      </c>
      <c r="AW151" s="9">
        <v>44623</v>
      </c>
      <c r="AX151" s="4">
        <v>239.4</v>
      </c>
      <c r="BA151" s="9">
        <v>44623</v>
      </c>
      <c r="BB151" s="4">
        <v>250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9">
        <v>44622</v>
      </c>
      <c r="J152" s="4">
        <v>97.1</v>
      </c>
      <c r="K152" s="9">
        <v>44622</v>
      </c>
      <c r="L152" s="4">
        <v>95.8</v>
      </c>
      <c r="M152" s="9">
        <v>44622</v>
      </c>
      <c r="N152" s="4">
        <v>93.8</v>
      </c>
      <c r="O152" s="4"/>
      <c r="P152" s="4"/>
      <c r="Q152" s="9">
        <v>44622</v>
      </c>
      <c r="R152" s="4">
        <v>96.5</v>
      </c>
      <c r="S152" s="9">
        <v>44622</v>
      </c>
      <c r="T152" s="4">
        <v>90.8</v>
      </c>
      <c r="U152" s="9">
        <v>44622</v>
      </c>
      <c r="V152" s="4">
        <v>88.4</v>
      </c>
      <c r="W152" s="9">
        <v>44622</v>
      </c>
      <c r="X152" s="4">
        <v>87.8</v>
      </c>
      <c r="Y152" s="9">
        <v>44622</v>
      </c>
      <c r="Z152" s="4">
        <v>88.3</v>
      </c>
      <c r="AA152" s="9">
        <v>44622</v>
      </c>
      <c r="AB152" s="4">
        <v>89.9</v>
      </c>
      <c r="AC152" s="4"/>
      <c r="AD152" s="4"/>
      <c r="AE152" s="9">
        <v>44622</v>
      </c>
      <c r="AF152" s="4">
        <v>96</v>
      </c>
      <c r="AG152" s="9">
        <v>44622</v>
      </c>
      <c r="AH152" s="4">
        <v>105.1</v>
      </c>
      <c r="AI152" s="9">
        <v>44622</v>
      </c>
      <c r="AJ152" s="4">
        <v>115.9</v>
      </c>
      <c r="AK152" s="9">
        <v>44622</v>
      </c>
      <c r="AL152" s="4">
        <v>127.6</v>
      </c>
      <c r="AM152" s="9">
        <v>44622</v>
      </c>
      <c r="AN152" s="4">
        <v>139.69999999999999</v>
      </c>
      <c r="AO152" s="9">
        <v>44622</v>
      </c>
      <c r="AP152" s="4">
        <v>152</v>
      </c>
      <c r="AQ152" s="9">
        <v>44622</v>
      </c>
      <c r="AR152" s="4">
        <v>164.3</v>
      </c>
      <c r="AS152" s="9">
        <v>44622</v>
      </c>
      <c r="AT152" s="4">
        <v>176.5</v>
      </c>
      <c r="AW152" s="9">
        <v>44622</v>
      </c>
      <c r="AX152" s="4">
        <v>200.6</v>
      </c>
      <c r="BA152" s="9">
        <v>44622</v>
      </c>
      <c r="BB152" s="4">
        <v>224.3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9">
        <v>44621</v>
      </c>
      <c r="J153" s="4">
        <v>93.4</v>
      </c>
      <c r="K153" s="9">
        <v>44621</v>
      </c>
      <c r="L153" s="4">
        <v>92.1</v>
      </c>
      <c r="M153" s="9">
        <v>44621</v>
      </c>
      <c r="N153" s="4">
        <v>90.1</v>
      </c>
      <c r="O153" s="4"/>
      <c r="P153" s="4"/>
      <c r="Q153" s="9">
        <v>44621</v>
      </c>
      <c r="R153" s="4">
        <v>96.7</v>
      </c>
      <c r="S153" s="9">
        <v>44621</v>
      </c>
      <c r="T153" s="4">
        <v>88.2</v>
      </c>
      <c r="U153" s="9">
        <v>44621</v>
      </c>
      <c r="V153" s="4">
        <v>87.7</v>
      </c>
      <c r="W153" s="9">
        <v>44621</v>
      </c>
      <c r="X153" s="4">
        <v>88.4</v>
      </c>
      <c r="Y153" s="9">
        <v>44621</v>
      </c>
      <c r="Z153" s="4">
        <v>89.9</v>
      </c>
      <c r="AA153" s="9">
        <v>44621</v>
      </c>
      <c r="AB153" s="4">
        <v>92.3</v>
      </c>
      <c r="AC153" s="4"/>
      <c r="AD153" s="4"/>
      <c r="AE153" s="9">
        <v>44621</v>
      </c>
      <c r="AF153" s="4">
        <v>99.8</v>
      </c>
      <c r="AG153" s="9">
        <v>44621</v>
      </c>
      <c r="AH153" s="4">
        <v>109.9</v>
      </c>
      <c r="AI153" s="9">
        <v>44621</v>
      </c>
      <c r="AJ153" s="4">
        <v>121.4</v>
      </c>
      <c r="AK153" s="9">
        <v>44621</v>
      </c>
      <c r="AL153" s="4">
        <v>133.6</v>
      </c>
      <c r="AM153" s="9">
        <v>44621</v>
      </c>
      <c r="AN153" s="4">
        <v>146</v>
      </c>
      <c r="AO153" s="9">
        <v>44621</v>
      </c>
      <c r="AP153" s="4">
        <v>158.5</v>
      </c>
      <c r="AQ153" s="9">
        <v>44621</v>
      </c>
      <c r="AR153" s="4">
        <v>171</v>
      </c>
      <c r="AS153" s="9">
        <v>44621</v>
      </c>
      <c r="AT153" s="4">
        <v>183.3</v>
      </c>
      <c r="AW153" s="9">
        <v>44621</v>
      </c>
      <c r="AX153" s="4">
        <v>207.7</v>
      </c>
      <c r="BA153" s="9">
        <v>44621</v>
      </c>
      <c r="BB153" s="4">
        <v>231.7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9">
        <v>44620</v>
      </c>
      <c r="J154" s="4">
        <v>95.1</v>
      </c>
      <c r="K154" s="9">
        <v>44620</v>
      </c>
      <c r="L154" s="4">
        <v>93.4</v>
      </c>
      <c r="M154" s="9">
        <v>44620</v>
      </c>
      <c r="N154" s="4">
        <v>90.9</v>
      </c>
      <c r="O154" s="4"/>
      <c r="P154" s="4"/>
      <c r="Q154" s="9">
        <v>44620</v>
      </c>
      <c r="R154" s="4">
        <v>93.7</v>
      </c>
      <c r="S154" s="9">
        <v>44620</v>
      </c>
      <c r="T154" s="4">
        <v>88</v>
      </c>
      <c r="U154" s="9">
        <v>44620</v>
      </c>
      <c r="V154" s="4">
        <v>86.5</v>
      </c>
      <c r="W154" s="9">
        <v>44620</v>
      </c>
      <c r="X154" s="4">
        <v>86.3</v>
      </c>
      <c r="Y154" s="9">
        <v>44620</v>
      </c>
      <c r="Z154" s="4">
        <v>86.9</v>
      </c>
      <c r="AA154" s="9">
        <v>44620</v>
      </c>
      <c r="AB154" s="4">
        <v>88.4</v>
      </c>
      <c r="AC154" s="4"/>
      <c r="AD154" s="4"/>
      <c r="AE154" s="9">
        <v>44620</v>
      </c>
      <c r="AF154" s="4">
        <v>94</v>
      </c>
      <c r="AG154" s="9">
        <v>44620</v>
      </c>
      <c r="AH154" s="4">
        <v>102.7</v>
      </c>
      <c r="AI154" s="9">
        <v>44620</v>
      </c>
      <c r="AJ154" s="4">
        <v>113.1</v>
      </c>
      <c r="AK154" s="9">
        <v>44620</v>
      </c>
      <c r="AL154" s="4">
        <v>124.6</v>
      </c>
      <c r="AM154" s="9">
        <v>44620</v>
      </c>
      <c r="AN154" s="4">
        <v>136.5</v>
      </c>
      <c r="AO154" s="9">
        <v>44620</v>
      </c>
      <c r="AP154" s="4">
        <v>148.69999999999999</v>
      </c>
      <c r="AQ154" s="9">
        <v>44620</v>
      </c>
      <c r="AR154" s="4">
        <v>160.80000000000001</v>
      </c>
      <c r="AS154" s="9">
        <v>44620</v>
      </c>
      <c r="AT154" s="4">
        <v>172.9</v>
      </c>
      <c r="AW154" s="9">
        <v>44620</v>
      </c>
      <c r="AX154" s="4">
        <v>196.9</v>
      </c>
      <c r="BA154" s="9">
        <v>44620</v>
      </c>
      <c r="BB154" s="4">
        <v>220.3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9">
        <v>44617</v>
      </c>
      <c r="J155" s="4">
        <v>96.8</v>
      </c>
      <c r="K155" s="9">
        <v>44617</v>
      </c>
      <c r="L155" s="4">
        <v>95</v>
      </c>
      <c r="M155" s="9">
        <v>44617</v>
      </c>
      <c r="N155" s="4">
        <v>92.4</v>
      </c>
      <c r="O155" s="4"/>
      <c r="P155" s="4"/>
      <c r="Q155" s="9">
        <v>44617</v>
      </c>
      <c r="R155" s="4">
        <v>92.9</v>
      </c>
      <c r="S155" s="9">
        <v>44617</v>
      </c>
      <c r="T155" s="4">
        <v>88.6</v>
      </c>
      <c r="U155" s="9">
        <v>44617</v>
      </c>
      <c r="V155" s="4">
        <v>84</v>
      </c>
      <c r="W155" s="9">
        <v>44617</v>
      </c>
      <c r="X155" s="4">
        <v>82.8</v>
      </c>
      <c r="Y155" s="9">
        <v>44617</v>
      </c>
      <c r="Z155" s="4">
        <v>83.5</v>
      </c>
      <c r="AA155" s="9">
        <v>44617</v>
      </c>
      <c r="AB155" s="4">
        <v>85.4</v>
      </c>
      <c r="AC155" s="4"/>
      <c r="AD155" s="4"/>
      <c r="AE155" s="9">
        <v>44617</v>
      </c>
      <c r="AF155" s="4">
        <v>91</v>
      </c>
      <c r="AG155" s="9">
        <v>44617</v>
      </c>
      <c r="AH155" s="4">
        <v>98.7</v>
      </c>
      <c r="AI155" s="9">
        <v>44617</v>
      </c>
      <c r="AJ155" s="4">
        <v>108.1</v>
      </c>
      <c r="AK155" s="9">
        <v>44617</v>
      </c>
      <c r="AL155" s="4">
        <v>118.8</v>
      </c>
      <c r="AM155" s="9">
        <v>44617</v>
      </c>
      <c r="AN155" s="4">
        <v>130.1</v>
      </c>
      <c r="AO155" s="9">
        <v>44617</v>
      </c>
      <c r="AP155" s="4">
        <v>141.80000000000001</v>
      </c>
      <c r="AQ155" s="9">
        <v>44617</v>
      </c>
      <c r="AR155" s="4">
        <v>153.6</v>
      </c>
      <c r="AS155" s="9">
        <v>44617</v>
      </c>
      <c r="AT155" s="4">
        <v>165.4</v>
      </c>
      <c r="AW155" s="9">
        <v>44617</v>
      </c>
      <c r="AX155" s="4">
        <v>188.8</v>
      </c>
      <c r="BA155" s="9">
        <v>44617</v>
      </c>
      <c r="BB155" s="4">
        <v>211.8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9">
        <v>44616</v>
      </c>
      <c r="J156" s="4">
        <v>81.900000000000006</v>
      </c>
      <c r="K156" s="9">
        <v>44616</v>
      </c>
      <c r="L156" s="4">
        <v>82.3</v>
      </c>
      <c r="M156" s="9">
        <v>44616</v>
      </c>
      <c r="N156" s="4">
        <v>81.7</v>
      </c>
      <c r="O156" s="4"/>
      <c r="P156" s="4"/>
      <c r="Q156" s="9">
        <v>44616</v>
      </c>
      <c r="R156" s="4">
        <v>94.4</v>
      </c>
      <c r="S156" s="9">
        <v>44616</v>
      </c>
      <c r="T156" s="4">
        <v>79.8</v>
      </c>
      <c r="U156" s="9">
        <v>44616</v>
      </c>
      <c r="V156" s="4">
        <v>77.5</v>
      </c>
      <c r="W156" s="9">
        <v>44616</v>
      </c>
      <c r="X156" s="4">
        <v>79.099999999999994</v>
      </c>
      <c r="Y156" s="9">
        <v>44616</v>
      </c>
      <c r="Z156" s="4">
        <v>81.900000000000006</v>
      </c>
      <c r="AA156" s="9">
        <v>44616</v>
      </c>
      <c r="AB156" s="4">
        <v>85.3</v>
      </c>
      <c r="AC156" s="4"/>
      <c r="AD156" s="4"/>
      <c r="AE156" s="9">
        <v>44616</v>
      </c>
      <c r="AF156" s="4">
        <v>92.7</v>
      </c>
      <c r="AG156" s="9">
        <v>44616</v>
      </c>
      <c r="AH156" s="4">
        <v>100.1</v>
      </c>
      <c r="AI156" s="9">
        <v>44616</v>
      </c>
      <c r="AJ156" s="4">
        <v>107.8</v>
      </c>
      <c r="AK156" s="9">
        <v>44616</v>
      </c>
      <c r="AL156" s="4">
        <v>115.6</v>
      </c>
      <c r="AM156" s="9">
        <v>44616</v>
      </c>
      <c r="AN156" s="4">
        <v>123.6</v>
      </c>
      <c r="AO156" s="9">
        <v>44616</v>
      </c>
      <c r="AP156" s="4">
        <v>131.80000000000001</v>
      </c>
      <c r="AQ156" s="9">
        <v>44616</v>
      </c>
      <c r="AR156" s="4">
        <v>140.1</v>
      </c>
      <c r="AS156" s="9">
        <v>44616</v>
      </c>
      <c r="AT156" s="4">
        <v>148.4</v>
      </c>
      <c r="AW156" s="9">
        <v>44616</v>
      </c>
      <c r="AX156" s="4">
        <v>165</v>
      </c>
      <c r="BA156" s="9">
        <v>44616</v>
      </c>
      <c r="BB156" s="4">
        <v>181.4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9">
        <v>44615</v>
      </c>
      <c r="J157" s="4">
        <v>82.1</v>
      </c>
      <c r="K157" s="9">
        <v>44615</v>
      </c>
      <c r="L157" s="4">
        <v>82.6</v>
      </c>
      <c r="M157" s="9">
        <v>44615</v>
      </c>
      <c r="N157" s="4">
        <v>82.2</v>
      </c>
      <c r="O157" s="4"/>
      <c r="P157" s="4"/>
      <c r="Q157" s="9">
        <v>44615</v>
      </c>
      <c r="R157" s="4">
        <v>93.3</v>
      </c>
      <c r="S157" s="9">
        <v>44615</v>
      </c>
      <c r="T157" s="4">
        <v>80.5</v>
      </c>
      <c r="U157" s="9">
        <v>44615</v>
      </c>
      <c r="V157" s="4">
        <v>77.8</v>
      </c>
      <c r="W157" s="9">
        <v>44615</v>
      </c>
      <c r="X157" s="4">
        <v>78.7</v>
      </c>
      <c r="Y157" s="9">
        <v>44615</v>
      </c>
      <c r="Z157" s="4">
        <v>80.7</v>
      </c>
      <c r="AA157" s="9">
        <v>44615</v>
      </c>
      <c r="AB157" s="4">
        <v>83.5</v>
      </c>
      <c r="AC157" s="4"/>
      <c r="AD157" s="4"/>
      <c r="AE157" s="9">
        <v>44615</v>
      </c>
      <c r="AF157" s="4">
        <v>90.7</v>
      </c>
      <c r="AG157" s="9">
        <v>44615</v>
      </c>
      <c r="AH157" s="4">
        <v>98.3</v>
      </c>
      <c r="AI157" s="9">
        <v>44615</v>
      </c>
      <c r="AJ157" s="4">
        <v>106</v>
      </c>
      <c r="AK157" s="9">
        <v>44615</v>
      </c>
      <c r="AL157" s="4">
        <v>113.9</v>
      </c>
      <c r="AM157" s="9">
        <v>44615</v>
      </c>
      <c r="AN157" s="4">
        <v>121.9</v>
      </c>
      <c r="AO157" s="9">
        <v>44615</v>
      </c>
      <c r="AP157" s="4">
        <v>130.1</v>
      </c>
      <c r="AQ157" s="9">
        <v>44615</v>
      </c>
      <c r="AR157" s="4">
        <v>138.4</v>
      </c>
      <c r="AS157" s="9">
        <v>44615</v>
      </c>
      <c r="AT157" s="4">
        <v>146.69999999999999</v>
      </c>
      <c r="AW157" s="9">
        <v>44615</v>
      </c>
      <c r="AX157" s="4">
        <v>163.19999999999999</v>
      </c>
      <c r="BA157" s="9">
        <v>44615</v>
      </c>
      <c r="BB157" s="4">
        <v>179.6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9">
        <v>44614</v>
      </c>
      <c r="J158" s="4">
        <v>79</v>
      </c>
      <c r="K158" s="9">
        <v>44614</v>
      </c>
      <c r="L158" s="4">
        <v>80.099999999999994</v>
      </c>
      <c r="M158" s="9">
        <v>44614</v>
      </c>
      <c r="N158" s="4">
        <v>80.3</v>
      </c>
      <c r="O158" s="4"/>
      <c r="P158" s="4"/>
      <c r="Q158" s="9">
        <v>44614</v>
      </c>
      <c r="R158" s="4">
        <v>90.7</v>
      </c>
      <c r="S158" s="9">
        <v>44614</v>
      </c>
      <c r="T158" s="4">
        <v>79.099999999999994</v>
      </c>
      <c r="U158" s="9">
        <v>44614</v>
      </c>
      <c r="V158" s="4">
        <v>77.2</v>
      </c>
      <c r="W158" s="9">
        <v>44614</v>
      </c>
      <c r="X158" s="4">
        <v>78</v>
      </c>
      <c r="Y158" s="9">
        <v>44614</v>
      </c>
      <c r="Z158" s="4">
        <v>79.599999999999994</v>
      </c>
      <c r="AA158" s="9">
        <v>44614</v>
      </c>
      <c r="AB158" s="4">
        <v>82</v>
      </c>
      <c r="AC158" s="4"/>
      <c r="AD158" s="4"/>
      <c r="AE158" s="9">
        <v>44614</v>
      </c>
      <c r="AF158" s="4">
        <v>88.8</v>
      </c>
      <c r="AG158" s="9">
        <v>44614</v>
      </c>
      <c r="AH158" s="4">
        <v>96.5</v>
      </c>
      <c r="AI158" s="9">
        <v>44614</v>
      </c>
      <c r="AJ158" s="4">
        <v>104.5</v>
      </c>
      <c r="AK158" s="9">
        <v>44614</v>
      </c>
      <c r="AL158" s="4">
        <v>112.6</v>
      </c>
      <c r="AM158" s="9">
        <v>44614</v>
      </c>
      <c r="AN158" s="4">
        <v>120.7</v>
      </c>
      <c r="AO158" s="9">
        <v>44614</v>
      </c>
      <c r="AP158" s="4">
        <v>128.9</v>
      </c>
      <c r="AQ158" s="9">
        <v>44614</v>
      </c>
      <c r="AR158" s="4">
        <v>137</v>
      </c>
      <c r="AS158" s="9">
        <v>44614</v>
      </c>
      <c r="AT158" s="4">
        <v>145.1</v>
      </c>
      <c r="AW158" s="9">
        <v>44614</v>
      </c>
      <c r="AX158" s="4">
        <v>161.1</v>
      </c>
      <c r="BA158" s="9">
        <v>44614</v>
      </c>
      <c r="BB158" s="4">
        <v>176.8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9">
        <v>44613</v>
      </c>
      <c r="J159" s="4">
        <v>78.900000000000006</v>
      </c>
      <c r="K159" s="9">
        <v>44613</v>
      </c>
      <c r="L159" s="4">
        <v>80</v>
      </c>
      <c r="M159" s="9">
        <v>44613</v>
      </c>
      <c r="N159" s="4">
        <v>80.099999999999994</v>
      </c>
      <c r="O159" s="4"/>
      <c r="P159" s="4"/>
      <c r="Q159" s="9">
        <v>44613</v>
      </c>
      <c r="R159" s="4">
        <v>89.1</v>
      </c>
      <c r="S159" s="9">
        <v>44613</v>
      </c>
      <c r="T159" s="4">
        <v>79.599999999999994</v>
      </c>
      <c r="U159" s="9">
        <v>44613</v>
      </c>
      <c r="V159" s="4">
        <v>80.099999999999994</v>
      </c>
      <c r="W159" s="9">
        <v>44613</v>
      </c>
      <c r="X159" s="4">
        <v>80.8</v>
      </c>
      <c r="Y159" s="9">
        <v>44613</v>
      </c>
      <c r="Z159" s="4">
        <v>81.5</v>
      </c>
      <c r="AA159" s="9">
        <v>44613</v>
      </c>
      <c r="AB159" s="4">
        <v>82.9</v>
      </c>
      <c r="AC159" s="4"/>
      <c r="AD159" s="4"/>
      <c r="AE159" s="9">
        <v>44613</v>
      </c>
      <c r="AF159" s="4">
        <v>88.3</v>
      </c>
      <c r="AG159" s="9">
        <v>44613</v>
      </c>
      <c r="AH159" s="4">
        <v>96.3</v>
      </c>
      <c r="AI159" s="9">
        <v>44613</v>
      </c>
      <c r="AJ159" s="4">
        <v>105</v>
      </c>
      <c r="AK159" s="9">
        <v>44613</v>
      </c>
      <c r="AL159" s="4">
        <v>113.9</v>
      </c>
      <c r="AM159" s="9">
        <v>44613</v>
      </c>
      <c r="AN159" s="4">
        <v>122.6</v>
      </c>
      <c r="AO159" s="9">
        <v>44613</v>
      </c>
      <c r="AP159" s="4">
        <v>131.30000000000001</v>
      </c>
      <c r="AQ159" s="9">
        <v>44613</v>
      </c>
      <c r="AR159" s="4">
        <v>139.80000000000001</v>
      </c>
      <c r="AS159" s="9">
        <v>44613</v>
      </c>
      <c r="AT159" s="4">
        <v>148.19999999999999</v>
      </c>
      <c r="AW159" s="9">
        <v>44613</v>
      </c>
      <c r="AX159" s="4">
        <v>164.6</v>
      </c>
      <c r="BA159" s="9">
        <v>44613</v>
      </c>
      <c r="BB159" s="4">
        <v>180.7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9">
        <v>44610</v>
      </c>
      <c r="J160" s="4">
        <v>79</v>
      </c>
      <c r="K160" s="9">
        <v>44610</v>
      </c>
      <c r="L160" s="4">
        <v>80.099999999999994</v>
      </c>
      <c r="M160" s="9">
        <v>44610</v>
      </c>
      <c r="N160" s="4">
        <v>80.2</v>
      </c>
      <c r="O160" s="4"/>
      <c r="P160" s="4"/>
      <c r="Q160" s="9">
        <v>44610</v>
      </c>
      <c r="R160" s="4">
        <v>89.1</v>
      </c>
      <c r="S160" s="9">
        <v>44610</v>
      </c>
      <c r="T160" s="4">
        <v>79.7</v>
      </c>
      <c r="U160" s="9">
        <v>44610</v>
      </c>
      <c r="V160" s="4">
        <v>80.099999999999994</v>
      </c>
      <c r="W160" s="9">
        <v>44610</v>
      </c>
      <c r="X160" s="4">
        <v>80.8</v>
      </c>
      <c r="Y160" s="9">
        <v>44610</v>
      </c>
      <c r="Z160" s="4">
        <v>81.5</v>
      </c>
      <c r="AA160" s="9">
        <v>44610</v>
      </c>
      <c r="AB160" s="4">
        <v>82.9</v>
      </c>
      <c r="AC160" s="4"/>
      <c r="AD160" s="4"/>
      <c r="AE160" s="9">
        <v>44610</v>
      </c>
      <c r="AF160" s="4">
        <v>88.2</v>
      </c>
      <c r="AG160" s="9">
        <v>44610</v>
      </c>
      <c r="AH160" s="4">
        <v>96.1</v>
      </c>
      <c r="AI160" s="9">
        <v>44610</v>
      </c>
      <c r="AJ160" s="4">
        <v>104.8</v>
      </c>
      <c r="AK160" s="9">
        <v>44610</v>
      </c>
      <c r="AL160" s="4">
        <v>113.6</v>
      </c>
      <c r="AM160" s="9">
        <v>44610</v>
      </c>
      <c r="AN160" s="4">
        <v>122.4</v>
      </c>
      <c r="AO160" s="9">
        <v>44610</v>
      </c>
      <c r="AP160" s="4">
        <v>131</v>
      </c>
      <c r="AQ160" s="9">
        <v>44610</v>
      </c>
      <c r="AR160" s="4">
        <v>139.5</v>
      </c>
      <c r="AS160" s="9">
        <v>44610</v>
      </c>
      <c r="AT160" s="4">
        <v>147.9</v>
      </c>
      <c r="AW160" s="9">
        <v>44610</v>
      </c>
      <c r="AX160" s="4">
        <v>164.4</v>
      </c>
      <c r="BA160" s="9">
        <v>44610</v>
      </c>
      <c r="BB160" s="4">
        <v>180.4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9">
        <v>44609</v>
      </c>
      <c r="J161" s="4">
        <v>78.2</v>
      </c>
      <c r="K161" s="9">
        <v>44609</v>
      </c>
      <c r="L161" s="4">
        <v>79.2</v>
      </c>
      <c r="M161" s="9">
        <v>44609</v>
      </c>
      <c r="N161" s="4">
        <v>79.2</v>
      </c>
      <c r="O161" s="4"/>
      <c r="P161" s="4"/>
      <c r="Q161" s="9">
        <v>44609</v>
      </c>
      <c r="R161" s="4">
        <v>89.2</v>
      </c>
      <c r="S161" s="9">
        <v>44609</v>
      </c>
      <c r="T161" s="4">
        <v>78.400000000000006</v>
      </c>
      <c r="U161" s="9">
        <v>44609</v>
      </c>
      <c r="V161" s="4">
        <v>78.599999999999994</v>
      </c>
      <c r="W161" s="9">
        <v>44609</v>
      </c>
      <c r="X161" s="4">
        <v>79.400000000000006</v>
      </c>
      <c r="Y161" s="9">
        <v>44609</v>
      </c>
      <c r="Z161" s="4">
        <v>80.5</v>
      </c>
      <c r="AA161" s="9">
        <v>44609</v>
      </c>
      <c r="AB161" s="4">
        <v>82.2</v>
      </c>
      <c r="AC161" s="4"/>
      <c r="AD161" s="4"/>
      <c r="AE161" s="9">
        <v>44609</v>
      </c>
      <c r="AF161" s="4">
        <v>87.9</v>
      </c>
      <c r="AG161" s="9">
        <v>44609</v>
      </c>
      <c r="AH161" s="4">
        <v>95.5</v>
      </c>
      <c r="AI161" s="9">
        <v>44609</v>
      </c>
      <c r="AJ161" s="4">
        <v>103.9</v>
      </c>
      <c r="AK161" s="9">
        <v>44609</v>
      </c>
      <c r="AL161" s="4">
        <v>112.4</v>
      </c>
      <c r="AM161" s="9">
        <v>44609</v>
      </c>
      <c r="AN161" s="4">
        <v>120.9</v>
      </c>
      <c r="AO161" s="9">
        <v>44609</v>
      </c>
      <c r="AP161" s="4">
        <v>129.4</v>
      </c>
      <c r="AQ161" s="9">
        <v>44609</v>
      </c>
      <c r="AR161" s="4">
        <v>137.69999999999999</v>
      </c>
      <c r="AS161" s="9">
        <v>44609</v>
      </c>
      <c r="AT161" s="4">
        <v>146</v>
      </c>
      <c r="AW161" s="9">
        <v>44609</v>
      </c>
      <c r="AX161" s="4">
        <v>162.30000000000001</v>
      </c>
      <c r="BA161" s="9">
        <v>44609</v>
      </c>
      <c r="BB161" s="4">
        <v>178.2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9">
        <v>44608</v>
      </c>
      <c r="J162" s="4">
        <v>78.400000000000006</v>
      </c>
      <c r="K162" s="9">
        <v>44608</v>
      </c>
      <c r="L162" s="4">
        <v>79.2</v>
      </c>
      <c r="M162" s="9">
        <v>44608</v>
      </c>
      <c r="N162" s="4">
        <v>79.099999999999994</v>
      </c>
      <c r="O162" s="4"/>
      <c r="P162" s="4"/>
      <c r="Q162" s="9">
        <v>44608</v>
      </c>
      <c r="R162" s="4">
        <v>87.7</v>
      </c>
      <c r="S162" s="9">
        <v>44608</v>
      </c>
      <c r="T162" s="4">
        <v>78.5</v>
      </c>
      <c r="U162" s="9">
        <v>44608</v>
      </c>
      <c r="V162" s="4">
        <v>79</v>
      </c>
      <c r="W162" s="9">
        <v>44608</v>
      </c>
      <c r="X162" s="4">
        <v>79.599999999999994</v>
      </c>
      <c r="Y162" s="9">
        <v>44608</v>
      </c>
      <c r="Z162" s="4">
        <v>80.2</v>
      </c>
      <c r="AA162" s="9">
        <v>44608</v>
      </c>
      <c r="AB162" s="4">
        <v>81.2</v>
      </c>
      <c r="AC162" s="4"/>
      <c r="AD162" s="4"/>
      <c r="AE162" s="9">
        <v>44608</v>
      </c>
      <c r="AF162" s="4">
        <v>85.8</v>
      </c>
      <c r="AG162" s="9">
        <v>44608</v>
      </c>
      <c r="AH162" s="4">
        <v>93.2</v>
      </c>
      <c r="AI162" s="9">
        <v>44608</v>
      </c>
      <c r="AJ162" s="4">
        <v>101.6</v>
      </c>
      <c r="AK162" s="9">
        <v>44608</v>
      </c>
      <c r="AL162" s="4">
        <v>110.2</v>
      </c>
      <c r="AM162" s="9">
        <v>44608</v>
      </c>
      <c r="AN162" s="4">
        <v>118.8</v>
      </c>
      <c r="AO162" s="9">
        <v>44608</v>
      </c>
      <c r="AP162" s="4">
        <v>127.4</v>
      </c>
      <c r="AQ162" s="9">
        <v>44608</v>
      </c>
      <c r="AR162" s="4">
        <v>135.80000000000001</v>
      </c>
      <c r="AS162" s="9">
        <v>44608</v>
      </c>
      <c r="AT162" s="4">
        <v>144.1</v>
      </c>
      <c r="AW162" s="9">
        <v>44608</v>
      </c>
      <c r="AX162" s="4">
        <v>160.4</v>
      </c>
      <c r="BA162" s="9">
        <v>44608</v>
      </c>
      <c r="BB162" s="4">
        <v>176.3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9">
        <v>44607</v>
      </c>
      <c r="J163" s="4">
        <v>97.6</v>
      </c>
      <c r="K163" s="9">
        <v>44607</v>
      </c>
      <c r="L163" s="4">
        <v>96.4</v>
      </c>
      <c r="M163" s="9">
        <v>44607</v>
      </c>
      <c r="N163" s="4">
        <v>94.2</v>
      </c>
      <c r="O163" s="4"/>
      <c r="P163" s="4"/>
      <c r="Q163" s="9">
        <v>44607</v>
      </c>
      <c r="R163" s="4">
        <v>95</v>
      </c>
      <c r="S163" s="9">
        <v>44607</v>
      </c>
      <c r="T163" s="4">
        <v>90.7</v>
      </c>
      <c r="U163" s="9">
        <v>44607</v>
      </c>
      <c r="V163" s="4">
        <v>86.9</v>
      </c>
      <c r="W163" s="9">
        <v>44607</v>
      </c>
      <c r="X163" s="4">
        <v>86.1</v>
      </c>
      <c r="Y163" s="9">
        <v>44607</v>
      </c>
      <c r="Z163" s="4">
        <v>86.6</v>
      </c>
      <c r="AA163" s="9">
        <v>44607</v>
      </c>
      <c r="AB163" s="4">
        <v>88.1</v>
      </c>
      <c r="AC163" s="4"/>
      <c r="AD163" s="4"/>
      <c r="AE163" s="9">
        <v>44607</v>
      </c>
      <c r="AF163" s="4">
        <v>92.9</v>
      </c>
      <c r="AG163" s="9">
        <v>44607</v>
      </c>
      <c r="AH163" s="4">
        <v>98.7</v>
      </c>
      <c r="AI163" s="9">
        <v>44607</v>
      </c>
      <c r="AJ163" s="4">
        <v>105.5</v>
      </c>
      <c r="AK163" s="9">
        <v>44607</v>
      </c>
      <c r="AL163" s="4">
        <v>113.3</v>
      </c>
      <c r="AM163" s="9">
        <v>44607</v>
      </c>
      <c r="AN163" s="4">
        <v>121.8</v>
      </c>
      <c r="AO163" s="9">
        <v>44607</v>
      </c>
      <c r="AP163" s="4">
        <v>130.80000000000001</v>
      </c>
      <c r="AQ163" s="9">
        <v>44607</v>
      </c>
      <c r="AR163" s="4">
        <v>140</v>
      </c>
      <c r="AS163" s="9">
        <v>44607</v>
      </c>
      <c r="AT163" s="4">
        <v>149.4</v>
      </c>
      <c r="AW163" s="9">
        <v>44607</v>
      </c>
      <c r="AX163" s="4">
        <v>168.4</v>
      </c>
      <c r="BA163" s="9">
        <v>44607</v>
      </c>
      <c r="BB163" s="4">
        <v>187.4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9">
        <v>44606</v>
      </c>
      <c r="J164" s="4">
        <v>101</v>
      </c>
      <c r="K164" s="9">
        <v>44606</v>
      </c>
      <c r="L164" s="4">
        <v>100.1</v>
      </c>
      <c r="M164" s="9">
        <v>44606</v>
      </c>
      <c r="N164" s="4">
        <v>98.3</v>
      </c>
      <c r="O164" s="4"/>
      <c r="P164" s="4"/>
      <c r="Q164" s="9">
        <v>44606</v>
      </c>
      <c r="R164" s="4">
        <v>100.6</v>
      </c>
      <c r="S164" s="9">
        <v>44606</v>
      </c>
      <c r="T164" s="4">
        <v>96</v>
      </c>
      <c r="U164" s="9">
        <v>44606</v>
      </c>
      <c r="V164" s="4">
        <v>94.8</v>
      </c>
      <c r="W164" s="9">
        <v>44606</v>
      </c>
      <c r="X164" s="4">
        <v>94.3</v>
      </c>
      <c r="Y164" s="9">
        <v>44606</v>
      </c>
      <c r="Z164" s="4">
        <v>94.4</v>
      </c>
      <c r="AA164" s="9">
        <v>44606</v>
      </c>
      <c r="AB164" s="4">
        <v>95.1</v>
      </c>
      <c r="AC164" s="4"/>
      <c r="AD164" s="4"/>
      <c r="AE164" s="9">
        <v>44606</v>
      </c>
      <c r="AF164" s="4">
        <v>98.7</v>
      </c>
      <c r="AG164" s="9">
        <v>44606</v>
      </c>
      <c r="AH164" s="4">
        <v>104.5</v>
      </c>
      <c r="AI164" s="9">
        <v>44606</v>
      </c>
      <c r="AJ164" s="4">
        <v>111.8</v>
      </c>
      <c r="AK164" s="9">
        <v>44606</v>
      </c>
      <c r="AL164" s="4">
        <v>120</v>
      </c>
      <c r="AM164" s="9">
        <v>44606</v>
      </c>
      <c r="AN164" s="4">
        <v>129</v>
      </c>
      <c r="AO164" s="9">
        <v>44606</v>
      </c>
      <c r="AP164" s="4">
        <v>138.30000000000001</v>
      </c>
      <c r="AQ164" s="9">
        <v>44606</v>
      </c>
      <c r="AR164" s="4">
        <v>147.9</v>
      </c>
      <c r="AS164" s="9">
        <v>44606</v>
      </c>
      <c r="AT164" s="4">
        <v>157.69999999999999</v>
      </c>
      <c r="AW164" s="9">
        <v>44606</v>
      </c>
      <c r="AX164" s="4">
        <v>177.3</v>
      </c>
      <c r="BA164" s="9">
        <v>44606</v>
      </c>
      <c r="BB164" s="4">
        <v>196.8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9">
        <v>44603</v>
      </c>
      <c r="J165" s="4">
        <v>98.6</v>
      </c>
      <c r="K165" s="9">
        <v>44603</v>
      </c>
      <c r="L165" s="4">
        <v>97.6</v>
      </c>
      <c r="M165" s="9">
        <v>44603</v>
      </c>
      <c r="N165" s="4">
        <v>95.7</v>
      </c>
      <c r="O165" s="4"/>
      <c r="P165" s="4"/>
      <c r="Q165" s="9">
        <v>44603</v>
      </c>
      <c r="R165" s="4">
        <v>86.1</v>
      </c>
      <c r="S165" s="9">
        <v>44603</v>
      </c>
      <c r="T165" s="4">
        <v>92.4</v>
      </c>
      <c r="U165" s="9">
        <v>44603</v>
      </c>
      <c r="V165" s="4">
        <v>88.2</v>
      </c>
      <c r="W165" s="9">
        <v>44603</v>
      </c>
      <c r="X165" s="4">
        <v>86.4</v>
      </c>
      <c r="Y165" s="9">
        <v>44603</v>
      </c>
      <c r="Z165" s="4">
        <v>84.6</v>
      </c>
      <c r="AA165" s="9">
        <v>44603</v>
      </c>
      <c r="AB165" s="4">
        <v>82.7</v>
      </c>
      <c r="AC165" s="4"/>
      <c r="AD165" s="4"/>
      <c r="AE165" s="9">
        <v>44603</v>
      </c>
      <c r="AF165" s="4">
        <v>84</v>
      </c>
      <c r="AG165" s="9">
        <v>44603</v>
      </c>
      <c r="AH165" s="4">
        <v>91.5</v>
      </c>
      <c r="AI165" s="9">
        <v>44603</v>
      </c>
      <c r="AJ165" s="4">
        <v>101</v>
      </c>
      <c r="AK165" s="9">
        <v>44603</v>
      </c>
      <c r="AL165" s="4">
        <v>111</v>
      </c>
      <c r="AM165" s="9">
        <v>44603</v>
      </c>
      <c r="AN165" s="4">
        <v>121</v>
      </c>
      <c r="AO165" s="9">
        <v>44603</v>
      </c>
      <c r="AP165" s="4">
        <v>131.19999999999999</v>
      </c>
      <c r="AQ165" s="9">
        <v>44603</v>
      </c>
      <c r="AR165" s="4">
        <v>141.4</v>
      </c>
      <c r="AS165" s="9">
        <v>44603</v>
      </c>
      <c r="AT165" s="4">
        <v>151.6</v>
      </c>
      <c r="AW165" s="9">
        <v>44603</v>
      </c>
      <c r="AX165" s="4">
        <v>171.8</v>
      </c>
      <c r="BA165" s="9">
        <v>44603</v>
      </c>
      <c r="BB165" s="4">
        <v>191.6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9">
        <v>44602</v>
      </c>
      <c r="J166" s="4">
        <v>99.7</v>
      </c>
      <c r="K166" s="9">
        <v>44602</v>
      </c>
      <c r="L166" s="4">
        <v>98.7</v>
      </c>
      <c r="M166" s="9">
        <v>44602</v>
      </c>
      <c r="N166" s="4">
        <v>96.7</v>
      </c>
      <c r="O166" s="4"/>
      <c r="P166" s="4"/>
      <c r="Q166" s="9">
        <v>44602</v>
      </c>
      <c r="R166" s="4">
        <v>86.1</v>
      </c>
      <c r="S166" s="9">
        <v>44602</v>
      </c>
      <c r="T166" s="4">
        <v>93.4</v>
      </c>
      <c r="U166" s="9">
        <v>44602</v>
      </c>
      <c r="V166" s="4">
        <v>88.8</v>
      </c>
      <c r="W166" s="9">
        <v>44602</v>
      </c>
      <c r="X166" s="4">
        <v>86.6</v>
      </c>
      <c r="Y166" s="9">
        <v>44602</v>
      </c>
      <c r="Z166" s="4">
        <v>84.8</v>
      </c>
      <c r="AA166" s="9">
        <v>44602</v>
      </c>
      <c r="AB166" s="4">
        <v>82.9</v>
      </c>
      <c r="AC166" s="4"/>
      <c r="AD166" s="4"/>
      <c r="AE166" s="9">
        <v>44602</v>
      </c>
      <c r="AF166" s="4">
        <v>83.5</v>
      </c>
      <c r="AG166" s="9">
        <v>44602</v>
      </c>
      <c r="AH166" s="4">
        <v>90.5</v>
      </c>
      <c r="AI166" s="9">
        <v>44602</v>
      </c>
      <c r="AJ166" s="4">
        <v>99.8</v>
      </c>
      <c r="AK166" s="9">
        <v>44602</v>
      </c>
      <c r="AL166" s="4">
        <v>109.5</v>
      </c>
      <c r="AM166" s="9">
        <v>44602</v>
      </c>
      <c r="AN166" s="4">
        <v>119.5</v>
      </c>
      <c r="AO166" s="9">
        <v>44602</v>
      </c>
      <c r="AP166" s="4">
        <v>129.69999999999999</v>
      </c>
      <c r="AQ166" s="9">
        <v>44602</v>
      </c>
      <c r="AR166" s="4">
        <v>139.80000000000001</v>
      </c>
      <c r="AS166" s="9">
        <v>44602</v>
      </c>
      <c r="AT166" s="4">
        <v>150</v>
      </c>
      <c r="AW166" s="9">
        <v>44602</v>
      </c>
      <c r="AX166" s="4">
        <v>170.1</v>
      </c>
      <c r="BA166" s="9">
        <v>44602</v>
      </c>
      <c r="BB166" s="4">
        <v>190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9">
        <v>44601</v>
      </c>
      <c r="J167" s="4">
        <v>94.6</v>
      </c>
      <c r="K167" s="9">
        <v>44601</v>
      </c>
      <c r="L167" s="4">
        <v>92.9</v>
      </c>
      <c r="M167" s="9">
        <v>44601</v>
      </c>
      <c r="N167" s="4">
        <v>90</v>
      </c>
      <c r="O167" s="4"/>
      <c r="P167" s="4"/>
      <c r="Q167" s="9">
        <v>44601</v>
      </c>
      <c r="R167" s="4">
        <v>78.900000000000006</v>
      </c>
      <c r="S167" s="9">
        <v>44601</v>
      </c>
      <c r="T167" s="4">
        <v>85.6</v>
      </c>
      <c r="U167" s="9">
        <v>44601</v>
      </c>
      <c r="V167" s="4">
        <v>79.599999999999994</v>
      </c>
      <c r="W167" s="9">
        <v>44601</v>
      </c>
      <c r="X167" s="4">
        <v>78.900000000000006</v>
      </c>
      <c r="Y167" s="9">
        <v>44601</v>
      </c>
      <c r="Z167" s="4">
        <v>75.3</v>
      </c>
      <c r="AA167" s="9">
        <v>44601</v>
      </c>
      <c r="AB167" s="4">
        <v>73.900000000000006</v>
      </c>
      <c r="AC167" s="4"/>
      <c r="AD167" s="4"/>
      <c r="AE167" s="9">
        <v>44601</v>
      </c>
      <c r="AF167" s="4">
        <v>78.400000000000006</v>
      </c>
      <c r="AG167" s="9">
        <v>44601</v>
      </c>
      <c r="AH167" s="4">
        <v>88.7</v>
      </c>
      <c r="AI167" s="9">
        <v>44601</v>
      </c>
      <c r="AJ167" s="4">
        <v>98.5</v>
      </c>
      <c r="AK167" s="9">
        <v>44601</v>
      </c>
      <c r="AL167" s="4">
        <v>108.3</v>
      </c>
      <c r="AM167" s="9">
        <v>44601</v>
      </c>
      <c r="AN167" s="4">
        <v>118.4</v>
      </c>
      <c r="AO167" s="9">
        <v>44601</v>
      </c>
      <c r="AP167" s="4">
        <v>128.6</v>
      </c>
      <c r="AQ167" s="9">
        <v>44601</v>
      </c>
      <c r="AR167" s="4">
        <v>138.69999999999999</v>
      </c>
      <c r="AS167" s="9">
        <v>44601</v>
      </c>
      <c r="AT167" s="4">
        <v>148.9</v>
      </c>
      <c r="AW167" s="9">
        <v>44601</v>
      </c>
      <c r="AX167" s="4">
        <v>169</v>
      </c>
      <c r="BA167" s="9">
        <v>44601</v>
      </c>
      <c r="BB167" s="4">
        <v>188.7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9">
        <v>44600</v>
      </c>
      <c r="J168" s="4">
        <v>95.5</v>
      </c>
      <c r="K168" s="9">
        <v>44600</v>
      </c>
      <c r="L168" s="4">
        <v>93.6</v>
      </c>
      <c r="M168" s="9">
        <v>44600</v>
      </c>
      <c r="N168" s="4">
        <v>90.6</v>
      </c>
      <c r="O168" s="4"/>
      <c r="P168" s="4"/>
      <c r="Q168" s="9">
        <v>44600</v>
      </c>
      <c r="R168" s="4">
        <v>81.099999999999994</v>
      </c>
      <c r="S168" s="9">
        <v>44600</v>
      </c>
      <c r="T168" s="4">
        <v>86.1</v>
      </c>
      <c r="U168" s="9">
        <v>44600</v>
      </c>
      <c r="V168" s="4">
        <v>80.099999999999994</v>
      </c>
      <c r="W168" s="9">
        <v>44600</v>
      </c>
      <c r="X168" s="4">
        <v>79.099999999999994</v>
      </c>
      <c r="Y168" s="9">
        <v>44600</v>
      </c>
      <c r="Z168" s="4">
        <v>75.900000000000006</v>
      </c>
      <c r="AA168" s="9">
        <v>44600</v>
      </c>
      <c r="AB168" s="4">
        <v>75.3</v>
      </c>
      <c r="AC168" s="4"/>
      <c r="AD168" s="4"/>
      <c r="AE168" s="9">
        <v>44600</v>
      </c>
      <c r="AF168" s="4">
        <v>81</v>
      </c>
      <c r="AG168" s="9">
        <v>44600</v>
      </c>
      <c r="AH168" s="4">
        <v>89.9</v>
      </c>
      <c r="AI168" s="9">
        <v>44600</v>
      </c>
      <c r="AJ168" s="4">
        <v>98.9</v>
      </c>
      <c r="AK168" s="9">
        <v>44600</v>
      </c>
      <c r="AL168" s="4">
        <v>108.1</v>
      </c>
      <c r="AM168" s="9">
        <v>44600</v>
      </c>
      <c r="AN168" s="4">
        <v>117.5</v>
      </c>
      <c r="AO168" s="9">
        <v>44600</v>
      </c>
      <c r="AP168" s="4">
        <v>127.2</v>
      </c>
      <c r="AQ168" s="9">
        <v>44600</v>
      </c>
      <c r="AR168" s="4">
        <v>137</v>
      </c>
      <c r="AS168" s="9">
        <v>44600</v>
      </c>
      <c r="AT168" s="4">
        <v>146.69999999999999</v>
      </c>
      <c r="AW168" s="9">
        <v>44600</v>
      </c>
      <c r="AX168" s="4">
        <v>166.2</v>
      </c>
      <c r="BA168" s="9">
        <v>44600</v>
      </c>
      <c r="BB168" s="4">
        <v>185.3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9">
        <v>44599</v>
      </c>
      <c r="J169" s="4">
        <v>93.4</v>
      </c>
      <c r="K169" s="9">
        <v>44599</v>
      </c>
      <c r="L169" s="4">
        <v>91.6</v>
      </c>
      <c r="M169" s="9">
        <v>44599</v>
      </c>
      <c r="N169" s="4">
        <v>88.6</v>
      </c>
      <c r="O169" s="4"/>
      <c r="P169" s="4"/>
      <c r="Q169" s="9">
        <v>44599</v>
      </c>
      <c r="R169" s="4">
        <v>81.2</v>
      </c>
      <c r="S169" s="9">
        <v>44599</v>
      </c>
      <c r="T169" s="4">
        <v>84.1</v>
      </c>
      <c r="U169" s="9">
        <v>44599</v>
      </c>
      <c r="V169" s="4">
        <v>78.3</v>
      </c>
      <c r="W169" s="9">
        <v>44599</v>
      </c>
      <c r="X169" s="4">
        <v>77.400000000000006</v>
      </c>
      <c r="Y169" s="9">
        <v>44599</v>
      </c>
      <c r="Z169" s="4">
        <v>74.900000000000006</v>
      </c>
      <c r="AA169" s="9">
        <v>44599</v>
      </c>
      <c r="AB169" s="4">
        <v>75.400000000000006</v>
      </c>
      <c r="AC169" s="4"/>
      <c r="AD169" s="4"/>
      <c r="AE169" s="9">
        <v>44599</v>
      </c>
      <c r="AF169" s="4">
        <v>82</v>
      </c>
      <c r="AG169" s="9">
        <v>44599</v>
      </c>
      <c r="AH169" s="4">
        <v>90.4</v>
      </c>
      <c r="AI169" s="9">
        <v>44599</v>
      </c>
      <c r="AJ169" s="4">
        <v>99.1</v>
      </c>
      <c r="AK169" s="9">
        <v>44599</v>
      </c>
      <c r="AL169" s="4">
        <v>108.1</v>
      </c>
      <c r="AM169" s="9">
        <v>44599</v>
      </c>
      <c r="AN169" s="4">
        <v>117.5</v>
      </c>
      <c r="AO169" s="9">
        <v>44599</v>
      </c>
      <c r="AP169" s="4">
        <v>127.1</v>
      </c>
      <c r="AQ169" s="9">
        <v>44599</v>
      </c>
      <c r="AR169" s="4">
        <v>136.69999999999999</v>
      </c>
      <c r="AS169" s="9">
        <v>44599</v>
      </c>
      <c r="AT169" s="4">
        <v>146.4</v>
      </c>
      <c r="AW169" s="9">
        <v>44599</v>
      </c>
      <c r="AX169" s="4">
        <v>165.7</v>
      </c>
      <c r="BA169" s="9">
        <v>44599</v>
      </c>
      <c r="BB169" s="4">
        <v>184.7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9">
        <v>44596</v>
      </c>
      <c r="J170" s="4">
        <v>93.9</v>
      </c>
      <c r="K170" s="9">
        <v>44596</v>
      </c>
      <c r="L170" s="4">
        <v>92.1</v>
      </c>
      <c r="M170" s="9">
        <v>44596</v>
      </c>
      <c r="N170" s="4">
        <v>89.1</v>
      </c>
      <c r="O170" s="4"/>
      <c r="P170" s="4"/>
      <c r="Q170" s="9">
        <v>44596</v>
      </c>
      <c r="R170" s="4">
        <v>79.599999999999994</v>
      </c>
      <c r="S170" s="9">
        <v>44596</v>
      </c>
      <c r="T170" s="4">
        <v>84.7</v>
      </c>
      <c r="U170" s="9">
        <v>44596</v>
      </c>
      <c r="V170" s="4">
        <v>80.2</v>
      </c>
      <c r="W170" s="9">
        <v>44596</v>
      </c>
      <c r="X170" s="4">
        <v>78.2</v>
      </c>
      <c r="Y170" s="9">
        <v>44596</v>
      </c>
      <c r="Z170" s="4">
        <v>75.599999999999994</v>
      </c>
      <c r="AA170" s="9">
        <v>44596</v>
      </c>
      <c r="AB170" s="4">
        <v>75</v>
      </c>
      <c r="AC170" s="4"/>
      <c r="AD170" s="4"/>
      <c r="AE170" s="9">
        <v>44596</v>
      </c>
      <c r="AF170" s="4">
        <v>80.099999999999994</v>
      </c>
      <c r="AG170" s="9">
        <v>44596</v>
      </c>
      <c r="AH170" s="4">
        <v>88.9</v>
      </c>
      <c r="AI170" s="9">
        <v>44596</v>
      </c>
      <c r="AJ170" s="4">
        <v>97.9</v>
      </c>
      <c r="AK170" s="9">
        <v>44596</v>
      </c>
      <c r="AL170" s="4">
        <v>107.1</v>
      </c>
      <c r="AM170" s="9">
        <v>44596</v>
      </c>
      <c r="AN170" s="4">
        <v>116.6</v>
      </c>
      <c r="AO170" s="9">
        <v>44596</v>
      </c>
      <c r="AP170" s="4">
        <v>126.2</v>
      </c>
      <c r="AQ170" s="9">
        <v>44596</v>
      </c>
      <c r="AR170" s="4">
        <v>136</v>
      </c>
      <c r="AS170" s="9">
        <v>44596</v>
      </c>
      <c r="AT170" s="4">
        <v>145.69999999999999</v>
      </c>
      <c r="AW170" s="9">
        <v>44596</v>
      </c>
      <c r="AX170" s="4">
        <v>165</v>
      </c>
      <c r="BA170" s="9">
        <v>44596</v>
      </c>
      <c r="BB170" s="4">
        <v>184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9">
        <v>44595</v>
      </c>
      <c r="J171" s="4">
        <v>89.8</v>
      </c>
      <c r="K171" s="9">
        <v>44595</v>
      </c>
      <c r="L171" s="4">
        <v>87.7</v>
      </c>
      <c r="M171" s="9">
        <v>44595</v>
      </c>
      <c r="N171" s="4">
        <v>84.5</v>
      </c>
      <c r="O171" s="4"/>
      <c r="P171" s="4"/>
      <c r="Q171" s="9">
        <v>44595</v>
      </c>
      <c r="R171" s="4">
        <v>77.8</v>
      </c>
      <c r="S171" s="9">
        <v>44595</v>
      </c>
      <c r="T171" s="4">
        <v>79.8</v>
      </c>
      <c r="U171" s="9">
        <v>44595</v>
      </c>
      <c r="V171" s="4">
        <v>74.099999999999994</v>
      </c>
      <c r="W171" s="9">
        <v>44595</v>
      </c>
      <c r="X171" s="4">
        <v>72.900000000000006</v>
      </c>
      <c r="Y171" s="9">
        <v>44595</v>
      </c>
      <c r="Z171" s="4">
        <v>71.5</v>
      </c>
      <c r="AA171" s="9">
        <v>44595</v>
      </c>
      <c r="AB171" s="4">
        <v>73</v>
      </c>
      <c r="AC171" s="4"/>
      <c r="AD171" s="4"/>
      <c r="AE171" s="9">
        <v>44595</v>
      </c>
      <c r="AF171" s="4">
        <v>80</v>
      </c>
      <c r="AG171" s="9">
        <v>44595</v>
      </c>
      <c r="AH171" s="4">
        <v>88.1</v>
      </c>
      <c r="AI171" s="9">
        <v>44595</v>
      </c>
      <c r="AJ171" s="4">
        <v>96.5</v>
      </c>
      <c r="AK171" s="9">
        <v>44595</v>
      </c>
      <c r="AL171" s="4">
        <v>105.4</v>
      </c>
      <c r="AM171" s="9">
        <v>44595</v>
      </c>
      <c r="AN171" s="4">
        <v>114.7</v>
      </c>
      <c r="AO171" s="9">
        <v>44595</v>
      </c>
      <c r="AP171" s="4">
        <v>124.2</v>
      </c>
      <c r="AQ171" s="9">
        <v>44595</v>
      </c>
      <c r="AR171" s="4">
        <v>133.69999999999999</v>
      </c>
      <c r="AS171" s="9">
        <v>44595</v>
      </c>
      <c r="AT171" s="4">
        <v>143.30000000000001</v>
      </c>
      <c r="AW171" s="9">
        <v>44595</v>
      </c>
      <c r="AX171" s="4">
        <v>162.4</v>
      </c>
      <c r="BA171" s="9">
        <v>44595</v>
      </c>
      <c r="BB171" s="4">
        <v>181.1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9">
        <v>44594</v>
      </c>
      <c r="J172" s="4">
        <v>87.3</v>
      </c>
      <c r="K172" s="9">
        <v>44594</v>
      </c>
      <c r="L172" s="4">
        <v>85.2</v>
      </c>
      <c r="M172" s="9">
        <v>44594</v>
      </c>
      <c r="N172" s="4">
        <v>81.900000000000006</v>
      </c>
      <c r="O172" s="4"/>
      <c r="P172" s="4"/>
      <c r="Q172" s="9">
        <v>44594</v>
      </c>
      <c r="R172" s="4">
        <v>77.099999999999994</v>
      </c>
      <c r="S172" s="9">
        <v>44594</v>
      </c>
      <c r="T172" s="4">
        <v>77</v>
      </c>
      <c r="U172" s="9">
        <v>44594</v>
      </c>
      <c r="V172" s="4">
        <v>72.099999999999994</v>
      </c>
      <c r="W172" s="9">
        <v>44594</v>
      </c>
      <c r="X172" s="4">
        <v>70.7</v>
      </c>
      <c r="Y172" s="9">
        <v>44594</v>
      </c>
      <c r="Z172" s="4">
        <v>70.900000000000006</v>
      </c>
      <c r="AA172" s="9">
        <v>44594</v>
      </c>
      <c r="AB172" s="4">
        <v>73.2</v>
      </c>
      <c r="AC172" s="4"/>
      <c r="AD172" s="4"/>
      <c r="AE172" s="9">
        <v>44594</v>
      </c>
      <c r="AF172" s="4">
        <v>80.099999999999994</v>
      </c>
      <c r="AG172" s="9">
        <v>44594</v>
      </c>
      <c r="AH172" s="4">
        <v>87.9</v>
      </c>
      <c r="AI172" s="9">
        <v>44594</v>
      </c>
      <c r="AJ172" s="4">
        <v>96.2</v>
      </c>
      <c r="AK172" s="9">
        <v>44594</v>
      </c>
      <c r="AL172" s="4">
        <v>105</v>
      </c>
      <c r="AM172" s="9">
        <v>44594</v>
      </c>
      <c r="AN172" s="4">
        <v>114.3</v>
      </c>
      <c r="AO172" s="9">
        <v>44594</v>
      </c>
      <c r="AP172" s="4">
        <v>123.7</v>
      </c>
      <c r="AQ172" s="9">
        <v>44594</v>
      </c>
      <c r="AR172" s="4">
        <v>133.19999999999999</v>
      </c>
      <c r="AS172" s="9">
        <v>44594</v>
      </c>
      <c r="AT172" s="4">
        <v>142.69999999999999</v>
      </c>
      <c r="AW172" s="9">
        <v>44594</v>
      </c>
      <c r="AX172" s="4">
        <v>161.6</v>
      </c>
      <c r="BA172" s="9">
        <v>44594</v>
      </c>
      <c r="BB172" s="4">
        <v>180.3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9">
        <v>44593</v>
      </c>
      <c r="J173" s="4">
        <v>89.8</v>
      </c>
      <c r="K173" s="9">
        <v>44593</v>
      </c>
      <c r="L173" s="4">
        <v>87.8</v>
      </c>
      <c r="M173" s="9">
        <v>44593</v>
      </c>
      <c r="N173" s="4">
        <v>84.5</v>
      </c>
      <c r="O173" s="4"/>
      <c r="P173" s="4"/>
      <c r="Q173" s="9">
        <v>44593</v>
      </c>
      <c r="R173" s="4">
        <v>75.3</v>
      </c>
      <c r="S173" s="9">
        <v>44593</v>
      </c>
      <c r="T173" s="4">
        <v>79.7</v>
      </c>
      <c r="U173" s="9">
        <v>44593</v>
      </c>
      <c r="V173" s="4">
        <v>75.900000000000006</v>
      </c>
      <c r="W173" s="9">
        <v>44593</v>
      </c>
      <c r="X173" s="4">
        <v>73.3</v>
      </c>
      <c r="Y173" s="9">
        <v>44593</v>
      </c>
      <c r="Z173" s="4">
        <v>71.599999999999994</v>
      </c>
      <c r="AA173" s="9">
        <v>44593</v>
      </c>
      <c r="AB173" s="4">
        <v>71.5</v>
      </c>
      <c r="AC173" s="4"/>
      <c r="AD173" s="4"/>
      <c r="AE173" s="9">
        <v>44593</v>
      </c>
      <c r="AF173" s="4">
        <v>79</v>
      </c>
      <c r="AG173" s="9">
        <v>44593</v>
      </c>
      <c r="AH173" s="4">
        <v>88.5</v>
      </c>
      <c r="AI173" s="9">
        <v>44593</v>
      </c>
      <c r="AJ173" s="4">
        <v>97.9</v>
      </c>
      <c r="AK173" s="9">
        <v>44593</v>
      </c>
      <c r="AL173" s="4">
        <v>107.4</v>
      </c>
      <c r="AM173" s="9">
        <v>44593</v>
      </c>
      <c r="AN173" s="4">
        <v>117.1</v>
      </c>
      <c r="AO173" s="9">
        <v>44593</v>
      </c>
      <c r="AP173" s="4">
        <v>127</v>
      </c>
      <c r="AQ173" s="9">
        <v>44593</v>
      </c>
      <c r="AR173" s="4">
        <v>136.80000000000001</v>
      </c>
      <c r="AS173" s="9">
        <v>44593</v>
      </c>
      <c r="AT173" s="4">
        <v>146.6</v>
      </c>
      <c r="AW173" s="9">
        <v>44593</v>
      </c>
      <c r="AX173" s="4">
        <v>166.1</v>
      </c>
      <c r="BA173" s="9">
        <v>44593</v>
      </c>
      <c r="BB173" s="4">
        <v>185.1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9">
        <v>44592</v>
      </c>
      <c r="J174" s="4">
        <v>88.5</v>
      </c>
      <c r="K174" s="9">
        <v>44592</v>
      </c>
      <c r="L174" s="4">
        <v>86.6</v>
      </c>
      <c r="M174" s="9">
        <v>44592</v>
      </c>
      <c r="N174" s="4">
        <v>83.5</v>
      </c>
      <c r="O174" s="4"/>
      <c r="P174" s="4"/>
      <c r="Q174" s="9">
        <v>44592</v>
      </c>
      <c r="R174" s="4">
        <v>76.599999999999994</v>
      </c>
      <c r="S174" s="9">
        <v>44592</v>
      </c>
      <c r="T174" s="4">
        <v>78.900000000000006</v>
      </c>
      <c r="U174" s="9">
        <v>44592</v>
      </c>
      <c r="V174" s="4">
        <v>73.8</v>
      </c>
      <c r="W174" s="9">
        <v>44592</v>
      </c>
      <c r="X174" s="4">
        <v>72.400000000000006</v>
      </c>
      <c r="Y174" s="9">
        <v>44592</v>
      </c>
      <c r="Z174" s="4">
        <v>71</v>
      </c>
      <c r="AA174" s="9">
        <v>44592</v>
      </c>
      <c r="AB174" s="4">
        <v>72.400000000000006</v>
      </c>
      <c r="AC174" s="4"/>
      <c r="AD174" s="4"/>
      <c r="AE174" s="9">
        <v>44592</v>
      </c>
      <c r="AF174" s="4">
        <v>79.5</v>
      </c>
      <c r="AG174" s="9">
        <v>44592</v>
      </c>
      <c r="AH174" s="4">
        <v>88</v>
      </c>
      <c r="AI174" s="9">
        <v>44592</v>
      </c>
      <c r="AJ174" s="4">
        <v>96.8</v>
      </c>
      <c r="AK174" s="9">
        <v>44592</v>
      </c>
      <c r="AL174" s="4">
        <v>106</v>
      </c>
      <c r="AM174" s="9">
        <v>44592</v>
      </c>
      <c r="AN174" s="4">
        <v>115.4</v>
      </c>
      <c r="AO174" s="9">
        <v>44592</v>
      </c>
      <c r="AP174" s="4">
        <v>125</v>
      </c>
      <c r="AQ174" s="9">
        <v>44592</v>
      </c>
      <c r="AR174" s="4">
        <v>134.69999999999999</v>
      </c>
      <c r="AS174" s="9">
        <v>44592</v>
      </c>
      <c r="AT174" s="4">
        <v>144.30000000000001</v>
      </c>
      <c r="AW174" s="9">
        <v>44592</v>
      </c>
      <c r="AX174" s="4">
        <v>163.4</v>
      </c>
      <c r="BA174" s="9">
        <v>44592</v>
      </c>
      <c r="BB174" s="4">
        <v>182.2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9">
        <v>44589</v>
      </c>
      <c r="J175" s="4">
        <v>85.7</v>
      </c>
      <c r="K175" s="9">
        <v>44589</v>
      </c>
      <c r="L175" s="4">
        <v>83.5</v>
      </c>
      <c r="M175" s="9">
        <v>44589</v>
      </c>
      <c r="N175" s="4">
        <v>80.099999999999994</v>
      </c>
      <c r="O175" s="4"/>
      <c r="P175" s="4"/>
      <c r="Q175" s="9">
        <v>44589</v>
      </c>
      <c r="R175" s="4">
        <v>79.8</v>
      </c>
      <c r="S175" s="9">
        <v>44589</v>
      </c>
      <c r="T175" s="4">
        <v>75.2</v>
      </c>
      <c r="U175" s="9">
        <v>44589</v>
      </c>
      <c r="V175" s="4">
        <v>71</v>
      </c>
      <c r="W175" s="9">
        <v>44589</v>
      </c>
      <c r="X175" s="4">
        <v>71.5</v>
      </c>
      <c r="Y175" s="9">
        <v>44589</v>
      </c>
      <c r="Z175" s="4">
        <v>73.5</v>
      </c>
      <c r="AA175" s="9">
        <v>44589</v>
      </c>
      <c r="AB175" s="4">
        <v>76.3</v>
      </c>
      <c r="AC175" s="4"/>
      <c r="AD175" s="4"/>
      <c r="AE175" s="9">
        <v>44589</v>
      </c>
      <c r="AF175" s="4">
        <v>82</v>
      </c>
      <c r="AG175" s="9">
        <v>44589</v>
      </c>
      <c r="AH175" s="4">
        <v>88.2</v>
      </c>
      <c r="AI175" s="9">
        <v>44589</v>
      </c>
      <c r="AJ175" s="4">
        <v>95.3</v>
      </c>
      <c r="AK175" s="9">
        <v>44589</v>
      </c>
      <c r="AL175" s="4">
        <v>103.2</v>
      </c>
      <c r="AM175" s="9">
        <v>44589</v>
      </c>
      <c r="AN175" s="4">
        <v>111.8</v>
      </c>
      <c r="AO175" s="9">
        <v>44589</v>
      </c>
      <c r="AP175" s="4">
        <v>120.7</v>
      </c>
      <c r="AQ175" s="9">
        <v>44589</v>
      </c>
      <c r="AR175" s="4">
        <v>129.80000000000001</v>
      </c>
      <c r="AS175" s="9">
        <v>44589</v>
      </c>
      <c r="AT175" s="4">
        <v>138.9</v>
      </c>
      <c r="AW175" s="9">
        <v>44589</v>
      </c>
      <c r="AX175" s="4">
        <v>157.30000000000001</v>
      </c>
      <c r="BA175" s="9">
        <v>44589</v>
      </c>
      <c r="BB175" s="4">
        <v>175.4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9">
        <v>44588</v>
      </c>
      <c r="J176" s="4">
        <v>86.9</v>
      </c>
      <c r="K176" s="9">
        <v>44588</v>
      </c>
      <c r="L176" s="4">
        <v>84.6</v>
      </c>
      <c r="M176" s="9">
        <v>44588</v>
      </c>
      <c r="N176" s="4">
        <v>81</v>
      </c>
      <c r="O176" s="4"/>
      <c r="P176" s="4"/>
      <c r="Q176" s="9">
        <v>44588</v>
      </c>
      <c r="R176" s="4">
        <v>74.3</v>
      </c>
      <c r="S176" s="9">
        <v>44588</v>
      </c>
      <c r="T176" s="4">
        <v>75.7</v>
      </c>
      <c r="U176" s="9">
        <v>44588</v>
      </c>
      <c r="V176" s="4">
        <v>70.400000000000006</v>
      </c>
      <c r="W176" s="9">
        <v>44588</v>
      </c>
      <c r="X176" s="4">
        <v>68.7</v>
      </c>
      <c r="Y176" s="9">
        <v>44588</v>
      </c>
      <c r="Z176" s="4">
        <v>67.900000000000006</v>
      </c>
      <c r="AA176" s="9">
        <v>44588</v>
      </c>
      <c r="AB176" s="4">
        <v>69.7</v>
      </c>
      <c r="AC176" s="4"/>
      <c r="AD176" s="4"/>
      <c r="AE176" s="9">
        <v>44588</v>
      </c>
      <c r="AF176" s="4">
        <v>76.7</v>
      </c>
      <c r="AG176" s="9">
        <v>44588</v>
      </c>
      <c r="AH176" s="4">
        <v>84.4</v>
      </c>
      <c r="AI176" s="9">
        <v>44588</v>
      </c>
      <c r="AJ176" s="4">
        <v>92.4</v>
      </c>
      <c r="AK176" s="9">
        <v>44588</v>
      </c>
      <c r="AL176" s="4">
        <v>101.1</v>
      </c>
      <c r="AM176" s="9">
        <v>44588</v>
      </c>
      <c r="AN176" s="4">
        <v>110.1</v>
      </c>
      <c r="AO176" s="9">
        <v>44588</v>
      </c>
      <c r="AP176" s="4">
        <v>119.4</v>
      </c>
      <c r="AQ176" s="9">
        <v>44588</v>
      </c>
      <c r="AR176" s="4">
        <v>128.80000000000001</v>
      </c>
      <c r="AS176" s="9">
        <v>44588</v>
      </c>
      <c r="AT176" s="4">
        <v>138.30000000000001</v>
      </c>
      <c r="AW176" s="9">
        <v>44588</v>
      </c>
      <c r="AX176" s="4">
        <v>157</v>
      </c>
      <c r="BA176" s="9">
        <v>44588</v>
      </c>
      <c r="BB176" s="4">
        <v>175.5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9">
        <v>44587</v>
      </c>
      <c r="J177" s="4">
        <v>85</v>
      </c>
      <c r="K177" s="9">
        <v>44587</v>
      </c>
      <c r="L177" s="4">
        <v>82.3</v>
      </c>
      <c r="M177" s="9">
        <v>44587</v>
      </c>
      <c r="N177" s="4">
        <v>78.3</v>
      </c>
      <c r="O177" s="4"/>
      <c r="P177" s="4"/>
      <c r="Q177" s="9">
        <v>44587</v>
      </c>
      <c r="R177" s="4">
        <v>68.5</v>
      </c>
      <c r="S177" s="9">
        <v>44587</v>
      </c>
      <c r="T177" s="4">
        <v>72.5</v>
      </c>
      <c r="U177" s="9">
        <v>44587</v>
      </c>
      <c r="V177" s="4">
        <v>67.7</v>
      </c>
      <c r="W177" s="9">
        <v>44587</v>
      </c>
      <c r="X177" s="4">
        <v>64.599999999999994</v>
      </c>
      <c r="Y177" s="9">
        <v>44587</v>
      </c>
      <c r="Z177" s="4">
        <v>63</v>
      </c>
      <c r="AA177" s="9">
        <v>44587</v>
      </c>
      <c r="AB177" s="4">
        <v>63.5</v>
      </c>
      <c r="AC177" s="4"/>
      <c r="AD177" s="4"/>
      <c r="AE177" s="9">
        <v>44587</v>
      </c>
      <c r="AF177" s="4">
        <v>72.900000000000006</v>
      </c>
      <c r="AG177" s="9">
        <v>44587</v>
      </c>
      <c r="AH177" s="4">
        <v>81.5</v>
      </c>
      <c r="AI177" s="9">
        <v>44587</v>
      </c>
      <c r="AJ177" s="4">
        <v>90.1</v>
      </c>
      <c r="AK177" s="9">
        <v>44587</v>
      </c>
      <c r="AL177" s="4">
        <v>99.1</v>
      </c>
      <c r="AM177" s="9">
        <v>44587</v>
      </c>
      <c r="AN177" s="4">
        <v>108.5</v>
      </c>
      <c r="AO177" s="9">
        <v>44587</v>
      </c>
      <c r="AP177" s="4">
        <v>118</v>
      </c>
      <c r="AQ177" s="9">
        <v>44587</v>
      </c>
      <c r="AR177" s="4">
        <v>127.6</v>
      </c>
      <c r="AS177" s="9">
        <v>44587</v>
      </c>
      <c r="AT177" s="4">
        <v>137.1</v>
      </c>
      <c r="AW177" s="9">
        <v>44587</v>
      </c>
      <c r="AX177" s="4">
        <v>156</v>
      </c>
      <c r="BA177" s="9">
        <v>44587</v>
      </c>
      <c r="BB177" s="4">
        <v>174.6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9">
        <v>44586</v>
      </c>
      <c r="J178" s="4">
        <v>84.9</v>
      </c>
      <c r="K178" s="9">
        <v>44586</v>
      </c>
      <c r="L178" s="4">
        <v>82.3</v>
      </c>
      <c r="M178" s="9">
        <v>44586</v>
      </c>
      <c r="N178" s="4">
        <v>78.400000000000006</v>
      </c>
      <c r="O178" s="4"/>
      <c r="P178" s="4"/>
      <c r="Q178" s="9">
        <v>44586</v>
      </c>
      <c r="R178" s="4">
        <v>72.5</v>
      </c>
      <c r="S178" s="9">
        <v>44586</v>
      </c>
      <c r="T178" s="4">
        <v>72.900000000000006</v>
      </c>
      <c r="U178" s="9">
        <v>44586</v>
      </c>
      <c r="V178" s="4">
        <v>68.7</v>
      </c>
      <c r="W178" s="9">
        <v>44586</v>
      </c>
      <c r="X178" s="4">
        <v>66.599999999999994</v>
      </c>
      <c r="Y178" s="9">
        <v>44586</v>
      </c>
      <c r="Z178" s="4">
        <v>66.400000000000006</v>
      </c>
      <c r="AA178" s="9">
        <v>44586</v>
      </c>
      <c r="AB178" s="4">
        <v>69</v>
      </c>
      <c r="AC178" s="4"/>
      <c r="AD178" s="4"/>
      <c r="AE178" s="9">
        <v>44586</v>
      </c>
      <c r="AF178" s="4">
        <v>77.900000000000006</v>
      </c>
      <c r="AG178" s="9">
        <v>44586</v>
      </c>
      <c r="AH178" s="4">
        <v>86.4</v>
      </c>
      <c r="AI178" s="9">
        <v>44586</v>
      </c>
      <c r="AJ178" s="4">
        <v>94.9</v>
      </c>
      <c r="AK178" s="9">
        <v>44586</v>
      </c>
      <c r="AL178" s="4">
        <v>103.9</v>
      </c>
      <c r="AM178" s="9">
        <v>44586</v>
      </c>
      <c r="AN178" s="4">
        <v>113.2</v>
      </c>
      <c r="AO178" s="9">
        <v>44586</v>
      </c>
      <c r="AP178" s="4">
        <v>122.6</v>
      </c>
      <c r="AQ178" s="9">
        <v>44586</v>
      </c>
      <c r="AR178" s="4">
        <v>132.19999999999999</v>
      </c>
      <c r="AS178" s="9">
        <v>44586</v>
      </c>
      <c r="AT178" s="4">
        <v>141.69999999999999</v>
      </c>
      <c r="AW178" s="9">
        <v>44586</v>
      </c>
      <c r="AX178" s="4">
        <v>160.69999999999999</v>
      </c>
      <c r="BA178" s="9">
        <v>44586</v>
      </c>
      <c r="BB178" s="4">
        <v>179.4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9">
        <v>44585</v>
      </c>
      <c r="J179" s="4">
        <v>85</v>
      </c>
      <c r="K179" s="9">
        <v>44585</v>
      </c>
      <c r="L179" s="4">
        <v>82.4</v>
      </c>
      <c r="M179" s="9">
        <v>44585</v>
      </c>
      <c r="N179" s="4">
        <v>78.5</v>
      </c>
      <c r="O179" s="4"/>
      <c r="P179" s="4"/>
      <c r="Q179" s="9">
        <v>44585</v>
      </c>
      <c r="R179" s="4">
        <v>72.7</v>
      </c>
      <c r="S179" s="9">
        <v>44585</v>
      </c>
      <c r="T179" s="4">
        <v>73.2</v>
      </c>
      <c r="U179" s="9">
        <v>44585</v>
      </c>
      <c r="V179" s="4">
        <v>69.5</v>
      </c>
      <c r="W179" s="9">
        <v>44585</v>
      </c>
      <c r="X179" s="4">
        <v>67.3</v>
      </c>
      <c r="Y179" s="9">
        <v>44585</v>
      </c>
      <c r="Z179" s="4">
        <v>66.8</v>
      </c>
      <c r="AA179" s="9">
        <v>44585</v>
      </c>
      <c r="AB179" s="4">
        <v>69.3</v>
      </c>
      <c r="AC179" s="4"/>
      <c r="AD179" s="4"/>
      <c r="AE179" s="9">
        <v>44585</v>
      </c>
      <c r="AF179" s="4">
        <v>79.099999999999994</v>
      </c>
      <c r="AG179" s="9">
        <v>44585</v>
      </c>
      <c r="AH179" s="4">
        <v>87.7</v>
      </c>
      <c r="AI179" s="9">
        <v>44585</v>
      </c>
      <c r="AJ179" s="4">
        <v>96.4</v>
      </c>
      <c r="AK179" s="9">
        <v>44585</v>
      </c>
      <c r="AL179" s="4">
        <v>105.6</v>
      </c>
      <c r="AM179" s="9">
        <v>44585</v>
      </c>
      <c r="AN179" s="4">
        <v>115</v>
      </c>
      <c r="AO179" s="9">
        <v>44585</v>
      </c>
      <c r="AP179" s="4">
        <v>124.6</v>
      </c>
      <c r="AQ179" s="9">
        <v>44585</v>
      </c>
      <c r="AR179" s="4">
        <v>134.19999999999999</v>
      </c>
      <c r="AS179" s="9">
        <v>44585</v>
      </c>
      <c r="AT179" s="4">
        <v>143.80000000000001</v>
      </c>
      <c r="AW179" s="9">
        <v>44585</v>
      </c>
      <c r="AX179" s="4">
        <v>162.9</v>
      </c>
      <c r="BA179" s="9">
        <v>44585</v>
      </c>
      <c r="BB179" s="4">
        <v>181.7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9">
        <v>44582</v>
      </c>
      <c r="J180" s="4">
        <v>84.3</v>
      </c>
      <c r="K180" s="9">
        <v>44582</v>
      </c>
      <c r="L180" s="4">
        <v>81.5</v>
      </c>
      <c r="M180" s="9">
        <v>44582</v>
      </c>
      <c r="N180" s="4">
        <v>77.400000000000006</v>
      </c>
      <c r="O180" s="4"/>
      <c r="P180" s="4"/>
      <c r="Q180" s="9">
        <v>44582</v>
      </c>
      <c r="R180" s="4">
        <v>73.7</v>
      </c>
      <c r="S180" s="9">
        <v>44582</v>
      </c>
      <c r="T180" s="4">
        <v>71.5</v>
      </c>
      <c r="U180" s="9">
        <v>44582</v>
      </c>
      <c r="V180" s="4">
        <v>66.5</v>
      </c>
      <c r="W180" s="9">
        <v>44582</v>
      </c>
      <c r="X180" s="4">
        <v>65</v>
      </c>
      <c r="Y180" s="9">
        <v>44582</v>
      </c>
      <c r="Z180" s="4">
        <v>66.7</v>
      </c>
      <c r="AA180" s="9">
        <v>44582</v>
      </c>
      <c r="AB180" s="4">
        <v>70.2</v>
      </c>
      <c r="AC180" s="4"/>
      <c r="AD180" s="4"/>
      <c r="AE180" s="9">
        <v>44582</v>
      </c>
      <c r="AF180" s="4">
        <v>77.900000000000006</v>
      </c>
      <c r="AG180" s="9">
        <v>44582</v>
      </c>
      <c r="AH180" s="4">
        <v>85.4</v>
      </c>
      <c r="AI180" s="9">
        <v>44582</v>
      </c>
      <c r="AJ180" s="4">
        <v>93.2</v>
      </c>
      <c r="AK180" s="9">
        <v>44582</v>
      </c>
      <c r="AL180" s="4">
        <v>101.7</v>
      </c>
      <c r="AM180" s="9">
        <v>44582</v>
      </c>
      <c r="AN180" s="4">
        <v>110.7</v>
      </c>
      <c r="AO180" s="9">
        <v>44582</v>
      </c>
      <c r="AP180" s="4">
        <v>119.9</v>
      </c>
      <c r="AQ180" s="9">
        <v>44582</v>
      </c>
      <c r="AR180" s="4">
        <v>129.30000000000001</v>
      </c>
      <c r="AS180" s="9">
        <v>44582</v>
      </c>
      <c r="AT180" s="4">
        <v>138.6</v>
      </c>
      <c r="AW180" s="9">
        <v>44582</v>
      </c>
      <c r="AX180" s="4">
        <v>157.30000000000001</v>
      </c>
      <c r="BA180" s="9">
        <v>44582</v>
      </c>
      <c r="BB180" s="4">
        <v>175.7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9">
        <v>44581</v>
      </c>
      <c r="J181" s="4">
        <v>86.7</v>
      </c>
      <c r="K181" s="9">
        <v>44581</v>
      </c>
      <c r="L181" s="4">
        <v>83.9</v>
      </c>
      <c r="M181" s="9">
        <v>44581</v>
      </c>
      <c r="N181" s="4">
        <v>79.8</v>
      </c>
      <c r="O181" s="4"/>
      <c r="P181" s="4"/>
      <c r="Q181" s="9">
        <v>44581</v>
      </c>
      <c r="R181" s="4">
        <v>72.400000000000006</v>
      </c>
      <c r="S181" s="9">
        <v>44581</v>
      </c>
      <c r="T181" s="4">
        <v>73.8</v>
      </c>
      <c r="U181" s="9">
        <v>44581</v>
      </c>
      <c r="V181" s="4">
        <v>69.400000000000006</v>
      </c>
      <c r="W181" s="9">
        <v>44581</v>
      </c>
      <c r="X181" s="4">
        <v>66.5</v>
      </c>
      <c r="Y181" s="9">
        <v>44581</v>
      </c>
      <c r="Z181" s="4">
        <v>65.400000000000006</v>
      </c>
      <c r="AA181" s="9">
        <v>44581</v>
      </c>
      <c r="AB181" s="4">
        <v>66.8</v>
      </c>
      <c r="AC181" s="4"/>
      <c r="AD181" s="4"/>
      <c r="AE181" s="9">
        <v>44581</v>
      </c>
      <c r="AF181" s="4">
        <v>76.7</v>
      </c>
      <c r="AG181" s="9">
        <v>44581</v>
      </c>
      <c r="AH181" s="4">
        <v>85.3</v>
      </c>
      <c r="AI181" s="9">
        <v>44581</v>
      </c>
      <c r="AJ181" s="4">
        <v>93.9</v>
      </c>
      <c r="AK181" s="9">
        <v>44581</v>
      </c>
      <c r="AL181" s="4">
        <v>102.8</v>
      </c>
      <c r="AM181" s="9">
        <v>44581</v>
      </c>
      <c r="AN181" s="4">
        <v>112.1</v>
      </c>
      <c r="AO181" s="9">
        <v>44581</v>
      </c>
      <c r="AP181" s="4">
        <v>121.6</v>
      </c>
      <c r="AQ181" s="9">
        <v>44581</v>
      </c>
      <c r="AR181" s="4">
        <v>131.19999999999999</v>
      </c>
      <c r="AS181" s="9">
        <v>44581</v>
      </c>
      <c r="AT181" s="4">
        <v>140.80000000000001</v>
      </c>
      <c r="AW181" s="9">
        <v>44581</v>
      </c>
      <c r="AX181" s="4">
        <v>159.80000000000001</v>
      </c>
      <c r="BA181" s="9">
        <v>44581</v>
      </c>
      <c r="BB181" s="4">
        <v>178.6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9">
        <v>44580</v>
      </c>
      <c r="J182" s="4">
        <v>85.7</v>
      </c>
      <c r="K182" s="9">
        <v>44580</v>
      </c>
      <c r="L182" s="4">
        <v>82.7</v>
      </c>
      <c r="M182" s="9">
        <v>44580</v>
      </c>
      <c r="N182" s="4">
        <v>78.400000000000006</v>
      </c>
      <c r="O182" s="4"/>
      <c r="P182" s="4"/>
      <c r="Q182" s="9">
        <v>44580</v>
      </c>
      <c r="R182" s="4">
        <v>73.5</v>
      </c>
      <c r="S182" s="9">
        <v>44580</v>
      </c>
      <c r="T182" s="4">
        <v>73.900000000000006</v>
      </c>
      <c r="U182" s="9">
        <v>44580</v>
      </c>
      <c r="V182" s="4">
        <v>71.099999999999994</v>
      </c>
      <c r="W182" s="9">
        <v>44580</v>
      </c>
      <c r="X182" s="4">
        <v>69.2</v>
      </c>
      <c r="Y182" s="9">
        <v>44580</v>
      </c>
      <c r="Z182" s="4">
        <v>68.400000000000006</v>
      </c>
      <c r="AA182" s="9">
        <v>44580</v>
      </c>
      <c r="AB182" s="4">
        <v>69.599999999999994</v>
      </c>
      <c r="AC182" s="4"/>
      <c r="AD182" s="4"/>
      <c r="AE182" s="9">
        <v>44580</v>
      </c>
      <c r="AF182" s="4">
        <v>77</v>
      </c>
      <c r="AG182" s="9">
        <v>44580</v>
      </c>
      <c r="AH182" s="4">
        <v>84.7</v>
      </c>
      <c r="AI182" s="9">
        <v>44580</v>
      </c>
      <c r="AJ182" s="4">
        <v>92.5</v>
      </c>
      <c r="AK182" s="9">
        <v>44580</v>
      </c>
      <c r="AL182" s="4">
        <v>101</v>
      </c>
      <c r="AM182" s="9">
        <v>44580</v>
      </c>
      <c r="AN182" s="4">
        <v>109.9</v>
      </c>
      <c r="AO182" s="9">
        <v>44580</v>
      </c>
      <c r="AP182" s="4">
        <v>119.2</v>
      </c>
      <c r="AQ182" s="9">
        <v>44580</v>
      </c>
      <c r="AR182" s="4">
        <v>128.6</v>
      </c>
      <c r="AS182" s="9">
        <v>44580</v>
      </c>
      <c r="AT182" s="4">
        <v>138</v>
      </c>
      <c r="AW182" s="9">
        <v>44580</v>
      </c>
      <c r="AX182" s="4">
        <v>156.69999999999999</v>
      </c>
      <c r="BA182" s="9">
        <v>44580</v>
      </c>
      <c r="BB182" s="4">
        <v>175.2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9">
        <v>44579</v>
      </c>
      <c r="J183" s="4">
        <v>85.6</v>
      </c>
      <c r="K183" s="9">
        <v>44579</v>
      </c>
      <c r="L183" s="4">
        <v>82.6</v>
      </c>
      <c r="M183" s="9">
        <v>44579</v>
      </c>
      <c r="N183" s="4">
        <v>78.099999999999994</v>
      </c>
      <c r="O183" s="4"/>
      <c r="P183" s="4"/>
      <c r="Q183" s="9">
        <v>44579</v>
      </c>
      <c r="R183" s="4">
        <v>76.5</v>
      </c>
      <c r="S183" s="9">
        <v>44579</v>
      </c>
      <c r="T183" s="4">
        <v>71.900000000000006</v>
      </c>
      <c r="U183" s="9">
        <v>44579</v>
      </c>
      <c r="V183" s="4">
        <v>68.3</v>
      </c>
      <c r="W183" s="9">
        <v>44579</v>
      </c>
      <c r="X183" s="4">
        <v>68.400000000000006</v>
      </c>
      <c r="Y183" s="9">
        <v>44579</v>
      </c>
      <c r="Z183" s="4">
        <v>70.5</v>
      </c>
      <c r="AA183" s="9">
        <v>44579</v>
      </c>
      <c r="AB183" s="4">
        <v>73.2</v>
      </c>
      <c r="AC183" s="4"/>
      <c r="AD183" s="4"/>
      <c r="AE183" s="9">
        <v>44579</v>
      </c>
      <c r="AF183" s="4">
        <v>78.900000000000006</v>
      </c>
      <c r="AG183" s="9">
        <v>44579</v>
      </c>
      <c r="AH183" s="4">
        <v>84.7</v>
      </c>
      <c r="AI183" s="9">
        <v>44579</v>
      </c>
      <c r="AJ183" s="4">
        <v>91.3</v>
      </c>
      <c r="AK183" s="9">
        <v>44579</v>
      </c>
      <c r="AL183" s="4">
        <v>98.9</v>
      </c>
      <c r="AM183" s="9">
        <v>44579</v>
      </c>
      <c r="AN183" s="4">
        <v>107.2</v>
      </c>
      <c r="AO183" s="9">
        <v>44579</v>
      </c>
      <c r="AP183" s="4">
        <v>115.9</v>
      </c>
      <c r="AQ183" s="9">
        <v>44579</v>
      </c>
      <c r="AR183" s="4">
        <v>124.8</v>
      </c>
      <c r="AS183" s="9">
        <v>44579</v>
      </c>
      <c r="AT183" s="4">
        <v>133.80000000000001</v>
      </c>
      <c r="AW183" s="9">
        <v>44579</v>
      </c>
      <c r="AX183" s="4">
        <v>152</v>
      </c>
      <c r="BA183" s="9">
        <v>44579</v>
      </c>
      <c r="BB183" s="4">
        <v>169.9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9">
        <v>44578</v>
      </c>
      <c r="J184" s="4">
        <v>84.4</v>
      </c>
      <c r="K184" s="9">
        <v>44578</v>
      </c>
      <c r="L184" s="4">
        <v>81.8</v>
      </c>
      <c r="M184" s="9">
        <v>44578</v>
      </c>
      <c r="N184" s="4">
        <v>78.3</v>
      </c>
      <c r="O184" s="4"/>
      <c r="P184" s="4"/>
      <c r="Q184" s="9">
        <v>44578</v>
      </c>
      <c r="R184" s="4">
        <v>74.900000000000006</v>
      </c>
      <c r="S184" s="9">
        <v>44578</v>
      </c>
      <c r="T184" s="4">
        <v>74.3</v>
      </c>
      <c r="U184" s="9">
        <v>44578</v>
      </c>
      <c r="V184" s="4">
        <v>71.2</v>
      </c>
      <c r="W184" s="9">
        <v>44578</v>
      </c>
      <c r="X184" s="4">
        <v>69.5</v>
      </c>
      <c r="Y184" s="9">
        <v>44578</v>
      </c>
      <c r="Z184" s="4">
        <v>69</v>
      </c>
      <c r="AA184" s="9">
        <v>44578</v>
      </c>
      <c r="AB184" s="4">
        <v>70.8</v>
      </c>
      <c r="AC184" s="4"/>
      <c r="AD184" s="4"/>
      <c r="AE184" s="9">
        <v>44578</v>
      </c>
      <c r="AF184" s="4">
        <v>77.8</v>
      </c>
      <c r="AG184" s="9">
        <v>44578</v>
      </c>
      <c r="AH184" s="4">
        <v>84.8</v>
      </c>
      <c r="AI184" s="9">
        <v>44578</v>
      </c>
      <c r="AJ184" s="4">
        <v>92.2</v>
      </c>
      <c r="AK184" s="9">
        <v>44578</v>
      </c>
      <c r="AL184" s="4">
        <v>100.5</v>
      </c>
      <c r="AM184" s="9">
        <v>44578</v>
      </c>
      <c r="AN184" s="4">
        <v>109.2</v>
      </c>
      <c r="AO184" s="9">
        <v>44578</v>
      </c>
      <c r="AP184" s="4">
        <v>118.3</v>
      </c>
      <c r="AQ184" s="9">
        <v>44578</v>
      </c>
      <c r="AR184" s="4">
        <v>127.5</v>
      </c>
      <c r="AS184" s="9">
        <v>44578</v>
      </c>
      <c r="AT184" s="4">
        <v>136.69999999999999</v>
      </c>
      <c r="AW184" s="9">
        <v>44578</v>
      </c>
      <c r="AX184" s="4">
        <v>155.1</v>
      </c>
      <c r="BA184" s="9">
        <v>44578</v>
      </c>
      <c r="BB184" s="4">
        <v>173.3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9">
        <v>44575</v>
      </c>
      <c r="J185" s="4">
        <v>84.4</v>
      </c>
      <c r="K185" s="9">
        <v>44575</v>
      </c>
      <c r="L185" s="4">
        <v>81.8</v>
      </c>
      <c r="M185" s="9">
        <v>44575</v>
      </c>
      <c r="N185" s="4">
        <v>78.3</v>
      </c>
      <c r="O185" s="4"/>
      <c r="P185" s="4"/>
      <c r="Q185" s="9">
        <v>44575</v>
      </c>
      <c r="R185" s="4">
        <v>74.900000000000006</v>
      </c>
      <c r="S185" s="9">
        <v>44575</v>
      </c>
      <c r="T185" s="4">
        <v>74.3</v>
      </c>
      <c r="U185" s="9">
        <v>44575</v>
      </c>
      <c r="V185" s="4">
        <v>71.2</v>
      </c>
      <c r="W185" s="9">
        <v>44575</v>
      </c>
      <c r="X185" s="4">
        <v>69.5</v>
      </c>
      <c r="Y185" s="9">
        <v>44575</v>
      </c>
      <c r="Z185" s="4">
        <v>69</v>
      </c>
      <c r="AA185" s="9">
        <v>44575</v>
      </c>
      <c r="AB185" s="4">
        <v>70.8</v>
      </c>
      <c r="AC185" s="4"/>
      <c r="AD185" s="4"/>
      <c r="AE185" s="9">
        <v>44575</v>
      </c>
      <c r="AF185" s="4">
        <v>77.8</v>
      </c>
      <c r="AG185" s="9">
        <v>44575</v>
      </c>
      <c r="AH185" s="4">
        <v>84.8</v>
      </c>
      <c r="AI185" s="9">
        <v>44575</v>
      </c>
      <c r="AJ185" s="4">
        <v>92.2</v>
      </c>
      <c r="AK185" s="9">
        <v>44575</v>
      </c>
      <c r="AL185" s="4">
        <v>100.5</v>
      </c>
      <c r="AM185" s="9">
        <v>44575</v>
      </c>
      <c r="AN185" s="4">
        <v>109.2</v>
      </c>
      <c r="AO185" s="9">
        <v>44575</v>
      </c>
      <c r="AP185" s="4">
        <v>118.3</v>
      </c>
      <c r="AQ185" s="9">
        <v>44575</v>
      </c>
      <c r="AR185" s="4">
        <v>127.5</v>
      </c>
      <c r="AS185" s="9">
        <v>44575</v>
      </c>
      <c r="AT185" s="4">
        <v>136.69999999999999</v>
      </c>
      <c r="AW185" s="9">
        <v>44575</v>
      </c>
      <c r="AX185" s="4">
        <v>155.1</v>
      </c>
      <c r="BA185" s="9">
        <v>44575</v>
      </c>
      <c r="BB185" s="4">
        <v>173.3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9">
        <v>44574</v>
      </c>
      <c r="J186" s="4">
        <v>81.8</v>
      </c>
      <c r="K186" s="9">
        <v>44574</v>
      </c>
      <c r="L186" s="4">
        <v>79.099999999999994</v>
      </c>
      <c r="M186" s="9">
        <v>44574</v>
      </c>
      <c r="N186" s="4">
        <v>75.7</v>
      </c>
      <c r="O186" s="4"/>
      <c r="P186" s="4"/>
      <c r="Q186" s="9">
        <v>44574</v>
      </c>
      <c r="R186" s="4">
        <v>73.099999999999994</v>
      </c>
      <c r="S186" s="9">
        <v>44574</v>
      </c>
      <c r="T186" s="4">
        <v>72</v>
      </c>
      <c r="U186" s="9">
        <v>44574</v>
      </c>
      <c r="V186" s="4">
        <v>69.400000000000006</v>
      </c>
      <c r="W186" s="9">
        <v>44574</v>
      </c>
      <c r="X186" s="4">
        <v>68</v>
      </c>
      <c r="Y186" s="9">
        <v>44574</v>
      </c>
      <c r="Z186" s="4">
        <v>67.7</v>
      </c>
      <c r="AA186" s="9">
        <v>44574</v>
      </c>
      <c r="AB186" s="4">
        <v>70.2</v>
      </c>
      <c r="AC186" s="4"/>
      <c r="AD186" s="4"/>
      <c r="AE186" s="9">
        <v>44574</v>
      </c>
      <c r="AF186" s="4">
        <v>77.400000000000006</v>
      </c>
      <c r="AG186" s="9">
        <v>44574</v>
      </c>
      <c r="AH186" s="4">
        <v>84.6</v>
      </c>
      <c r="AI186" s="9">
        <v>44574</v>
      </c>
      <c r="AJ186" s="4">
        <v>92.4</v>
      </c>
      <c r="AK186" s="9">
        <v>44574</v>
      </c>
      <c r="AL186" s="4">
        <v>100.9</v>
      </c>
      <c r="AM186" s="9">
        <v>44574</v>
      </c>
      <c r="AN186" s="4">
        <v>109.9</v>
      </c>
      <c r="AO186" s="9">
        <v>44574</v>
      </c>
      <c r="AP186" s="4">
        <v>119.1</v>
      </c>
      <c r="AQ186" s="9">
        <v>44574</v>
      </c>
      <c r="AR186" s="4">
        <v>128.30000000000001</v>
      </c>
      <c r="AS186" s="9">
        <v>44574</v>
      </c>
      <c r="AT186" s="4">
        <v>137.6</v>
      </c>
      <c r="AW186" s="9">
        <v>44574</v>
      </c>
      <c r="AX186" s="4">
        <v>156.1</v>
      </c>
      <c r="BA186" s="9">
        <v>44574</v>
      </c>
      <c r="BB186" s="4">
        <v>174.3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9">
        <v>44573</v>
      </c>
      <c r="J187" s="4">
        <v>80.599999999999994</v>
      </c>
      <c r="K187" s="9">
        <v>44573</v>
      </c>
      <c r="L187" s="4">
        <v>77.8</v>
      </c>
      <c r="M187" s="9">
        <v>44573</v>
      </c>
      <c r="N187" s="4">
        <v>74.099999999999994</v>
      </c>
      <c r="O187" s="4"/>
      <c r="P187" s="4"/>
      <c r="Q187" s="9">
        <v>44573</v>
      </c>
      <c r="R187" s="4">
        <v>75</v>
      </c>
      <c r="S187" s="9">
        <v>44573</v>
      </c>
      <c r="T187" s="4">
        <v>69.7</v>
      </c>
      <c r="U187" s="9">
        <v>44573</v>
      </c>
      <c r="V187" s="4">
        <v>65.599999999999994</v>
      </c>
      <c r="W187" s="9">
        <v>44573</v>
      </c>
      <c r="X187" s="4">
        <v>66.3</v>
      </c>
      <c r="Y187" s="9">
        <v>44573</v>
      </c>
      <c r="Z187" s="4">
        <v>69.400000000000006</v>
      </c>
      <c r="AA187" s="9">
        <v>44573</v>
      </c>
      <c r="AB187" s="4">
        <v>72.5</v>
      </c>
      <c r="AC187" s="4"/>
      <c r="AD187" s="4"/>
      <c r="AE187" s="9">
        <v>44573</v>
      </c>
      <c r="AF187" s="4">
        <v>78</v>
      </c>
      <c r="AG187" s="9">
        <v>44573</v>
      </c>
      <c r="AH187" s="4">
        <v>83.8</v>
      </c>
      <c r="AI187" s="9">
        <v>44573</v>
      </c>
      <c r="AJ187" s="4">
        <v>90.6</v>
      </c>
      <c r="AK187" s="9">
        <v>44573</v>
      </c>
      <c r="AL187" s="4">
        <v>98.5</v>
      </c>
      <c r="AM187" s="9">
        <v>44573</v>
      </c>
      <c r="AN187" s="4">
        <v>106.9</v>
      </c>
      <c r="AO187" s="9">
        <v>44573</v>
      </c>
      <c r="AP187" s="4">
        <v>115.8</v>
      </c>
      <c r="AQ187" s="9">
        <v>44573</v>
      </c>
      <c r="AR187" s="4">
        <v>124.7</v>
      </c>
      <c r="AS187" s="9">
        <v>44573</v>
      </c>
      <c r="AT187" s="4">
        <v>133.80000000000001</v>
      </c>
      <c r="AW187" s="9">
        <v>44573</v>
      </c>
      <c r="AX187" s="4">
        <v>151.9</v>
      </c>
      <c r="BA187" s="9">
        <v>44573</v>
      </c>
      <c r="BB187" s="4">
        <v>169.7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9">
        <v>44572</v>
      </c>
      <c r="J188" s="4">
        <v>82.2</v>
      </c>
      <c r="K188" s="9">
        <v>44572</v>
      </c>
      <c r="L188" s="4">
        <v>79.3</v>
      </c>
      <c r="M188" s="9">
        <v>44572</v>
      </c>
      <c r="N188" s="4">
        <v>75.599999999999994</v>
      </c>
      <c r="O188" s="4"/>
      <c r="P188" s="4"/>
      <c r="Q188" s="9">
        <v>44572</v>
      </c>
      <c r="R188" s="4">
        <v>74.5</v>
      </c>
      <c r="S188" s="9">
        <v>44572</v>
      </c>
      <c r="T188" s="4">
        <v>71.5</v>
      </c>
      <c r="U188" s="9">
        <v>44572</v>
      </c>
      <c r="V188" s="4">
        <v>68.8</v>
      </c>
      <c r="W188" s="9">
        <v>44572</v>
      </c>
      <c r="X188" s="4">
        <v>67.900000000000006</v>
      </c>
      <c r="Y188" s="9">
        <v>44572</v>
      </c>
      <c r="Z188" s="4">
        <v>68.8</v>
      </c>
      <c r="AA188" s="9">
        <v>44572</v>
      </c>
      <c r="AB188" s="4">
        <v>71.5</v>
      </c>
      <c r="AC188" s="4"/>
      <c r="AD188" s="4"/>
      <c r="AE188" s="9">
        <v>44572</v>
      </c>
      <c r="AF188" s="4">
        <v>78.099999999999994</v>
      </c>
      <c r="AG188" s="9">
        <v>44572</v>
      </c>
      <c r="AH188" s="4">
        <v>84.8</v>
      </c>
      <c r="AI188" s="9">
        <v>44572</v>
      </c>
      <c r="AJ188" s="4">
        <v>92.1</v>
      </c>
      <c r="AK188" s="9">
        <v>44572</v>
      </c>
      <c r="AL188" s="4">
        <v>100.2</v>
      </c>
      <c r="AM188" s="9">
        <v>44572</v>
      </c>
      <c r="AN188" s="4">
        <v>108.9</v>
      </c>
      <c r="AO188" s="9">
        <v>44572</v>
      </c>
      <c r="AP188" s="4">
        <v>117.9</v>
      </c>
      <c r="AQ188" s="9">
        <v>44572</v>
      </c>
      <c r="AR188" s="4">
        <v>127.1</v>
      </c>
      <c r="AS188" s="9">
        <v>44572</v>
      </c>
      <c r="AT188" s="4">
        <v>136.30000000000001</v>
      </c>
      <c r="AW188" s="9">
        <v>44572</v>
      </c>
      <c r="AX188" s="4">
        <v>154.6</v>
      </c>
      <c r="BA188" s="9">
        <v>44572</v>
      </c>
      <c r="BB188" s="4">
        <v>172.8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9">
        <v>44571</v>
      </c>
      <c r="J189" s="4">
        <v>76.099999999999994</v>
      </c>
      <c r="K189" s="9">
        <v>44571</v>
      </c>
      <c r="L189" s="4">
        <v>73.900000000000006</v>
      </c>
      <c r="M189" s="9">
        <v>44571</v>
      </c>
      <c r="N189" s="4">
        <v>70.8</v>
      </c>
      <c r="O189" s="4"/>
      <c r="P189" s="4"/>
      <c r="Q189" s="9">
        <v>44571</v>
      </c>
      <c r="R189" s="4">
        <v>72.8</v>
      </c>
      <c r="S189" s="9">
        <v>44571</v>
      </c>
      <c r="T189" s="4">
        <v>67.8</v>
      </c>
      <c r="U189" s="9">
        <v>44571</v>
      </c>
      <c r="V189" s="4">
        <v>66</v>
      </c>
      <c r="W189" s="9">
        <v>44571</v>
      </c>
      <c r="X189" s="4">
        <v>65.2</v>
      </c>
      <c r="Y189" s="9">
        <v>44571</v>
      </c>
      <c r="Z189" s="4">
        <v>65.3</v>
      </c>
      <c r="AA189" s="9">
        <v>44571</v>
      </c>
      <c r="AB189" s="4">
        <v>68.599999999999994</v>
      </c>
      <c r="AC189" s="4"/>
      <c r="AD189" s="4"/>
      <c r="AE189" s="9">
        <v>44571</v>
      </c>
      <c r="AF189" s="4">
        <v>76.8</v>
      </c>
      <c r="AG189" s="9">
        <v>44571</v>
      </c>
      <c r="AH189" s="4">
        <v>84.3</v>
      </c>
      <c r="AI189" s="9">
        <v>44571</v>
      </c>
      <c r="AJ189" s="4">
        <v>91.9</v>
      </c>
      <c r="AK189" s="9">
        <v>44571</v>
      </c>
      <c r="AL189" s="4">
        <v>99.8</v>
      </c>
      <c r="AM189" s="9">
        <v>44571</v>
      </c>
      <c r="AN189" s="4">
        <v>107.9</v>
      </c>
      <c r="AO189" s="9">
        <v>44571</v>
      </c>
      <c r="AP189" s="4">
        <v>116.2</v>
      </c>
      <c r="AQ189" s="9">
        <v>44571</v>
      </c>
      <c r="AR189" s="4">
        <v>124.6</v>
      </c>
      <c r="AS189" s="9">
        <v>44571</v>
      </c>
      <c r="AT189" s="4">
        <v>133</v>
      </c>
      <c r="AW189" s="9">
        <v>44571</v>
      </c>
      <c r="AX189" s="4">
        <v>149.69999999999999</v>
      </c>
      <c r="BA189" s="9">
        <v>44571</v>
      </c>
      <c r="BB189" s="4">
        <v>166.3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9">
        <v>44568</v>
      </c>
      <c r="J190" s="4">
        <v>73.8</v>
      </c>
      <c r="K190" s="9">
        <v>44568</v>
      </c>
      <c r="L190" s="4">
        <v>71.5</v>
      </c>
      <c r="M190" s="9">
        <v>44568</v>
      </c>
      <c r="N190" s="4">
        <v>68.3</v>
      </c>
      <c r="O190" s="4"/>
      <c r="P190" s="4"/>
      <c r="Q190" s="9">
        <v>44568</v>
      </c>
      <c r="R190" s="4">
        <v>72.400000000000006</v>
      </c>
      <c r="S190" s="9">
        <v>44568</v>
      </c>
      <c r="T190" s="4">
        <v>64.7</v>
      </c>
      <c r="U190" s="9">
        <v>44568</v>
      </c>
      <c r="V190" s="4">
        <v>63.1</v>
      </c>
      <c r="W190" s="9">
        <v>44568</v>
      </c>
      <c r="X190" s="4">
        <v>63.8</v>
      </c>
      <c r="Y190" s="9">
        <v>44568</v>
      </c>
      <c r="Z190" s="4">
        <v>66.2</v>
      </c>
      <c r="AA190" s="9">
        <v>44568</v>
      </c>
      <c r="AB190" s="4">
        <v>69.5</v>
      </c>
      <c r="AC190" s="4"/>
      <c r="AD190" s="4"/>
      <c r="AE190" s="9">
        <v>44568</v>
      </c>
      <c r="AF190" s="4">
        <v>76.5</v>
      </c>
      <c r="AG190" s="9">
        <v>44568</v>
      </c>
      <c r="AH190" s="4">
        <v>83.3</v>
      </c>
      <c r="AI190" s="9">
        <v>44568</v>
      </c>
      <c r="AJ190" s="4">
        <v>90.6</v>
      </c>
      <c r="AK190" s="9">
        <v>44568</v>
      </c>
      <c r="AL190" s="4">
        <v>98.2</v>
      </c>
      <c r="AM190" s="9">
        <v>44568</v>
      </c>
      <c r="AN190" s="4">
        <v>106.3</v>
      </c>
      <c r="AO190" s="9">
        <v>44568</v>
      </c>
      <c r="AP190" s="4">
        <v>114.5</v>
      </c>
      <c r="AQ190" s="9">
        <v>44568</v>
      </c>
      <c r="AR190" s="4">
        <v>122.8</v>
      </c>
      <c r="AS190" s="9">
        <v>44568</v>
      </c>
      <c r="AT190" s="4">
        <v>131.19999999999999</v>
      </c>
      <c r="AW190" s="9">
        <v>44568</v>
      </c>
      <c r="AX190" s="4">
        <v>147.80000000000001</v>
      </c>
      <c r="BA190" s="9">
        <v>44568</v>
      </c>
      <c r="BB190" s="4">
        <v>164.2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9">
        <v>44567</v>
      </c>
      <c r="J191" s="4">
        <v>73.5</v>
      </c>
      <c r="K191" s="9">
        <v>44567</v>
      </c>
      <c r="L191" s="4">
        <v>71.400000000000006</v>
      </c>
      <c r="M191" s="9">
        <v>44567</v>
      </c>
      <c r="N191" s="4">
        <v>68.5</v>
      </c>
      <c r="O191" s="4"/>
      <c r="P191" s="4"/>
      <c r="Q191" s="9">
        <v>44567</v>
      </c>
      <c r="R191" s="4">
        <v>72.099999999999994</v>
      </c>
      <c r="S191" s="9">
        <v>44567</v>
      </c>
      <c r="T191" s="4">
        <v>65</v>
      </c>
      <c r="U191" s="9">
        <v>44567</v>
      </c>
      <c r="V191" s="4">
        <v>63.3</v>
      </c>
      <c r="W191" s="9">
        <v>44567</v>
      </c>
      <c r="X191" s="4">
        <v>63.9</v>
      </c>
      <c r="Y191" s="9">
        <v>44567</v>
      </c>
      <c r="Z191" s="4">
        <v>66.3</v>
      </c>
      <c r="AA191" s="9">
        <v>44567</v>
      </c>
      <c r="AB191" s="4">
        <v>69.599999999999994</v>
      </c>
      <c r="AC191" s="4"/>
      <c r="AD191" s="4"/>
      <c r="AE191" s="9">
        <v>44567</v>
      </c>
      <c r="AF191" s="4">
        <v>76.599999999999994</v>
      </c>
      <c r="AG191" s="9">
        <v>44567</v>
      </c>
      <c r="AH191" s="4">
        <v>83.7</v>
      </c>
      <c r="AI191" s="9">
        <v>44567</v>
      </c>
      <c r="AJ191" s="4">
        <v>91.2</v>
      </c>
      <c r="AK191" s="9">
        <v>44567</v>
      </c>
      <c r="AL191" s="4">
        <v>99</v>
      </c>
      <c r="AM191" s="9">
        <v>44567</v>
      </c>
      <c r="AN191" s="4">
        <v>107.2</v>
      </c>
      <c r="AO191" s="9">
        <v>44567</v>
      </c>
      <c r="AP191" s="4">
        <v>115.5</v>
      </c>
      <c r="AQ191" s="9">
        <v>44567</v>
      </c>
      <c r="AR191" s="4">
        <v>123.9</v>
      </c>
      <c r="AS191" s="9">
        <v>44567</v>
      </c>
      <c r="AT191" s="4">
        <v>132.30000000000001</v>
      </c>
      <c r="AW191" s="9">
        <v>44567</v>
      </c>
      <c r="AX191" s="4">
        <v>149.1</v>
      </c>
      <c r="BA191" s="9">
        <v>44567</v>
      </c>
      <c r="BB191" s="4">
        <v>165.6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9">
        <v>44566</v>
      </c>
      <c r="J192" s="4">
        <v>67.400000000000006</v>
      </c>
      <c r="K192" s="9">
        <v>44566</v>
      </c>
      <c r="L192" s="4">
        <v>65.599999999999994</v>
      </c>
      <c r="M192" s="9">
        <v>44566</v>
      </c>
      <c r="N192" s="4">
        <v>63</v>
      </c>
      <c r="O192" s="4"/>
      <c r="P192" s="4"/>
      <c r="Q192" s="9">
        <v>44566</v>
      </c>
      <c r="R192" s="4">
        <v>71.8</v>
      </c>
      <c r="S192" s="9">
        <v>44566</v>
      </c>
      <c r="T192" s="4">
        <v>59.7</v>
      </c>
      <c r="U192" s="9">
        <v>44566</v>
      </c>
      <c r="V192" s="4">
        <v>58.8</v>
      </c>
      <c r="W192" s="9">
        <v>44566</v>
      </c>
      <c r="X192" s="4">
        <v>61.7</v>
      </c>
      <c r="Y192" s="9">
        <v>44566</v>
      </c>
      <c r="Z192" s="4">
        <v>65.7</v>
      </c>
      <c r="AA192" s="9">
        <v>44566</v>
      </c>
      <c r="AB192" s="4">
        <v>69.7</v>
      </c>
      <c r="AC192" s="4"/>
      <c r="AD192" s="4"/>
      <c r="AE192" s="9">
        <v>44566</v>
      </c>
      <c r="AF192" s="4">
        <v>77.7</v>
      </c>
      <c r="AG192" s="9">
        <v>44566</v>
      </c>
      <c r="AH192" s="4">
        <v>85.9</v>
      </c>
      <c r="AI192" s="9">
        <v>44566</v>
      </c>
      <c r="AJ192" s="4">
        <v>94.6</v>
      </c>
      <c r="AK192" s="9">
        <v>44566</v>
      </c>
      <c r="AL192" s="4">
        <v>103.6</v>
      </c>
      <c r="AM192" s="9">
        <v>44566</v>
      </c>
      <c r="AN192" s="4">
        <v>112.8</v>
      </c>
      <c r="AO192" s="9">
        <v>44566</v>
      </c>
      <c r="AP192" s="4">
        <v>122</v>
      </c>
      <c r="AQ192" s="9">
        <v>44566</v>
      </c>
      <c r="AR192" s="4">
        <v>131.19999999999999</v>
      </c>
      <c r="AS192" s="9">
        <v>44566</v>
      </c>
      <c r="AT192" s="4">
        <v>140.4</v>
      </c>
      <c r="AW192" s="9">
        <v>44566</v>
      </c>
      <c r="AX192" s="4">
        <v>158.5</v>
      </c>
      <c r="BA192" s="9">
        <v>44566</v>
      </c>
      <c r="BB192" s="4">
        <v>176.3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9">
        <v>44565</v>
      </c>
      <c r="J193" s="4">
        <v>68.3</v>
      </c>
      <c r="K193" s="9">
        <v>44565</v>
      </c>
      <c r="L193" s="4">
        <v>66.7</v>
      </c>
      <c r="M193" s="9">
        <v>44565</v>
      </c>
      <c r="N193" s="4">
        <v>64.599999999999994</v>
      </c>
      <c r="O193" s="4"/>
      <c r="P193" s="4"/>
      <c r="Q193" s="9">
        <v>44565</v>
      </c>
      <c r="R193" s="4">
        <v>73.099999999999994</v>
      </c>
      <c r="S193" s="9">
        <v>44565</v>
      </c>
      <c r="T193" s="4">
        <v>63.2</v>
      </c>
      <c r="U193" s="9">
        <v>44565</v>
      </c>
      <c r="V193" s="4">
        <v>63.3</v>
      </c>
      <c r="W193" s="9">
        <v>44565</v>
      </c>
      <c r="X193" s="4">
        <v>64.400000000000006</v>
      </c>
      <c r="Y193" s="9">
        <v>44565</v>
      </c>
      <c r="Z193" s="4">
        <v>67.400000000000006</v>
      </c>
      <c r="AA193" s="9">
        <v>44565</v>
      </c>
      <c r="AB193" s="4">
        <v>71.900000000000006</v>
      </c>
      <c r="AC193" s="4"/>
      <c r="AD193" s="4"/>
      <c r="AE193" s="9">
        <v>44565</v>
      </c>
      <c r="AF193" s="4">
        <v>81.3</v>
      </c>
      <c r="AG193" s="9">
        <v>44565</v>
      </c>
      <c r="AH193" s="4">
        <v>90.7</v>
      </c>
      <c r="AI193" s="9">
        <v>44565</v>
      </c>
      <c r="AJ193" s="4">
        <v>100.1</v>
      </c>
      <c r="AK193" s="9">
        <v>44565</v>
      </c>
      <c r="AL193" s="4">
        <v>109.8</v>
      </c>
      <c r="AM193" s="9">
        <v>44565</v>
      </c>
      <c r="AN193" s="4">
        <v>119.4</v>
      </c>
      <c r="AO193" s="9">
        <v>44565</v>
      </c>
      <c r="AP193" s="4">
        <v>129.1</v>
      </c>
      <c r="AQ193" s="9">
        <v>44565</v>
      </c>
      <c r="AR193" s="4">
        <v>138.6</v>
      </c>
      <c r="AS193" s="9">
        <v>44565</v>
      </c>
      <c r="AT193" s="4">
        <v>148.19999999999999</v>
      </c>
      <c r="AW193" s="9">
        <v>44565</v>
      </c>
      <c r="AX193" s="4">
        <v>166.9</v>
      </c>
      <c r="BA193" s="9">
        <v>44565</v>
      </c>
      <c r="BB193" s="4">
        <v>185.2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9">
        <v>44564</v>
      </c>
      <c r="J194" s="4">
        <v>52.7</v>
      </c>
      <c r="K194" s="9">
        <v>44564</v>
      </c>
      <c r="L194" s="4">
        <v>52.5</v>
      </c>
      <c r="M194" s="9">
        <v>44564</v>
      </c>
      <c r="N194" s="4">
        <v>52.4</v>
      </c>
      <c r="O194" s="4"/>
      <c r="P194" s="4"/>
      <c r="Q194" s="9">
        <v>44564</v>
      </c>
      <c r="R194" s="4">
        <v>72.400000000000006</v>
      </c>
      <c r="S194" s="9">
        <v>44564</v>
      </c>
      <c r="T194" s="4">
        <v>52.8</v>
      </c>
      <c r="U194" s="9">
        <v>44564</v>
      </c>
      <c r="V194" s="4">
        <v>54.9</v>
      </c>
      <c r="W194" s="9">
        <v>44564</v>
      </c>
      <c r="X194" s="4">
        <v>59.1</v>
      </c>
      <c r="Y194" s="9">
        <v>44564</v>
      </c>
      <c r="Z194" s="4">
        <v>64.599999999999994</v>
      </c>
      <c r="AA194" s="9">
        <v>44564</v>
      </c>
      <c r="AB194" s="4">
        <v>70.5</v>
      </c>
      <c r="AC194" s="4"/>
      <c r="AD194" s="4"/>
      <c r="AE194" s="9">
        <v>44564</v>
      </c>
      <c r="AF194" s="4">
        <v>82.7</v>
      </c>
      <c r="AG194" s="9">
        <v>44564</v>
      </c>
      <c r="AH194" s="4">
        <v>94.6</v>
      </c>
      <c r="AI194" s="9">
        <v>44564</v>
      </c>
      <c r="AJ194" s="4">
        <v>106.4</v>
      </c>
      <c r="AK194" s="9">
        <v>44564</v>
      </c>
      <c r="AL194" s="4">
        <v>117.8</v>
      </c>
      <c r="AM194" s="9">
        <v>44564</v>
      </c>
      <c r="AN194" s="4">
        <v>129.1</v>
      </c>
      <c r="AO194" s="9">
        <v>44564</v>
      </c>
      <c r="AP194" s="4">
        <v>140.1</v>
      </c>
      <c r="AQ194" s="9">
        <v>44564</v>
      </c>
      <c r="AR194" s="4">
        <v>151</v>
      </c>
      <c r="AS194" s="9">
        <v>44564</v>
      </c>
      <c r="AT194" s="4">
        <v>161.6</v>
      </c>
      <c r="AW194" s="9">
        <v>44564</v>
      </c>
      <c r="AX194" s="4">
        <v>182.4</v>
      </c>
      <c r="BA194" s="9">
        <v>44564</v>
      </c>
      <c r="BB194" s="4">
        <v>202.6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9">
        <v>44561</v>
      </c>
      <c r="J195" s="4">
        <v>50.7</v>
      </c>
      <c r="K195" s="9">
        <v>44561</v>
      </c>
      <c r="L195" s="4">
        <v>50.5</v>
      </c>
      <c r="M195" s="9">
        <v>44561</v>
      </c>
      <c r="N195" s="4">
        <v>50.4</v>
      </c>
      <c r="O195" s="4"/>
      <c r="P195" s="4"/>
      <c r="Q195" s="9">
        <v>44561</v>
      </c>
      <c r="R195" s="4">
        <v>72.2</v>
      </c>
      <c r="S195" s="9">
        <v>44561</v>
      </c>
      <c r="T195" s="4">
        <v>50.8</v>
      </c>
      <c r="U195" s="9">
        <v>44561</v>
      </c>
      <c r="V195" s="4">
        <v>53</v>
      </c>
      <c r="W195" s="9">
        <v>44561</v>
      </c>
      <c r="X195" s="4">
        <v>59.6</v>
      </c>
      <c r="Y195" s="9">
        <v>44561</v>
      </c>
      <c r="Z195" s="4">
        <v>65.900000000000006</v>
      </c>
      <c r="AA195" s="9">
        <v>44561</v>
      </c>
      <c r="AB195" s="4">
        <v>71.599999999999994</v>
      </c>
      <c r="AC195" s="4"/>
      <c r="AD195" s="4"/>
      <c r="AE195" s="9">
        <v>44561</v>
      </c>
      <c r="AF195" s="4">
        <v>82.5</v>
      </c>
      <c r="AG195" s="9">
        <v>44561</v>
      </c>
      <c r="AH195" s="4">
        <v>93.2</v>
      </c>
      <c r="AI195" s="9">
        <v>44561</v>
      </c>
      <c r="AJ195" s="4">
        <v>103.9</v>
      </c>
      <c r="AK195" s="9">
        <v>44561</v>
      </c>
      <c r="AL195" s="4">
        <v>114.5</v>
      </c>
      <c r="AM195" s="9">
        <v>44561</v>
      </c>
      <c r="AN195" s="4">
        <v>125</v>
      </c>
      <c r="AO195" s="9">
        <v>44561</v>
      </c>
      <c r="AP195" s="4">
        <v>135.4</v>
      </c>
      <c r="AQ195" s="9">
        <v>44561</v>
      </c>
      <c r="AR195" s="4">
        <v>145.6</v>
      </c>
      <c r="AS195" s="9">
        <v>44561</v>
      </c>
      <c r="AT195" s="4">
        <v>155.69999999999999</v>
      </c>
      <c r="AW195" s="9">
        <v>44561</v>
      </c>
      <c r="AX195" s="4">
        <v>175.4</v>
      </c>
      <c r="BA195" s="9">
        <v>44561</v>
      </c>
      <c r="BB195" s="4">
        <v>194.6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9">
        <v>44560</v>
      </c>
      <c r="J196" s="4">
        <v>53.8</v>
      </c>
      <c r="K196" s="9">
        <v>44560</v>
      </c>
      <c r="L196" s="4">
        <v>54.3</v>
      </c>
      <c r="M196" s="9">
        <v>44560</v>
      </c>
      <c r="N196" s="4">
        <v>55.2</v>
      </c>
      <c r="O196" s="4"/>
      <c r="P196" s="4"/>
      <c r="Q196" s="9">
        <v>44560</v>
      </c>
      <c r="R196" s="4">
        <v>71.400000000000006</v>
      </c>
      <c r="S196" s="9">
        <v>44560</v>
      </c>
      <c r="T196" s="4">
        <v>56.1</v>
      </c>
      <c r="U196" s="9">
        <v>44560</v>
      </c>
      <c r="V196" s="4">
        <v>57.5</v>
      </c>
      <c r="W196" s="9">
        <v>44560</v>
      </c>
      <c r="X196" s="4">
        <v>59.7</v>
      </c>
      <c r="Y196" s="9">
        <v>44560</v>
      </c>
      <c r="Z196" s="4">
        <v>63.7</v>
      </c>
      <c r="AA196" s="9">
        <v>44560</v>
      </c>
      <c r="AB196" s="4">
        <v>71</v>
      </c>
      <c r="AC196" s="4"/>
      <c r="AD196" s="4"/>
      <c r="AE196" s="9">
        <v>44560</v>
      </c>
      <c r="AF196" s="4">
        <v>84.9</v>
      </c>
      <c r="AG196" s="9">
        <v>44560</v>
      </c>
      <c r="AH196" s="4">
        <v>98</v>
      </c>
      <c r="AI196" s="9">
        <v>44560</v>
      </c>
      <c r="AJ196" s="4">
        <v>110.6</v>
      </c>
      <c r="AK196" s="9">
        <v>44560</v>
      </c>
      <c r="AL196" s="4">
        <v>122.9</v>
      </c>
      <c r="AM196" s="9">
        <v>44560</v>
      </c>
      <c r="AN196" s="4">
        <v>134.80000000000001</v>
      </c>
      <c r="AO196" s="9">
        <v>44560</v>
      </c>
      <c r="AP196" s="4">
        <v>146.5</v>
      </c>
      <c r="AQ196" s="9">
        <v>44560</v>
      </c>
      <c r="AR196" s="4">
        <v>157.9</v>
      </c>
      <c r="AS196" s="9">
        <v>44560</v>
      </c>
      <c r="AT196" s="4">
        <v>169.2</v>
      </c>
      <c r="AW196" s="9">
        <v>44560</v>
      </c>
      <c r="AX196" s="4">
        <v>191.1</v>
      </c>
      <c r="BA196" s="9">
        <v>44560</v>
      </c>
      <c r="BB196" s="4">
        <v>212.4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9">
        <v>44559</v>
      </c>
      <c r="J197" s="4">
        <v>51.7</v>
      </c>
      <c r="K197" s="9">
        <v>44559</v>
      </c>
      <c r="L197" s="4">
        <v>51.4</v>
      </c>
      <c r="M197" s="9">
        <v>44559</v>
      </c>
      <c r="N197" s="4">
        <v>51.1</v>
      </c>
      <c r="O197" s="4"/>
      <c r="P197" s="4"/>
      <c r="Q197" s="9">
        <v>44559</v>
      </c>
      <c r="R197" s="4">
        <v>72</v>
      </c>
      <c r="S197" s="9">
        <v>44559</v>
      </c>
      <c r="T197" s="4">
        <v>51.3</v>
      </c>
      <c r="U197" s="9">
        <v>44559</v>
      </c>
      <c r="V197" s="4">
        <v>53.8</v>
      </c>
      <c r="W197" s="9">
        <v>44559</v>
      </c>
      <c r="X197" s="4">
        <v>59.3</v>
      </c>
      <c r="Y197" s="9">
        <v>44559</v>
      </c>
      <c r="Z197" s="4">
        <v>65.3</v>
      </c>
      <c r="AA197" s="9">
        <v>44559</v>
      </c>
      <c r="AB197" s="4">
        <v>71.099999999999994</v>
      </c>
      <c r="AC197" s="4"/>
      <c r="AD197" s="4"/>
      <c r="AE197" s="9">
        <v>44559</v>
      </c>
      <c r="AF197" s="4">
        <v>82.7</v>
      </c>
      <c r="AG197" s="9">
        <v>44559</v>
      </c>
      <c r="AH197" s="4">
        <v>94.1</v>
      </c>
      <c r="AI197" s="9">
        <v>44559</v>
      </c>
      <c r="AJ197" s="4">
        <v>105.4</v>
      </c>
      <c r="AK197" s="9">
        <v>44559</v>
      </c>
      <c r="AL197" s="4">
        <v>116.6</v>
      </c>
      <c r="AM197" s="9">
        <v>44559</v>
      </c>
      <c r="AN197" s="4">
        <v>127.6</v>
      </c>
      <c r="AO197" s="9">
        <v>44559</v>
      </c>
      <c r="AP197" s="4">
        <v>138.4</v>
      </c>
      <c r="AQ197" s="9">
        <v>44559</v>
      </c>
      <c r="AR197" s="4">
        <v>149</v>
      </c>
      <c r="AS197" s="9">
        <v>44559</v>
      </c>
      <c r="AT197" s="4">
        <v>159.5</v>
      </c>
      <c r="AW197" s="9">
        <v>44559</v>
      </c>
      <c r="AX197" s="4">
        <v>180</v>
      </c>
      <c r="BA197" s="9">
        <v>44559</v>
      </c>
      <c r="BB197" s="4">
        <v>199.9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9">
        <v>44558</v>
      </c>
      <c r="J198" s="4">
        <v>53.9</v>
      </c>
      <c r="K198" s="9">
        <v>44558</v>
      </c>
      <c r="L198" s="4">
        <v>53.3</v>
      </c>
      <c r="M198" s="9">
        <v>44558</v>
      </c>
      <c r="N198" s="4">
        <v>53.4</v>
      </c>
      <c r="O198" s="4"/>
      <c r="P198" s="4"/>
      <c r="Q198" s="9">
        <v>44558</v>
      </c>
      <c r="R198" s="4">
        <v>71.7</v>
      </c>
      <c r="S198" s="9">
        <v>44558</v>
      </c>
      <c r="T198" s="4">
        <v>53.9</v>
      </c>
      <c r="U198" s="9">
        <v>44558</v>
      </c>
      <c r="V198" s="4">
        <v>55.8</v>
      </c>
      <c r="W198" s="9">
        <v>44558</v>
      </c>
      <c r="X198" s="4">
        <v>59.6</v>
      </c>
      <c r="Y198" s="9">
        <v>44558</v>
      </c>
      <c r="Z198" s="4">
        <v>65</v>
      </c>
      <c r="AA198" s="9">
        <v>44558</v>
      </c>
      <c r="AB198" s="4">
        <v>71.2</v>
      </c>
      <c r="AC198" s="4"/>
      <c r="AD198" s="4"/>
      <c r="AE198" s="9">
        <v>44558</v>
      </c>
      <c r="AF198" s="4">
        <v>84</v>
      </c>
      <c r="AG198" s="9">
        <v>44558</v>
      </c>
      <c r="AH198" s="4">
        <v>96.5</v>
      </c>
      <c r="AI198" s="9">
        <v>44558</v>
      </c>
      <c r="AJ198" s="4">
        <v>108.6</v>
      </c>
      <c r="AK198" s="9">
        <v>44558</v>
      </c>
      <c r="AL198" s="4">
        <v>120.5</v>
      </c>
      <c r="AM198" s="9">
        <v>44558</v>
      </c>
      <c r="AN198" s="4">
        <v>132.1</v>
      </c>
      <c r="AO198" s="9">
        <v>44558</v>
      </c>
      <c r="AP198" s="4">
        <v>143.5</v>
      </c>
      <c r="AQ198" s="9">
        <v>44558</v>
      </c>
      <c r="AR198" s="4">
        <v>154.6</v>
      </c>
      <c r="AS198" s="9">
        <v>44558</v>
      </c>
      <c r="AT198" s="4">
        <v>165.7</v>
      </c>
      <c r="AW198" s="9">
        <v>44558</v>
      </c>
      <c r="AX198" s="4">
        <v>187.2</v>
      </c>
      <c r="BA198" s="9">
        <v>44558</v>
      </c>
      <c r="BB198" s="4">
        <v>208.3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9">
        <v>44557</v>
      </c>
      <c r="J199" s="4">
        <v>53.9</v>
      </c>
      <c r="K199" s="9">
        <v>44557</v>
      </c>
      <c r="L199" s="4">
        <v>53.2</v>
      </c>
      <c r="M199" s="9">
        <v>44557</v>
      </c>
      <c r="N199" s="4">
        <v>53</v>
      </c>
      <c r="O199" s="4"/>
      <c r="P199" s="4"/>
      <c r="Q199" s="9">
        <v>44557</v>
      </c>
      <c r="R199" s="4">
        <v>71.7</v>
      </c>
      <c r="S199" s="9">
        <v>44557</v>
      </c>
      <c r="T199" s="4">
        <v>53.3</v>
      </c>
      <c r="U199" s="9">
        <v>44557</v>
      </c>
      <c r="V199" s="4">
        <v>55.4</v>
      </c>
      <c r="W199" s="9">
        <v>44557</v>
      </c>
      <c r="X199" s="4">
        <v>59.5</v>
      </c>
      <c r="Y199" s="9">
        <v>44557</v>
      </c>
      <c r="Z199" s="4">
        <v>65</v>
      </c>
      <c r="AA199" s="9">
        <v>44557</v>
      </c>
      <c r="AB199" s="4">
        <v>71.099999999999994</v>
      </c>
      <c r="AC199" s="4"/>
      <c r="AD199" s="4"/>
      <c r="AE199" s="9">
        <v>44557</v>
      </c>
      <c r="AF199" s="4">
        <v>83.5</v>
      </c>
      <c r="AG199" s="9">
        <v>44557</v>
      </c>
      <c r="AH199" s="4">
        <v>95.6</v>
      </c>
      <c r="AI199" s="9">
        <v>44557</v>
      </c>
      <c r="AJ199" s="4">
        <v>107.5</v>
      </c>
      <c r="AK199" s="9">
        <v>44557</v>
      </c>
      <c r="AL199" s="4">
        <v>119.2</v>
      </c>
      <c r="AM199" s="9">
        <v>44557</v>
      </c>
      <c r="AN199" s="4">
        <v>130.69999999999999</v>
      </c>
      <c r="AO199" s="9">
        <v>44557</v>
      </c>
      <c r="AP199" s="4">
        <v>142</v>
      </c>
      <c r="AQ199" s="9">
        <v>44557</v>
      </c>
      <c r="AR199" s="4">
        <v>153.1</v>
      </c>
      <c r="AS199" s="9">
        <v>44557</v>
      </c>
      <c r="AT199" s="4">
        <v>164</v>
      </c>
      <c r="AW199" s="9">
        <v>44557</v>
      </c>
      <c r="AX199" s="4">
        <v>185.4</v>
      </c>
      <c r="BA199" s="9">
        <v>44557</v>
      </c>
      <c r="BB199" s="4">
        <v>206.3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9">
        <v>44554</v>
      </c>
      <c r="J200" s="4">
        <v>51.9</v>
      </c>
      <c r="K200" s="9">
        <v>44554</v>
      </c>
      <c r="L200" s="4">
        <v>51.5</v>
      </c>
      <c r="M200" s="9">
        <v>44554</v>
      </c>
      <c r="N200" s="4">
        <v>51.3</v>
      </c>
      <c r="O200" s="4"/>
      <c r="P200" s="4"/>
      <c r="Q200" s="9">
        <v>44554</v>
      </c>
      <c r="R200" s="4">
        <v>72.2</v>
      </c>
      <c r="S200" s="9">
        <v>44554</v>
      </c>
      <c r="T200" s="4">
        <v>51.6</v>
      </c>
      <c r="U200" s="9">
        <v>44554</v>
      </c>
      <c r="V200" s="4">
        <v>54.5</v>
      </c>
      <c r="W200" s="9">
        <v>44554</v>
      </c>
      <c r="X200" s="4">
        <v>60.1</v>
      </c>
      <c r="Y200" s="9">
        <v>44554</v>
      </c>
      <c r="Z200" s="4">
        <v>66.099999999999994</v>
      </c>
      <c r="AA200" s="9">
        <v>44554</v>
      </c>
      <c r="AB200" s="4">
        <v>71.900000000000006</v>
      </c>
      <c r="AC200" s="4"/>
      <c r="AD200" s="4"/>
      <c r="AE200" s="9">
        <v>44554</v>
      </c>
      <c r="AF200" s="4">
        <v>83.5</v>
      </c>
      <c r="AG200" s="9">
        <v>44554</v>
      </c>
      <c r="AH200" s="4">
        <v>95</v>
      </c>
      <c r="AI200" s="9">
        <v>44554</v>
      </c>
      <c r="AJ200" s="4">
        <v>106.4</v>
      </c>
      <c r="AK200" s="9">
        <v>44554</v>
      </c>
      <c r="AL200" s="4">
        <v>117.6</v>
      </c>
      <c r="AM200" s="9">
        <v>44554</v>
      </c>
      <c r="AN200" s="4">
        <v>128.69999999999999</v>
      </c>
      <c r="AO200" s="9">
        <v>44554</v>
      </c>
      <c r="AP200" s="4">
        <v>139.5</v>
      </c>
      <c r="AQ200" s="9">
        <v>44554</v>
      </c>
      <c r="AR200" s="4">
        <v>150.19999999999999</v>
      </c>
      <c r="AS200" s="9">
        <v>44554</v>
      </c>
      <c r="AT200" s="4">
        <v>160.69999999999999</v>
      </c>
      <c r="AW200" s="9">
        <v>44554</v>
      </c>
      <c r="AX200" s="4">
        <v>181.3</v>
      </c>
      <c r="BA200" s="9">
        <v>44554</v>
      </c>
      <c r="BB200" s="4">
        <v>201.4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9">
        <v>44553</v>
      </c>
      <c r="J201" s="4">
        <v>52.1</v>
      </c>
      <c r="K201" s="9">
        <v>44553</v>
      </c>
      <c r="L201" s="4">
        <v>51.6</v>
      </c>
      <c r="M201" s="9">
        <v>44553</v>
      </c>
      <c r="N201" s="4">
        <v>51.4</v>
      </c>
      <c r="O201" s="4"/>
      <c r="P201" s="4"/>
      <c r="Q201" s="9">
        <v>44553</v>
      </c>
      <c r="R201" s="4">
        <v>72.2</v>
      </c>
      <c r="S201" s="9">
        <v>44553</v>
      </c>
      <c r="T201" s="4">
        <v>51.7</v>
      </c>
      <c r="U201" s="9">
        <v>44553</v>
      </c>
      <c r="V201" s="4">
        <v>54.7</v>
      </c>
      <c r="W201" s="9">
        <v>44553</v>
      </c>
      <c r="X201" s="4">
        <v>60.2</v>
      </c>
      <c r="Y201" s="9">
        <v>44553</v>
      </c>
      <c r="Z201" s="4">
        <v>66.2</v>
      </c>
      <c r="AA201" s="9">
        <v>44553</v>
      </c>
      <c r="AB201" s="4">
        <v>72</v>
      </c>
      <c r="AC201" s="4"/>
      <c r="AD201" s="4"/>
      <c r="AE201" s="9">
        <v>44553</v>
      </c>
      <c r="AF201" s="4">
        <v>83.7</v>
      </c>
      <c r="AG201" s="9">
        <v>44553</v>
      </c>
      <c r="AH201" s="4">
        <v>95.2</v>
      </c>
      <c r="AI201" s="9">
        <v>44553</v>
      </c>
      <c r="AJ201" s="4">
        <v>106.6</v>
      </c>
      <c r="AK201" s="9">
        <v>44553</v>
      </c>
      <c r="AL201" s="4">
        <v>117.9</v>
      </c>
      <c r="AM201" s="9">
        <v>44553</v>
      </c>
      <c r="AN201" s="4">
        <v>128.9</v>
      </c>
      <c r="AO201" s="9">
        <v>44553</v>
      </c>
      <c r="AP201" s="4">
        <v>139.80000000000001</v>
      </c>
      <c r="AQ201" s="9">
        <v>44553</v>
      </c>
      <c r="AR201" s="4">
        <v>150.6</v>
      </c>
      <c r="AS201" s="9">
        <v>44553</v>
      </c>
      <c r="AT201" s="4">
        <v>161.1</v>
      </c>
      <c r="AW201" s="9">
        <v>44553</v>
      </c>
      <c r="AX201" s="4">
        <v>181.8</v>
      </c>
      <c r="BA201" s="9">
        <v>44553</v>
      </c>
      <c r="BB201" s="4">
        <v>202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9">
        <v>44552</v>
      </c>
      <c r="J202" s="4">
        <v>56.1</v>
      </c>
      <c r="K202" s="9">
        <v>44552</v>
      </c>
      <c r="L202" s="4">
        <v>55.2</v>
      </c>
      <c r="M202" s="9">
        <v>44552</v>
      </c>
      <c r="N202" s="4">
        <v>55.2</v>
      </c>
      <c r="O202" s="4"/>
      <c r="P202" s="4"/>
      <c r="Q202" s="9">
        <v>44552</v>
      </c>
      <c r="R202" s="4">
        <v>72</v>
      </c>
      <c r="S202" s="9">
        <v>44552</v>
      </c>
      <c r="T202" s="4">
        <v>55.8</v>
      </c>
      <c r="U202" s="9">
        <v>44552</v>
      </c>
      <c r="V202" s="4">
        <v>57.6</v>
      </c>
      <c r="W202" s="9">
        <v>44552</v>
      </c>
      <c r="X202" s="4">
        <v>60.5</v>
      </c>
      <c r="Y202" s="9">
        <v>44552</v>
      </c>
      <c r="Z202" s="4">
        <v>65.7</v>
      </c>
      <c r="AA202" s="9">
        <v>44552</v>
      </c>
      <c r="AB202" s="4">
        <v>72.400000000000006</v>
      </c>
      <c r="AC202" s="4"/>
      <c r="AD202" s="4"/>
      <c r="AE202" s="9">
        <v>44552</v>
      </c>
      <c r="AF202" s="4">
        <v>85.5</v>
      </c>
      <c r="AG202" s="9">
        <v>44552</v>
      </c>
      <c r="AH202" s="4">
        <v>98.2</v>
      </c>
      <c r="AI202" s="9">
        <v>44552</v>
      </c>
      <c r="AJ202" s="4">
        <v>110.6</v>
      </c>
      <c r="AK202" s="9">
        <v>44552</v>
      </c>
      <c r="AL202" s="4">
        <v>122.8</v>
      </c>
      <c r="AM202" s="9">
        <v>44552</v>
      </c>
      <c r="AN202" s="4">
        <v>134.69999999999999</v>
      </c>
      <c r="AO202" s="9">
        <v>44552</v>
      </c>
      <c r="AP202" s="4">
        <v>146.5</v>
      </c>
      <c r="AQ202" s="9">
        <v>44552</v>
      </c>
      <c r="AR202" s="4">
        <v>158.1</v>
      </c>
      <c r="AS202" s="9">
        <v>44552</v>
      </c>
      <c r="AT202" s="4">
        <v>169.6</v>
      </c>
      <c r="AW202" s="9">
        <v>44552</v>
      </c>
      <c r="AX202" s="4">
        <v>192.2</v>
      </c>
      <c r="BA202" s="9">
        <v>44552</v>
      </c>
      <c r="BB202" s="4">
        <v>214.4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9">
        <v>44551</v>
      </c>
      <c r="J203" s="4">
        <v>53.6</v>
      </c>
      <c r="K203" s="9">
        <v>44551</v>
      </c>
      <c r="L203" s="4">
        <v>53.3</v>
      </c>
      <c r="M203" s="9">
        <v>44551</v>
      </c>
      <c r="N203" s="4">
        <v>53.3</v>
      </c>
      <c r="O203" s="4"/>
      <c r="P203" s="4"/>
      <c r="Q203" s="9">
        <v>44551</v>
      </c>
      <c r="R203" s="4">
        <v>71.3</v>
      </c>
      <c r="S203" s="9">
        <v>44551</v>
      </c>
      <c r="T203" s="4">
        <v>53.6</v>
      </c>
      <c r="U203" s="9">
        <v>44551</v>
      </c>
      <c r="V203" s="4">
        <v>55.3</v>
      </c>
      <c r="W203" s="9">
        <v>44551</v>
      </c>
      <c r="X203" s="4">
        <v>59.1</v>
      </c>
      <c r="Y203" s="9">
        <v>44551</v>
      </c>
      <c r="Z203" s="4">
        <v>65</v>
      </c>
      <c r="AA203" s="9">
        <v>44551</v>
      </c>
      <c r="AB203" s="4">
        <v>72</v>
      </c>
      <c r="AC203" s="4"/>
      <c r="AD203" s="4"/>
      <c r="AE203" s="9">
        <v>44551</v>
      </c>
      <c r="AF203" s="4">
        <v>85.3</v>
      </c>
      <c r="AG203" s="9">
        <v>44551</v>
      </c>
      <c r="AH203" s="4">
        <v>98</v>
      </c>
      <c r="AI203" s="9">
        <v>44551</v>
      </c>
      <c r="AJ203" s="4">
        <v>110.3</v>
      </c>
      <c r="AK203" s="9">
        <v>44551</v>
      </c>
      <c r="AL203" s="4">
        <v>122.3</v>
      </c>
      <c r="AM203" s="9">
        <v>44551</v>
      </c>
      <c r="AN203" s="4">
        <v>134.1</v>
      </c>
      <c r="AO203" s="9">
        <v>44551</v>
      </c>
      <c r="AP203" s="4">
        <v>145.69999999999999</v>
      </c>
      <c r="AQ203" s="9">
        <v>44551</v>
      </c>
      <c r="AR203" s="4">
        <v>157.1</v>
      </c>
      <c r="AS203" s="9">
        <v>44551</v>
      </c>
      <c r="AT203" s="4">
        <v>168.3</v>
      </c>
      <c r="AW203" s="9">
        <v>44551</v>
      </c>
      <c r="AX203" s="4">
        <v>190.3</v>
      </c>
      <c r="BA203" s="9">
        <v>44551</v>
      </c>
      <c r="BB203" s="4">
        <v>211.8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9">
        <v>44550</v>
      </c>
      <c r="J204" s="4">
        <v>50.1</v>
      </c>
      <c r="K204" s="9">
        <v>44550</v>
      </c>
      <c r="L204" s="4">
        <v>49.8</v>
      </c>
      <c r="M204" s="9">
        <v>44550</v>
      </c>
      <c r="N204" s="4">
        <v>49.7</v>
      </c>
      <c r="O204" s="4"/>
      <c r="P204" s="4"/>
      <c r="Q204" s="9">
        <v>44550</v>
      </c>
      <c r="R204" s="4">
        <v>69.2</v>
      </c>
      <c r="S204" s="9">
        <v>44550</v>
      </c>
      <c r="T204" s="4">
        <v>50</v>
      </c>
      <c r="U204" s="9">
        <v>44550</v>
      </c>
      <c r="V204" s="4">
        <v>52.9</v>
      </c>
      <c r="W204" s="9">
        <v>44550</v>
      </c>
      <c r="X204" s="4">
        <v>58.5</v>
      </c>
      <c r="Y204" s="9">
        <v>44550</v>
      </c>
      <c r="Z204" s="4">
        <v>64.7</v>
      </c>
      <c r="AA204" s="9">
        <v>44550</v>
      </c>
      <c r="AB204" s="4">
        <v>70.8</v>
      </c>
      <c r="AC204" s="4"/>
      <c r="AD204" s="4"/>
      <c r="AE204" s="9">
        <v>44550</v>
      </c>
      <c r="AF204" s="4">
        <v>82.8</v>
      </c>
      <c r="AG204" s="9">
        <v>44550</v>
      </c>
      <c r="AH204" s="4">
        <v>94.6</v>
      </c>
      <c r="AI204" s="9">
        <v>44550</v>
      </c>
      <c r="AJ204" s="4">
        <v>106.1</v>
      </c>
      <c r="AK204" s="9">
        <v>44550</v>
      </c>
      <c r="AL204" s="4">
        <v>117.5</v>
      </c>
      <c r="AM204" s="9">
        <v>44550</v>
      </c>
      <c r="AN204" s="4">
        <v>128.69999999999999</v>
      </c>
      <c r="AO204" s="9">
        <v>44550</v>
      </c>
      <c r="AP204" s="4">
        <v>139.69999999999999</v>
      </c>
      <c r="AQ204" s="9">
        <v>44550</v>
      </c>
      <c r="AR204" s="4">
        <v>150.5</v>
      </c>
      <c r="AS204" s="9">
        <v>44550</v>
      </c>
      <c r="AT204" s="4">
        <v>161.1</v>
      </c>
      <c r="AW204" s="9">
        <v>44550</v>
      </c>
      <c r="AX204" s="4">
        <v>182</v>
      </c>
      <c r="BA204" s="9">
        <v>44550</v>
      </c>
      <c r="BB204" s="4">
        <v>202.4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9">
        <v>44547</v>
      </c>
      <c r="J205" s="4">
        <v>55.5</v>
      </c>
      <c r="K205" s="9">
        <v>44547</v>
      </c>
      <c r="L205" s="4">
        <v>54.1</v>
      </c>
      <c r="M205" s="9">
        <v>44547</v>
      </c>
      <c r="N205" s="4">
        <v>53.1</v>
      </c>
      <c r="O205" s="4"/>
      <c r="P205" s="4"/>
      <c r="Q205" s="9">
        <v>44547</v>
      </c>
      <c r="R205" s="4">
        <v>69.3</v>
      </c>
      <c r="S205" s="9">
        <v>44547</v>
      </c>
      <c r="T205" s="4">
        <v>52.6</v>
      </c>
      <c r="U205" s="9">
        <v>44547</v>
      </c>
      <c r="V205" s="4">
        <v>54</v>
      </c>
      <c r="W205" s="9">
        <v>44547</v>
      </c>
      <c r="X205" s="4">
        <v>58</v>
      </c>
      <c r="Y205" s="9">
        <v>44547</v>
      </c>
      <c r="Z205" s="4">
        <v>64.099999999999994</v>
      </c>
      <c r="AA205" s="9">
        <v>44547</v>
      </c>
      <c r="AB205" s="4">
        <v>71</v>
      </c>
      <c r="AC205" s="4"/>
      <c r="AD205" s="4"/>
      <c r="AE205" s="9">
        <v>44547</v>
      </c>
      <c r="AF205" s="4">
        <v>85</v>
      </c>
      <c r="AG205" s="9">
        <v>44547</v>
      </c>
      <c r="AH205" s="4">
        <v>98.8</v>
      </c>
      <c r="AI205" s="9">
        <v>44547</v>
      </c>
      <c r="AJ205" s="4">
        <v>112.5</v>
      </c>
      <c r="AK205" s="9">
        <v>44547</v>
      </c>
      <c r="AL205" s="4">
        <v>126</v>
      </c>
      <c r="AM205" s="9">
        <v>44547</v>
      </c>
      <c r="AN205" s="4">
        <v>139.30000000000001</v>
      </c>
      <c r="AO205" s="9">
        <v>44547</v>
      </c>
      <c r="AP205" s="4">
        <v>152.30000000000001</v>
      </c>
      <c r="AQ205" s="9">
        <v>44547</v>
      </c>
      <c r="AR205" s="4">
        <v>165.2</v>
      </c>
      <c r="AS205" s="9">
        <v>44547</v>
      </c>
      <c r="AT205" s="4">
        <v>177.9</v>
      </c>
      <c r="AW205" s="9">
        <v>44547</v>
      </c>
      <c r="AX205" s="4">
        <v>202.7</v>
      </c>
      <c r="BA205" s="9">
        <v>44547</v>
      </c>
      <c r="BB205" s="4">
        <v>227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9">
        <v>44546</v>
      </c>
      <c r="J206" s="4">
        <v>52.6</v>
      </c>
      <c r="K206" s="9">
        <v>44546</v>
      </c>
      <c r="L206" s="4">
        <v>51.1</v>
      </c>
      <c r="M206" s="9">
        <v>44546</v>
      </c>
      <c r="N206" s="4">
        <v>49.9</v>
      </c>
      <c r="O206" s="4"/>
      <c r="P206" s="4"/>
      <c r="Q206" s="9">
        <v>44546</v>
      </c>
      <c r="R206" s="4">
        <v>69.099999999999994</v>
      </c>
      <c r="S206" s="9">
        <v>44546</v>
      </c>
      <c r="T206" s="4">
        <v>49.2</v>
      </c>
      <c r="U206" s="9">
        <v>44546</v>
      </c>
      <c r="V206" s="4">
        <v>52.1</v>
      </c>
      <c r="W206" s="9">
        <v>44546</v>
      </c>
      <c r="X206" s="4">
        <v>58.3</v>
      </c>
      <c r="Y206" s="9">
        <v>44546</v>
      </c>
      <c r="Z206" s="4">
        <v>64.8</v>
      </c>
      <c r="AA206" s="9">
        <v>44546</v>
      </c>
      <c r="AB206" s="4">
        <v>71.099999999999994</v>
      </c>
      <c r="AC206" s="4"/>
      <c r="AD206" s="4"/>
      <c r="AE206" s="9">
        <v>44546</v>
      </c>
      <c r="AF206" s="4">
        <v>83.9</v>
      </c>
      <c r="AG206" s="9">
        <v>44546</v>
      </c>
      <c r="AH206" s="4">
        <v>96.8</v>
      </c>
      <c r="AI206" s="9">
        <v>44546</v>
      </c>
      <c r="AJ206" s="4">
        <v>109.7</v>
      </c>
      <c r="AK206" s="9">
        <v>44546</v>
      </c>
      <c r="AL206" s="4">
        <v>122.5</v>
      </c>
      <c r="AM206" s="9">
        <v>44546</v>
      </c>
      <c r="AN206" s="4">
        <v>135.1</v>
      </c>
      <c r="AO206" s="9">
        <v>44546</v>
      </c>
      <c r="AP206" s="4">
        <v>147.6</v>
      </c>
      <c r="AQ206" s="9">
        <v>44546</v>
      </c>
      <c r="AR206" s="4">
        <v>159.9</v>
      </c>
      <c r="AS206" s="9">
        <v>44546</v>
      </c>
      <c r="AT206" s="4">
        <v>171.9</v>
      </c>
      <c r="AW206" s="9">
        <v>44546</v>
      </c>
      <c r="AX206" s="4">
        <v>195.6</v>
      </c>
      <c r="BA206" s="9">
        <v>44546</v>
      </c>
      <c r="BB206" s="4">
        <v>218.7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9">
        <v>44545</v>
      </c>
      <c r="J207" s="4">
        <v>66.5</v>
      </c>
      <c r="K207" s="9">
        <v>44545</v>
      </c>
      <c r="L207" s="4">
        <v>61.2</v>
      </c>
      <c r="M207" s="9">
        <v>44545</v>
      </c>
      <c r="N207" s="4">
        <v>56</v>
      </c>
      <c r="O207" s="4"/>
      <c r="P207" s="4"/>
      <c r="Q207" s="9">
        <v>44545</v>
      </c>
      <c r="R207" s="4">
        <v>73.400000000000006</v>
      </c>
      <c r="S207" s="9">
        <v>44545</v>
      </c>
      <c r="T207" s="4">
        <v>51.5</v>
      </c>
      <c r="U207" s="9">
        <v>44545</v>
      </c>
      <c r="V207" s="4">
        <v>52</v>
      </c>
      <c r="W207" s="9">
        <v>44545</v>
      </c>
      <c r="X207" s="4">
        <v>59.2</v>
      </c>
      <c r="Y207" s="9">
        <v>44545</v>
      </c>
      <c r="Z207" s="4">
        <v>66.5</v>
      </c>
      <c r="AA207" s="9">
        <v>44545</v>
      </c>
      <c r="AB207" s="4">
        <v>73.7</v>
      </c>
      <c r="AC207" s="4"/>
      <c r="AD207" s="4"/>
      <c r="AE207" s="9">
        <v>44545</v>
      </c>
      <c r="AF207" s="4">
        <v>88</v>
      </c>
      <c r="AG207" s="9">
        <v>44545</v>
      </c>
      <c r="AH207" s="4">
        <v>102.4</v>
      </c>
      <c r="AI207" s="9">
        <v>44545</v>
      </c>
      <c r="AJ207" s="4">
        <v>117</v>
      </c>
      <c r="AK207" s="9">
        <v>44545</v>
      </c>
      <c r="AL207" s="4">
        <v>131.9</v>
      </c>
      <c r="AM207" s="9">
        <v>44545</v>
      </c>
      <c r="AN207" s="4">
        <v>146.80000000000001</v>
      </c>
      <c r="AO207" s="9">
        <v>44545</v>
      </c>
      <c r="AP207" s="4">
        <v>161.9</v>
      </c>
      <c r="AQ207" s="9">
        <v>44545</v>
      </c>
      <c r="AR207" s="4">
        <v>177.1</v>
      </c>
      <c r="AS207" s="9">
        <v>44545</v>
      </c>
      <c r="AT207" s="4">
        <v>192.3</v>
      </c>
      <c r="AW207" s="9">
        <v>44545</v>
      </c>
      <c r="AX207" s="4">
        <v>223.1</v>
      </c>
      <c r="BA207" s="9">
        <v>44545</v>
      </c>
      <c r="BB207" s="4">
        <v>250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9">
        <v>44544</v>
      </c>
      <c r="J208" s="4">
        <v>69.3</v>
      </c>
      <c r="K208" s="9">
        <v>44544</v>
      </c>
      <c r="L208" s="4">
        <v>63.5</v>
      </c>
      <c r="M208" s="9">
        <v>44544</v>
      </c>
      <c r="N208" s="4">
        <v>57.8</v>
      </c>
      <c r="O208" s="4"/>
      <c r="P208" s="4"/>
      <c r="Q208" s="9">
        <v>44544</v>
      </c>
      <c r="R208" s="4">
        <v>74.400000000000006</v>
      </c>
      <c r="S208" s="9">
        <v>44544</v>
      </c>
      <c r="T208" s="4">
        <v>53.1</v>
      </c>
      <c r="U208" s="9">
        <v>44544</v>
      </c>
      <c r="V208" s="4">
        <v>53.9</v>
      </c>
      <c r="W208" s="9">
        <v>44544</v>
      </c>
      <c r="X208" s="4">
        <v>59.9</v>
      </c>
      <c r="Y208" s="9">
        <v>44544</v>
      </c>
      <c r="Z208" s="4">
        <v>67.5</v>
      </c>
      <c r="AA208" s="9">
        <v>44544</v>
      </c>
      <c r="AB208" s="4">
        <v>75.099999999999994</v>
      </c>
      <c r="AC208" s="4"/>
      <c r="AD208" s="4"/>
      <c r="AE208" s="9">
        <v>44544</v>
      </c>
      <c r="AF208" s="4">
        <v>90.3</v>
      </c>
      <c r="AG208" s="9">
        <v>44544</v>
      </c>
      <c r="AH208" s="4">
        <v>105.6</v>
      </c>
      <c r="AI208" s="9">
        <v>44544</v>
      </c>
      <c r="AJ208" s="4">
        <v>121.1</v>
      </c>
      <c r="AK208" s="9">
        <v>44544</v>
      </c>
      <c r="AL208" s="4">
        <v>136.9</v>
      </c>
      <c r="AM208" s="9">
        <v>44544</v>
      </c>
      <c r="AN208" s="4">
        <v>152.9</v>
      </c>
      <c r="AO208" s="9">
        <v>44544</v>
      </c>
      <c r="AP208" s="4">
        <v>169</v>
      </c>
      <c r="AQ208" s="9">
        <v>44544</v>
      </c>
      <c r="AR208" s="4">
        <v>185.2</v>
      </c>
      <c r="AS208" s="9">
        <v>44544</v>
      </c>
      <c r="AT208" s="4">
        <v>201.5</v>
      </c>
      <c r="AW208" s="9">
        <v>44544</v>
      </c>
      <c r="AX208" s="4">
        <v>234.4</v>
      </c>
      <c r="BA208" s="9">
        <v>44544</v>
      </c>
      <c r="BB208" s="4">
        <v>250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9">
        <v>44543</v>
      </c>
      <c r="J209" s="4">
        <v>52.8</v>
      </c>
      <c r="K209" s="9">
        <v>44543</v>
      </c>
      <c r="L209" s="4">
        <v>50.8</v>
      </c>
      <c r="M209" s="9">
        <v>44543</v>
      </c>
      <c r="N209" s="4">
        <v>49.2</v>
      </c>
      <c r="O209" s="4"/>
      <c r="P209" s="4"/>
      <c r="Q209" s="9">
        <v>44543</v>
      </c>
      <c r="R209" s="4">
        <v>71.2</v>
      </c>
      <c r="S209" s="9">
        <v>44543</v>
      </c>
      <c r="T209" s="4">
        <v>50.4</v>
      </c>
      <c r="U209" s="9">
        <v>44543</v>
      </c>
      <c r="V209" s="4">
        <v>54.7</v>
      </c>
      <c r="W209" s="9">
        <v>44543</v>
      </c>
      <c r="X209" s="4">
        <v>60.3</v>
      </c>
      <c r="Y209" s="9">
        <v>44543</v>
      </c>
      <c r="Z209" s="4">
        <v>66.2</v>
      </c>
      <c r="AA209" s="9">
        <v>44543</v>
      </c>
      <c r="AB209" s="4">
        <v>72.3</v>
      </c>
      <c r="AC209" s="4"/>
      <c r="AD209" s="4"/>
      <c r="AE209" s="9">
        <v>44543</v>
      </c>
      <c r="AF209" s="4">
        <v>84.8</v>
      </c>
      <c r="AG209" s="9">
        <v>44543</v>
      </c>
      <c r="AH209" s="4">
        <v>97.6</v>
      </c>
      <c r="AI209" s="9">
        <v>44543</v>
      </c>
      <c r="AJ209" s="4">
        <v>110.4</v>
      </c>
      <c r="AK209" s="9">
        <v>44543</v>
      </c>
      <c r="AL209" s="4">
        <v>123.1</v>
      </c>
      <c r="AM209" s="9">
        <v>44543</v>
      </c>
      <c r="AN209" s="4">
        <v>135.69999999999999</v>
      </c>
      <c r="AO209" s="9">
        <v>44543</v>
      </c>
      <c r="AP209" s="4">
        <v>148.1</v>
      </c>
      <c r="AQ209" s="9">
        <v>44543</v>
      </c>
      <c r="AR209" s="4">
        <v>160.30000000000001</v>
      </c>
      <c r="AS209" s="9">
        <v>44543</v>
      </c>
      <c r="AT209" s="4">
        <v>172.4</v>
      </c>
      <c r="AW209" s="9">
        <v>44543</v>
      </c>
      <c r="AX209" s="4">
        <v>196</v>
      </c>
      <c r="BA209" s="9">
        <v>44543</v>
      </c>
      <c r="BB209" s="4">
        <v>218.9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9">
        <v>44540</v>
      </c>
      <c r="J210" s="4">
        <v>52.8</v>
      </c>
      <c r="K210" s="9">
        <v>44540</v>
      </c>
      <c r="L210" s="4">
        <v>51</v>
      </c>
      <c r="M210" s="9">
        <v>44540</v>
      </c>
      <c r="N210" s="4">
        <v>49.9</v>
      </c>
      <c r="O210" s="4"/>
      <c r="P210" s="4"/>
      <c r="Q210" s="9">
        <v>44540</v>
      </c>
      <c r="R210" s="4">
        <v>73.099999999999994</v>
      </c>
      <c r="S210" s="9">
        <v>44540</v>
      </c>
      <c r="T210" s="4">
        <v>49.8</v>
      </c>
      <c r="U210" s="9">
        <v>44540</v>
      </c>
      <c r="V210" s="4">
        <v>54</v>
      </c>
      <c r="W210" s="9">
        <v>44540</v>
      </c>
      <c r="X210" s="4">
        <v>61.4</v>
      </c>
      <c r="Y210" s="9">
        <v>44540</v>
      </c>
      <c r="Z210" s="4">
        <v>67.599999999999994</v>
      </c>
      <c r="AA210" s="9">
        <v>44540</v>
      </c>
      <c r="AB210" s="4">
        <v>73.400000000000006</v>
      </c>
      <c r="AC210" s="4"/>
      <c r="AD210" s="4"/>
      <c r="AE210" s="9">
        <v>44540</v>
      </c>
      <c r="AF210" s="4">
        <v>85</v>
      </c>
      <c r="AG210" s="9">
        <v>44540</v>
      </c>
      <c r="AH210" s="4">
        <v>96.8</v>
      </c>
      <c r="AI210" s="9">
        <v>44540</v>
      </c>
      <c r="AJ210" s="4">
        <v>108.8</v>
      </c>
      <c r="AK210" s="9">
        <v>44540</v>
      </c>
      <c r="AL210" s="4">
        <v>120.7</v>
      </c>
      <c r="AM210" s="9">
        <v>44540</v>
      </c>
      <c r="AN210" s="4">
        <v>132.6</v>
      </c>
      <c r="AO210" s="9">
        <v>44540</v>
      </c>
      <c r="AP210" s="4">
        <v>144.4</v>
      </c>
      <c r="AQ210" s="9">
        <v>44540</v>
      </c>
      <c r="AR210" s="4">
        <v>156.1</v>
      </c>
      <c r="AS210" s="9">
        <v>44540</v>
      </c>
      <c r="AT210" s="4">
        <v>167.6</v>
      </c>
      <c r="AW210" s="9">
        <v>44540</v>
      </c>
      <c r="AX210" s="4">
        <v>190.2</v>
      </c>
      <c r="BA210" s="9">
        <v>44540</v>
      </c>
      <c r="BB210" s="4">
        <v>212.3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9">
        <v>44539</v>
      </c>
      <c r="J211" s="4">
        <v>55.3</v>
      </c>
      <c r="K211" s="9">
        <v>44539</v>
      </c>
      <c r="L211" s="4">
        <v>53.5</v>
      </c>
      <c r="M211" s="9">
        <v>44539</v>
      </c>
      <c r="N211" s="4">
        <v>51.3</v>
      </c>
      <c r="O211" s="4"/>
      <c r="P211" s="4"/>
      <c r="Q211" s="9">
        <v>44539</v>
      </c>
      <c r="R211" s="4">
        <v>72</v>
      </c>
      <c r="S211" s="9">
        <v>44539</v>
      </c>
      <c r="T211" s="4">
        <v>49</v>
      </c>
      <c r="U211" s="9">
        <v>44539</v>
      </c>
      <c r="V211" s="4">
        <v>50.5</v>
      </c>
      <c r="W211" s="9">
        <v>44539</v>
      </c>
      <c r="X211" s="4">
        <v>55.9</v>
      </c>
      <c r="Y211" s="9">
        <v>44539</v>
      </c>
      <c r="Z211" s="4">
        <v>63.9</v>
      </c>
      <c r="AA211" s="9">
        <v>44539</v>
      </c>
      <c r="AB211" s="4">
        <v>71.7</v>
      </c>
      <c r="AC211" s="4"/>
      <c r="AD211" s="4"/>
      <c r="AE211" s="9">
        <v>44539</v>
      </c>
      <c r="AF211" s="4">
        <v>86.2</v>
      </c>
      <c r="AG211" s="9">
        <v>44539</v>
      </c>
      <c r="AH211" s="4">
        <v>100.1</v>
      </c>
      <c r="AI211" s="9">
        <v>44539</v>
      </c>
      <c r="AJ211" s="4">
        <v>113.9</v>
      </c>
      <c r="AK211" s="9">
        <v>44539</v>
      </c>
      <c r="AL211" s="4">
        <v>127.4</v>
      </c>
      <c r="AM211" s="9">
        <v>44539</v>
      </c>
      <c r="AN211" s="4">
        <v>140.69999999999999</v>
      </c>
      <c r="AO211" s="9">
        <v>44539</v>
      </c>
      <c r="AP211" s="4">
        <v>153.80000000000001</v>
      </c>
      <c r="AQ211" s="9">
        <v>44539</v>
      </c>
      <c r="AR211" s="4">
        <v>166.7</v>
      </c>
      <c r="AS211" s="9">
        <v>44539</v>
      </c>
      <c r="AT211" s="4">
        <v>179.4</v>
      </c>
      <c r="AW211" s="9">
        <v>44539</v>
      </c>
      <c r="AX211" s="4">
        <v>204.1</v>
      </c>
      <c r="BA211" s="9">
        <v>44539</v>
      </c>
      <c r="BB211" s="4">
        <v>228.3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9">
        <v>44538</v>
      </c>
      <c r="J212" s="4">
        <v>55.9</v>
      </c>
      <c r="K212" s="9">
        <v>44538</v>
      </c>
      <c r="L212" s="4">
        <v>54.2</v>
      </c>
      <c r="M212" s="9">
        <v>44538</v>
      </c>
      <c r="N212" s="4">
        <v>53.5</v>
      </c>
      <c r="O212" s="4"/>
      <c r="P212" s="4"/>
      <c r="Q212" s="9">
        <v>44538</v>
      </c>
      <c r="R212" s="4">
        <v>76</v>
      </c>
      <c r="S212" s="9">
        <v>44538</v>
      </c>
      <c r="T212" s="4">
        <v>54.8</v>
      </c>
      <c r="U212" s="9">
        <v>44538</v>
      </c>
      <c r="V212" s="4">
        <v>57.7</v>
      </c>
      <c r="W212" s="9">
        <v>44538</v>
      </c>
      <c r="X212" s="4">
        <v>62.2</v>
      </c>
      <c r="Y212" s="9">
        <v>44538</v>
      </c>
      <c r="Z212" s="4">
        <v>68.8</v>
      </c>
      <c r="AA212" s="9">
        <v>44538</v>
      </c>
      <c r="AB212" s="4">
        <v>75.8</v>
      </c>
      <c r="AC212" s="4"/>
      <c r="AD212" s="4"/>
      <c r="AE212" s="9">
        <v>44538</v>
      </c>
      <c r="AF212" s="4">
        <v>89.6</v>
      </c>
      <c r="AG212" s="9">
        <v>44538</v>
      </c>
      <c r="AH212" s="4">
        <v>103.3</v>
      </c>
      <c r="AI212" s="9">
        <v>44538</v>
      </c>
      <c r="AJ212" s="4">
        <v>116.8</v>
      </c>
      <c r="AK212" s="9">
        <v>44538</v>
      </c>
      <c r="AL212" s="4">
        <v>130.30000000000001</v>
      </c>
      <c r="AM212" s="9">
        <v>44538</v>
      </c>
      <c r="AN212" s="4">
        <v>143.5</v>
      </c>
      <c r="AO212" s="9">
        <v>44538</v>
      </c>
      <c r="AP212" s="4">
        <v>156.5</v>
      </c>
      <c r="AQ212" s="9">
        <v>44538</v>
      </c>
      <c r="AR212" s="4">
        <v>169.3</v>
      </c>
      <c r="AS212" s="9">
        <v>44538</v>
      </c>
      <c r="AT212" s="4">
        <v>181.9</v>
      </c>
      <c r="AW212" s="9">
        <v>44538</v>
      </c>
      <c r="AX212" s="4">
        <v>206.6</v>
      </c>
      <c r="BA212" s="9">
        <v>44538</v>
      </c>
      <c r="BB212" s="4">
        <v>230.6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9">
        <v>44537</v>
      </c>
      <c r="J213" s="4">
        <v>57.4</v>
      </c>
      <c r="K213" s="9">
        <v>44537</v>
      </c>
      <c r="L213" s="4">
        <v>56.2</v>
      </c>
      <c r="M213" s="9">
        <v>44537</v>
      </c>
      <c r="N213" s="4">
        <v>56</v>
      </c>
      <c r="O213" s="4"/>
      <c r="P213" s="4"/>
      <c r="Q213" s="9">
        <v>44537</v>
      </c>
      <c r="R213" s="4">
        <v>78.7</v>
      </c>
      <c r="S213" s="9">
        <v>44537</v>
      </c>
      <c r="T213" s="4">
        <v>57.4</v>
      </c>
      <c r="U213" s="9">
        <v>44537</v>
      </c>
      <c r="V213" s="4">
        <v>60</v>
      </c>
      <c r="W213" s="9">
        <v>44537</v>
      </c>
      <c r="X213" s="4">
        <v>63.8</v>
      </c>
      <c r="Y213" s="9">
        <v>44537</v>
      </c>
      <c r="Z213" s="4">
        <v>70.7</v>
      </c>
      <c r="AA213" s="9">
        <v>44537</v>
      </c>
      <c r="AB213" s="4">
        <v>78.2</v>
      </c>
      <c r="AC213" s="4"/>
      <c r="AD213" s="4"/>
      <c r="AE213" s="9">
        <v>44537</v>
      </c>
      <c r="AF213" s="4">
        <v>92.7</v>
      </c>
      <c r="AG213" s="9">
        <v>44537</v>
      </c>
      <c r="AH213" s="4">
        <v>106.9</v>
      </c>
      <c r="AI213" s="9">
        <v>44537</v>
      </c>
      <c r="AJ213" s="4">
        <v>120.9</v>
      </c>
      <c r="AK213" s="9">
        <v>44537</v>
      </c>
      <c r="AL213" s="4">
        <v>134.69999999999999</v>
      </c>
      <c r="AM213" s="9">
        <v>44537</v>
      </c>
      <c r="AN213" s="4">
        <v>148.19999999999999</v>
      </c>
      <c r="AO213" s="9">
        <v>44537</v>
      </c>
      <c r="AP213" s="4">
        <v>161.6</v>
      </c>
      <c r="AQ213" s="9">
        <v>44537</v>
      </c>
      <c r="AR213" s="4">
        <v>174.7</v>
      </c>
      <c r="AS213" s="9">
        <v>44537</v>
      </c>
      <c r="AT213" s="4">
        <v>187.5</v>
      </c>
      <c r="AW213" s="9">
        <v>44537</v>
      </c>
      <c r="AX213" s="4">
        <v>212.7</v>
      </c>
      <c r="BA213" s="9">
        <v>44537</v>
      </c>
      <c r="BB213" s="4">
        <v>237.2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9">
        <v>44536</v>
      </c>
      <c r="J214" s="4">
        <v>56.3</v>
      </c>
      <c r="K214" s="9">
        <v>44536</v>
      </c>
      <c r="L214" s="4">
        <v>55.1</v>
      </c>
      <c r="M214" s="9">
        <v>44536</v>
      </c>
      <c r="N214" s="4">
        <v>53.9</v>
      </c>
      <c r="O214" s="4"/>
      <c r="P214" s="4"/>
      <c r="Q214" s="9">
        <v>44536</v>
      </c>
      <c r="R214" s="4">
        <v>80.400000000000006</v>
      </c>
      <c r="S214" s="9">
        <v>44536</v>
      </c>
      <c r="T214" s="4">
        <v>54.9</v>
      </c>
      <c r="U214" s="9">
        <v>44536</v>
      </c>
      <c r="V214" s="4">
        <v>60.6</v>
      </c>
      <c r="W214" s="9">
        <v>44536</v>
      </c>
      <c r="X214" s="4">
        <v>67.599999999999994</v>
      </c>
      <c r="Y214" s="9">
        <v>44536</v>
      </c>
      <c r="Z214" s="4">
        <v>74.5</v>
      </c>
      <c r="AA214" s="9">
        <v>44536</v>
      </c>
      <c r="AB214" s="4">
        <v>81.400000000000006</v>
      </c>
      <c r="AC214" s="4"/>
      <c r="AD214" s="4"/>
      <c r="AE214" s="9">
        <v>44536</v>
      </c>
      <c r="AF214" s="4">
        <v>94.8</v>
      </c>
      <c r="AG214" s="9">
        <v>44536</v>
      </c>
      <c r="AH214" s="4">
        <v>108.3</v>
      </c>
      <c r="AI214" s="9">
        <v>44536</v>
      </c>
      <c r="AJ214" s="4">
        <v>121.6</v>
      </c>
      <c r="AK214" s="9">
        <v>44536</v>
      </c>
      <c r="AL214" s="4">
        <v>134.80000000000001</v>
      </c>
      <c r="AM214" s="9">
        <v>44536</v>
      </c>
      <c r="AN214" s="4">
        <v>147.80000000000001</v>
      </c>
      <c r="AO214" s="9">
        <v>44536</v>
      </c>
      <c r="AP214" s="4">
        <v>160.69999999999999</v>
      </c>
      <c r="AQ214" s="9">
        <v>44536</v>
      </c>
      <c r="AR214" s="4">
        <v>173.3</v>
      </c>
      <c r="AS214" s="9">
        <v>44536</v>
      </c>
      <c r="AT214" s="4">
        <v>185.8</v>
      </c>
      <c r="AW214" s="9">
        <v>44536</v>
      </c>
      <c r="AX214" s="4">
        <v>210.2</v>
      </c>
      <c r="BA214" s="9">
        <v>44536</v>
      </c>
      <c r="BB214" s="4">
        <v>234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9">
        <v>44533</v>
      </c>
      <c r="J215" s="4">
        <v>55.4</v>
      </c>
      <c r="K215" s="9">
        <v>44533</v>
      </c>
      <c r="L215" s="4">
        <v>54.9</v>
      </c>
      <c r="M215" s="9">
        <v>44533</v>
      </c>
      <c r="N215" s="4">
        <v>55.7</v>
      </c>
      <c r="O215" s="4"/>
      <c r="P215" s="4"/>
      <c r="Q215" s="9">
        <v>44533</v>
      </c>
      <c r="R215" s="4">
        <v>82.4</v>
      </c>
      <c r="S215" s="9">
        <v>44533</v>
      </c>
      <c r="T215" s="4">
        <v>58.8</v>
      </c>
      <c r="U215" s="9">
        <v>44533</v>
      </c>
      <c r="V215" s="4">
        <v>65.3</v>
      </c>
      <c r="W215" s="9">
        <v>44533</v>
      </c>
      <c r="X215" s="4">
        <v>72.099999999999994</v>
      </c>
      <c r="Y215" s="9">
        <v>44533</v>
      </c>
      <c r="Z215" s="4">
        <v>78.5</v>
      </c>
      <c r="AA215" s="9">
        <v>44533</v>
      </c>
      <c r="AB215" s="4">
        <v>84.8</v>
      </c>
      <c r="AC215" s="4"/>
      <c r="AD215" s="4"/>
      <c r="AE215" s="9">
        <v>44533</v>
      </c>
      <c r="AF215" s="4">
        <v>97.3</v>
      </c>
      <c r="AG215" s="9">
        <v>44533</v>
      </c>
      <c r="AH215" s="4">
        <v>110</v>
      </c>
      <c r="AI215" s="9">
        <v>44533</v>
      </c>
      <c r="AJ215" s="4">
        <v>122.6</v>
      </c>
      <c r="AK215" s="9">
        <v>44533</v>
      </c>
      <c r="AL215" s="4">
        <v>135.19999999999999</v>
      </c>
      <c r="AM215" s="9">
        <v>44533</v>
      </c>
      <c r="AN215" s="4">
        <v>147.69999999999999</v>
      </c>
      <c r="AO215" s="9">
        <v>44533</v>
      </c>
      <c r="AP215" s="4">
        <v>160</v>
      </c>
      <c r="AQ215" s="9">
        <v>44533</v>
      </c>
      <c r="AR215" s="4">
        <v>172.2</v>
      </c>
      <c r="AS215" s="9">
        <v>44533</v>
      </c>
      <c r="AT215" s="4">
        <v>184.2</v>
      </c>
      <c r="AW215" s="9">
        <v>44533</v>
      </c>
      <c r="AX215" s="4">
        <v>207.8</v>
      </c>
      <c r="BA215" s="9">
        <v>44533</v>
      </c>
      <c r="BB215" s="4">
        <v>230.9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9">
        <v>44532</v>
      </c>
      <c r="J216" s="4">
        <v>69.400000000000006</v>
      </c>
      <c r="K216" s="9">
        <v>44532</v>
      </c>
      <c r="L216" s="4">
        <v>68.400000000000006</v>
      </c>
      <c r="M216" s="9">
        <v>44532</v>
      </c>
      <c r="N216" s="4">
        <v>67.2</v>
      </c>
      <c r="O216" s="4"/>
      <c r="P216" s="4"/>
      <c r="Q216" s="9">
        <v>44532</v>
      </c>
      <c r="R216" s="4">
        <v>82.3</v>
      </c>
      <c r="S216" s="9">
        <v>44532</v>
      </c>
      <c r="T216" s="4">
        <v>67.3</v>
      </c>
      <c r="U216" s="9">
        <v>44532</v>
      </c>
      <c r="V216" s="4">
        <v>68.900000000000006</v>
      </c>
      <c r="W216" s="9">
        <v>44532</v>
      </c>
      <c r="X216" s="4">
        <v>72.400000000000006</v>
      </c>
      <c r="Y216" s="9">
        <v>44532</v>
      </c>
      <c r="Z216" s="4">
        <v>77.900000000000006</v>
      </c>
      <c r="AA216" s="9">
        <v>44532</v>
      </c>
      <c r="AB216" s="4">
        <v>83.3</v>
      </c>
      <c r="AC216" s="4"/>
      <c r="AD216" s="4"/>
      <c r="AE216" s="9">
        <v>44532</v>
      </c>
      <c r="AF216" s="4">
        <v>93</v>
      </c>
      <c r="AG216" s="9">
        <v>44532</v>
      </c>
      <c r="AH216" s="4">
        <v>101.9</v>
      </c>
      <c r="AI216" s="9">
        <v>44532</v>
      </c>
      <c r="AJ216" s="4">
        <v>110.8</v>
      </c>
      <c r="AK216" s="9">
        <v>44532</v>
      </c>
      <c r="AL216" s="4">
        <v>119.7</v>
      </c>
      <c r="AM216" s="9">
        <v>44532</v>
      </c>
      <c r="AN216" s="4">
        <v>128.69999999999999</v>
      </c>
      <c r="AO216" s="9">
        <v>44532</v>
      </c>
      <c r="AP216" s="4">
        <v>137.80000000000001</v>
      </c>
      <c r="AQ216" s="9">
        <v>44532</v>
      </c>
      <c r="AR216" s="4">
        <v>146.9</v>
      </c>
      <c r="AS216" s="9">
        <v>44532</v>
      </c>
      <c r="AT216" s="4">
        <v>156</v>
      </c>
      <c r="AW216" s="9">
        <v>44532</v>
      </c>
      <c r="AX216" s="4">
        <v>174</v>
      </c>
      <c r="BA216" s="9">
        <v>44532</v>
      </c>
      <c r="BB216" s="4">
        <v>191.9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9">
        <v>44531</v>
      </c>
      <c r="J217" s="4">
        <v>64.099999999999994</v>
      </c>
      <c r="K217" s="9">
        <v>44531</v>
      </c>
      <c r="L217" s="4">
        <v>62.3</v>
      </c>
      <c r="M217" s="9">
        <v>44531</v>
      </c>
      <c r="N217" s="4">
        <v>60.1</v>
      </c>
      <c r="O217" s="4"/>
      <c r="P217" s="4"/>
      <c r="Q217" s="9">
        <v>44531</v>
      </c>
      <c r="R217" s="4">
        <v>77.3</v>
      </c>
      <c r="S217" s="9">
        <v>44531</v>
      </c>
      <c r="T217" s="4">
        <v>59.4</v>
      </c>
      <c r="U217" s="9">
        <v>44531</v>
      </c>
      <c r="V217" s="4">
        <v>64.099999999999994</v>
      </c>
      <c r="W217" s="9">
        <v>44531</v>
      </c>
      <c r="X217" s="4">
        <v>70</v>
      </c>
      <c r="Y217" s="9">
        <v>44531</v>
      </c>
      <c r="Z217" s="4">
        <v>75</v>
      </c>
      <c r="AA217" s="9">
        <v>44531</v>
      </c>
      <c r="AB217" s="4">
        <v>79.400000000000006</v>
      </c>
      <c r="AC217" s="4"/>
      <c r="AD217" s="4"/>
      <c r="AE217" s="9">
        <v>44531</v>
      </c>
      <c r="AF217" s="4">
        <v>87.2</v>
      </c>
      <c r="AG217" s="9">
        <v>44531</v>
      </c>
      <c r="AH217" s="4">
        <v>94.8</v>
      </c>
      <c r="AI217" s="9">
        <v>44531</v>
      </c>
      <c r="AJ217" s="4">
        <v>102.6</v>
      </c>
      <c r="AK217" s="9">
        <v>44531</v>
      </c>
      <c r="AL217" s="4">
        <v>110.6</v>
      </c>
      <c r="AM217" s="9">
        <v>44531</v>
      </c>
      <c r="AN217" s="4">
        <v>118.7</v>
      </c>
      <c r="AO217" s="9">
        <v>44531</v>
      </c>
      <c r="AP217" s="4">
        <v>126.9</v>
      </c>
      <c r="AQ217" s="9">
        <v>44531</v>
      </c>
      <c r="AR217" s="4">
        <v>135.19999999999999</v>
      </c>
      <c r="AS217" s="9">
        <v>44531</v>
      </c>
      <c r="AT217" s="4">
        <v>143.5</v>
      </c>
      <c r="AW217" s="9">
        <v>44531</v>
      </c>
      <c r="AX217" s="4">
        <v>159.9</v>
      </c>
      <c r="BA217" s="9">
        <v>44531</v>
      </c>
      <c r="BB217" s="4">
        <v>176.2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9">
        <v>44530</v>
      </c>
      <c r="J218" s="4">
        <v>64.3</v>
      </c>
      <c r="K218" s="9">
        <v>44530</v>
      </c>
      <c r="L218" s="4">
        <v>62.5</v>
      </c>
      <c r="M218" s="9">
        <v>44530</v>
      </c>
      <c r="N218" s="4">
        <v>60.1</v>
      </c>
      <c r="O218" s="4"/>
      <c r="P218" s="4"/>
      <c r="Q218" s="9">
        <v>44530</v>
      </c>
      <c r="R218" s="4">
        <v>75.8</v>
      </c>
      <c r="S218" s="9">
        <v>44530</v>
      </c>
      <c r="T218" s="4">
        <v>59.7</v>
      </c>
      <c r="U218" s="9">
        <v>44530</v>
      </c>
      <c r="V218" s="4">
        <v>63.1</v>
      </c>
      <c r="W218" s="9">
        <v>44530</v>
      </c>
      <c r="X218" s="4">
        <v>68.099999999999994</v>
      </c>
      <c r="Y218" s="9">
        <v>44530</v>
      </c>
      <c r="Z218" s="4">
        <v>73</v>
      </c>
      <c r="AA218" s="9">
        <v>44530</v>
      </c>
      <c r="AB218" s="4">
        <v>77.7</v>
      </c>
      <c r="AC218" s="4"/>
      <c r="AD218" s="4"/>
      <c r="AE218" s="9">
        <v>44530</v>
      </c>
      <c r="AF218" s="4">
        <v>86.1</v>
      </c>
      <c r="AG218" s="9">
        <v>44530</v>
      </c>
      <c r="AH218" s="4">
        <v>94.1</v>
      </c>
      <c r="AI218" s="9">
        <v>44530</v>
      </c>
      <c r="AJ218" s="4">
        <v>102.1</v>
      </c>
      <c r="AK218" s="9">
        <v>44530</v>
      </c>
      <c r="AL218" s="4">
        <v>110.3</v>
      </c>
      <c r="AM218" s="9">
        <v>44530</v>
      </c>
      <c r="AN218" s="4">
        <v>118.6</v>
      </c>
      <c r="AO218" s="9">
        <v>44530</v>
      </c>
      <c r="AP218" s="4">
        <v>127</v>
      </c>
      <c r="AQ218" s="9">
        <v>44530</v>
      </c>
      <c r="AR218" s="4">
        <v>135.4</v>
      </c>
      <c r="AS218" s="9">
        <v>44530</v>
      </c>
      <c r="AT218" s="4">
        <v>143.9</v>
      </c>
      <c r="AW218" s="9">
        <v>44530</v>
      </c>
      <c r="AX218" s="4">
        <v>160.69999999999999</v>
      </c>
      <c r="BA218" s="9">
        <v>44530</v>
      </c>
      <c r="BB218" s="4">
        <v>177.3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9">
        <v>44529</v>
      </c>
      <c r="J219" s="4">
        <v>61.3</v>
      </c>
      <c r="K219" s="9">
        <v>44529</v>
      </c>
      <c r="L219" s="4">
        <v>58.8</v>
      </c>
      <c r="M219" s="9">
        <v>44529</v>
      </c>
      <c r="N219" s="4">
        <v>55.7</v>
      </c>
      <c r="O219" s="4"/>
      <c r="P219" s="4"/>
      <c r="Q219" s="9">
        <v>44529</v>
      </c>
      <c r="R219" s="4">
        <v>72.099999999999994</v>
      </c>
      <c r="S219" s="9">
        <v>44529</v>
      </c>
      <c r="T219" s="4">
        <v>54.7</v>
      </c>
      <c r="U219" s="9">
        <v>44529</v>
      </c>
      <c r="V219" s="4">
        <v>59.5</v>
      </c>
      <c r="W219" s="9">
        <v>44529</v>
      </c>
      <c r="X219" s="4">
        <v>65.2</v>
      </c>
      <c r="Y219" s="9">
        <v>44529</v>
      </c>
      <c r="Z219" s="4">
        <v>70</v>
      </c>
      <c r="AA219" s="9">
        <v>44529</v>
      </c>
      <c r="AB219" s="4">
        <v>74.3</v>
      </c>
      <c r="AC219" s="4"/>
      <c r="AD219" s="4"/>
      <c r="AE219" s="9">
        <v>44529</v>
      </c>
      <c r="AF219" s="4">
        <v>81.900000000000006</v>
      </c>
      <c r="AG219" s="9">
        <v>44529</v>
      </c>
      <c r="AH219" s="4">
        <v>89.3</v>
      </c>
      <c r="AI219" s="9">
        <v>44529</v>
      </c>
      <c r="AJ219" s="4">
        <v>97</v>
      </c>
      <c r="AK219" s="9">
        <v>44529</v>
      </c>
      <c r="AL219" s="4">
        <v>104.8</v>
      </c>
      <c r="AM219" s="9">
        <v>44529</v>
      </c>
      <c r="AN219" s="4">
        <v>112.9</v>
      </c>
      <c r="AO219" s="9">
        <v>44529</v>
      </c>
      <c r="AP219" s="4">
        <v>121</v>
      </c>
      <c r="AQ219" s="9">
        <v>44529</v>
      </c>
      <c r="AR219" s="4">
        <v>129.1</v>
      </c>
      <c r="AS219" s="9">
        <v>44529</v>
      </c>
      <c r="AT219" s="4">
        <v>137.30000000000001</v>
      </c>
      <c r="AW219" s="9">
        <v>44529</v>
      </c>
      <c r="AX219" s="4">
        <v>153.5</v>
      </c>
      <c r="BA219" s="9">
        <v>44529</v>
      </c>
      <c r="BB219" s="4">
        <v>169.5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9">
        <v>44526</v>
      </c>
      <c r="J220" s="4">
        <v>61.7</v>
      </c>
      <c r="K220" s="9">
        <v>44526</v>
      </c>
      <c r="L220" s="4">
        <v>59.4</v>
      </c>
      <c r="M220" s="9">
        <v>44526</v>
      </c>
      <c r="N220" s="4">
        <v>57.1</v>
      </c>
      <c r="O220" s="4"/>
      <c r="P220" s="4"/>
      <c r="Q220" s="9">
        <v>44526</v>
      </c>
      <c r="R220" s="4">
        <v>75.400000000000006</v>
      </c>
      <c r="S220" s="9">
        <v>44526</v>
      </c>
      <c r="T220" s="4">
        <v>56.9</v>
      </c>
      <c r="U220" s="9">
        <v>44526</v>
      </c>
      <c r="V220" s="4">
        <v>62.7</v>
      </c>
      <c r="W220" s="9">
        <v>44526</v>
      </c>
      <c r="X220" s="4">
        <v>68.7</v>
      </c>
      <c r="Y220" s="9">
        <v>44526</v>
      </c>
      <c r="Z220" s="4">
        <v>73.599999999999994</v>
      </c>
      <c r="AA220" s="9">
        <v>44526</v>
      </c>
      <c r="AB220" s="4">
        <v>77.7</v>
      </c>
      <c r="AC220" s="4"/>
      <c r="AD220" s="4"/>
      <c r="AE220" s="9">
        <v>44526</v>
      </c>
      <c r="AF220" s="4">
        <v>85.1</v>
      </c>
      <c r="AG220" s="9">
        <v>44526</v>
      </c>
      <c r="AH220" s="4">
        <v>92.4</v>
      </c>
      <c r="AI220" s="9">
        <v>44526</v>
      </c>
      <c r="AJ220" s="4">
        <v>99.9</v>
      </c>
      <c r="AK220" s="9">
        <v>44526</v>
      </c>
      <c r="AL220" s="4">
        <v>107.6</v>
      </c>
      <c r="AM220" s="9">
        <v>44526</v>
      </c>
      <c r="AN220" s="4">
        <v>115.5</v>
      </c>
      <c r="AO220" s="9">
        <v>44526</v>
      </c>
      <c r="AP220" s="4">
        <v>123.6</v>
      </c>
      <c r="AQ220" s="9">
        <v>44526</v>
      </c>
      <c r="AR220" s="4">
        <v>131.69999999999999</v>
      </c>
      <c r="AS220" s="9">
        <v>44526</v>
      </c>
      <c r="AT220" s="4">
        <v>139.80000000000001</v>
      </c>
      <c r="AW220" s="9">
        <v>44526</v>
      </c>
      <c r="AX220" s="4">
        <v>156</v>
      </c>
      <c r="BA220" s="9">
        <v>44526</v>
      </c>
      <c r="BB220" s="4">
        <v>172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9">
        <v>44525</v>
      </c>
      <c r="J221" s="4">
        <v>64.400000000000006</v>
      </c>
      <c r="K221" s="9">
        <v>44525</v>
      </c>
      <c r="L221" s="4">
        <v>61.8</v>
      </c>
      <c r="M221" s="9">
        <v>44525</v>
      </c>
      <c r="N221" s="4">
        <v>58.2</v>
      </c>
      <c r="O221" s="4"/>
      <c r="P221" s="4"/>
      <c r="Q221" s="9">
        <v>44525</v>
      </c>
      <c r="R221" s="4">
        <v>74.900000000000006</v>
      </c>
      <c r="S221" s="9">
        <v>44525</v>
      </c>
      <c r="T221" s="4">
        <v>55.6</v>
      </c>
      <c r="U221" s="9">
        <v>44525</v>
      </c>
      <c r="V221" s="4">
        <v>59.5</v>
      </c>
      <c r="W221" s="9">
        <v>44525</v>
      </c>
      <c r="X221" s="4">
        <v>65.400000000000006</v>
      </c>
      <c r="Y221" s="9">
        <v>44525</v>
      </c>
      <c r="Z221" s="4">
        <v>70.3</v>
      </c>
      <c r="AA221" s="9">
        <v>44525</v>
      </c>
      <c r="AB221" s="4">
        <v>74.5</v>
      </c>
      <c r="AC221" s="4"/>
      <c r="AD221" s="4"/>
      <c r="AE221" s="9">
        <v>44525</v>
      </c>
      <c r="AF221" s="4">
        <v>81.7</v>
      </c>
      <c r="AG221" s="9">
        <v>44525</v>
      </c>
      <c r="AH221" s="4">
        <v>88.7</v>
      </c>
      <c r="AI221" s="9">
        <v>44525</v>
      </c>
      <c r="AJ221" s="4">
        <v>96</v>
      </c>
      <c r="AK221" s="9">
        <v>44525</v>
      </c>
      <c r="AL221" s="4">
        <v>103.5</v>
      </c>
      <c r="AM221" s="9">
        <v>44525</v>
      </c>
      <c r="AN221" s="4">
        <v>111.3</v>
      </c>
      <c r="AO221" s="9">
        <v>44525</v>
      </c>
      <c r="AP221" s="4">
        <v>119.3</v>
      </c>
      <c r="AQ221" s="9">
        <v>44525</v>
      </c>
      <c r="AR221" s="4">
        <v>127.3</v>
      </c>
      <c r="AS221" s="9">
        <v>44525</v>
      </c>
      <c r="AT221" s="4">
        <v>135.30000000000001</v>
      </c>
      <c r="AW221" s="9">
        <v>44525</v>
      </c>
      <c r="AX221" s="4">
        <v>151.4</v>
      </c>
      <c r="BA221" s="9">
        <v>44525</v>
      </c>
      <c r="BB221" s="4">
        <v>167.3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9">
        <v>44524</v>
      </c>
      <c r="J222" s="4">
        <v>64.400000000000006</v>
      </c>
      <c r="K222" s="9">
        <v>44524</v>
      </c>
      <c r="L222" s="4">
        <v>61.7</v>
      </c>
      <c r="M222" s="9">
        <v>44524</v>
      </c>
      <c r="N222" s="4">
        <v>58.1</v>
      </c>
      <c r="O222" s="4"/>
      <c r="P222" s="4"/>
      <c r="Q222" s="9">
        <v>44524</v>
      </c>
      <c r="R222" s="4">
        <v>74.7</v>
      </c>
      <c r="S222" s="9">
        <v>44524</v>
      </c>
      <c r="T222" s="4">
        <v>55</v>
      </c>
      <c r="U222" s="9">
        <v>44524</v>
      </c>
      <c r="V222" s="4">
        <v>58.8</v>
      </c>
      <c r="W222" s="9">
        <v>44524</v>
      </c>
      <c r="X222" s="4">
        <v>65</v>
      </c>
      <c r="Y222" s="9">
        <v>44524</v>
      </c>
      <c r="Z222" s="4">
        <v>70.099999999999994</v>
      </c>
      <c r="AA222" s="9">
        <v>44524</v>
      </c>
      <c r="AB222" s="4">
        <v>74.3</v>
      </c>
      <c r="AC222" s="4"/>
      <c r="AD222" s="4"/>
      <c r="AE222" s="9">
        <v>44524</v>
      </c>
      <c r="AF222" s="4">
        <v>81.599999999999994</v>
      </c>
      <c r="AG222" s="9">
        <v>44524</v>
      </c>
      <c r="AH222" s="4">
        <v>88.6</v>
      </c>
      <c r="AI222" s="9">
        <v>44524</v>
      </c>
      <c r="AJ222" s="4">
        <v>95.9</v>
      </c>
      <c r="AK222" s="9">
        <v>44524</v>
      </c>
      <c r="AL222" s="4">
        <v>103.5</v>
      </c>
      <c r="AM222" s="9">
        <v>44524</v>
      </c>
      <c r="AN222" s="4">
        <v>111.2</v>
      </c>
      <c r="AO222" s="9">
        <v>44524</v>
      </c>
      <c r="AP222" s="4">
        <v>119.2</v>
      </c>
      <c r="AQ222" s="9">
        <v>44524</v>
      </c>
      <c r="AR222" s="4">
        <v>127.2</v>
      </c>
      <c r="AS222" s="9">
        <v>44524</v>
      </c>
      <c r="AT222" s="4">
        <v>135.19999999999999</v>
      </c>
      <c r="AW222" s="9">
        <v>44524</v>
      </c>
      <c r="AX222" s="4">
        <v>151.30000000000001</v>
      </c>
      <c r="BA222" s="9">
        <v>44524</v>
      </c>
      <c r="BB222" s="4">
        <v>167.1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9">
        <v>44523</v>
      </c>
      <c r="J223" s="4">
        <v>63.8</v>
      </c>
      <c r="K223" s="9">
        <v>44523</v>
      </c>
      <c r="L223" s="4">
        <v>61.1</v>
      </c>
      <c r="M223" s="9">
        <v>44523</v>
      </c>
      <c r="N223" s="4">
        <v>57.4</v>
      </c>
      <c r="O223" s="4"/>
      <c r="P223" s="4"/>
      <c r="Q223" s="9">
        <v>44523</v>
      </c>
      <c r="R223" s="4">
        <v>75</v>
      </c>
      <c r="S223" s="9">
        <v>44523</v>
      </c>
      <c r="T223" s="4">
        <v>55.2</v>
      </c>
      <c r="U223" s="9">
        <v>44523</v>
      </c>
      <c r="V223" s="4">
        <v>59.8</v>
      </c>
      <c r="W223" s="9">
        <v>44523</v>
      </c>
      <c r="X223" s="4">
        <v>65.900000000000006</v>
      </c>
      <c r="Y223" s="9">
        <v>44523</v>
      </c>
      <c r="Z223" s="4">
        <v>70.8</v>
      </c>
      <c r="AA223" s="9">
        <v>44523</v>
      </c>
      <c r="AB223" s="4">
        <v>75</v>
      </c>
      <c r="AC223" s="4"/>
      <c r="AD223" s="4"/>
      <c r="AE223" s="9">
        <v>44523</v>
      </c>
      <c r="AF223" s="4">
        <v>82.3</v>
      </c>
      <c r="AG223" s="9">
        <v>44523</v>
      </c>
      <c r="AH223" s="4">
        <v>89.4</v>
      </c>
      <c r="AI223" s="9">
        <v>44523</v>
      </c>
      <c r="AJ223" s="4">
        <v>96.7</v>
      </c>
      <c r="AK223" s="9">
        <v>44523</v>
      </c>
      <c r="AL223" s="4">
        <v>104.3</v>
      </c>
      <c r="AM223" s="9">
        <v>44523</v>
      </c>
      <c r="AN223" s="4">
        <v>112.2</v>
      </c>
      <c r="AO223" s="9">
        <v>44523</v>
      </c>
      <c r="AP223" s="4">
        <v>120.1</v>
      </c>
      <c r="AQ223" s="9">
        <v>44523</v>
      </c>
      <c r="AR223" s="4">
        <v>128.19999999999999</v>
      </c>
      <c r="AS223" s="9">
        <v>44523</v>
      </c>
      <c r="AT223" s="4">
        <v>136.19999999999999</v>
      </c>
      <c r="AW223" s="9">
        <v>44523</v>
      </c>
      <c r="AX223" s="4">
        <v>152.30000000000001</v>
      </c>
      <c r="BA223" s="9">
        <v>44523</v>
      </c>
      <c r="BB223" s="4">
        <v>168.2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9">
        <v>44522</v>
      </c>
      <c r="J224" s="4">
        <v>63.5</v>
      </c>
      <c r="K224" s="9">
        <v>44522</v>
      </c>
      <c r="L224" s="4">
        <v>60.8</v>
      </c>
      <c r="M224" s="9">
        <v>44522</v>
      </c>
      <c r="N224" s="4">
        <v>57.2</v>
      </c>
      <c r="O224" s="4"/>
      <c r="P224" s="4"/>
      <c r="Q224" s="9">
        <v>44522</v>
      </c>
      <c r="R224" s="4">
        <v>74.400000000000006</v>
      </c>
      <c r="S224" s="9">
        <v>44522</v>
      </c>
      <c r="T224" s="4">
        <v>54.4</v>
      </c>
      <c r="U224" s="9">
        <v>44522</v>
      </c>
      <c r="V224" s="4">
        <v>58.9</v>
      </c>
      <c r="W224" s="9">
        <v>44522</v>
      </c>
      <c r="X224" s="4">
        <v>65.5</v>
      </c>
      <c r="Y224" s="9">
        <v>44522</v>
      </c>
      <c r="Z224" s="4">
        <v>70.3</v>
      </c>
      <c r="AA224" s="9">
        <v>44522</v>
      </c>
      <c r="AB224" s="4">
        <v>74.3</v>
      </c>
      <c r="AC224" s="4"/>
      <c r="AD224" s="4"/>
      <c r="AE224" s="9">
        <v>44522</v>
      </c>
      <c r="AF224" s="4">
        <v>81.2</v>
      </c>
      <c r="AG224" s="9">
        <v>44522</v>
      </c>
      <c r="AH224" s="4">
        <v>88</v>
      </c>
      <c r="AI224" s="9">
        <v>44522</v>
      </c>
      <c r="AJ224" s="4">
        <v>95.2</v>
      </c>
      <c r="AK224" s="9">
        <v>44522</v>
      </c>
      <c r="AL224" s="4">
        <v>102.7</v>
      </c>
      <c r="AM224" s="9">
        <v>44522</v>
      </c>
      <c r="AN224" s="4">
        <v>110.5</v>
      </c>
      <c r="AO224" s="9">
        <v>44522</v>
      </c>
      <c r="AP224" s="4">
        <v>118.4</v>
      </c>
      <c r="AQ224" s="9">
        <v>44522</v>
      </c>
      <c r="AR224" s="4">
        <v>126.4</v>
      </c>
      <c r="AS224" s="9">
        <v>44522</v>
      </c>
      <c r="AT224" s="4">
        <v>134.4</v>
      </c>
      <c r="AW224" s="9">
        <v>44522</v>
      </c>
      <c r="AX224" s="4">
        <v>150.4</v>
      </c>
      <c r="BA224" s="9">
        <v>44522</v>
      </c>
      <c r="BB224" s="4">
        <v>166.3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9">
        <v>44519</v>
      </c>
      <c r="J225" s="4">
        <v>61.7</v>
      </c>
      <c r="K225" s="9">
        <v>44519</v>
      </c>
      <c r="L225" s="4">
        <v>59</v>
      </c>
      <c r="M225" s="9">
        <v>44519</v>
      </c>
      <c r="N225" s="4">
        <v>55.5</v>
      </c>
      <c r="O225" s="4"/>
      <c r="P225" s="4"/>
      <c r="Q225" s="9">
        <v>44519</v>
      </c>
      <c r="R225" s="4">
        <v>71.8</v>
      </c>
      <c r="S225" s="9">
        <v>44519</v>
      </c>
      <c r="T225" s="4">
        <v>53.2</v>
      </c>
      <c r="U225" s="9">
        <v>44519</v>
      </c>
      <c r="V225" s="4">
        <v>58.2</v>
      </c>
      <c r="W225" s="9">
        <v>44519</v>
      </c>
      <c r="X225" s="4">
        <v>64.3</v>
      </c>
      <c r="Y225" s="9">
        <v>44519</v>
      </c>
      <c r="Z225" s="4">
        <v>69.099999999999994</v>
      </c>
      <c r="AA225" s="9">
        <v>44519</v>
      </c>
      <c r="AB225" s="4">
        <v>73.099999999999994</v>
      </c>
      <c r="AC225" s="4"/>
      <c r="AD225" s="4"/>
      <c r="AE225" s="9">
        <v>44519</v>
      </c>
      <c r="AF225" s="4">
        <v>80.3</v>
      </c>
      <c r="AG225" s="9">
        <v>44519</v>
      </c>
      <c r="AH225" s="4">
        <v>87.5</v>
      </c>
      <c r="AI225" s="9">
        <v>44519</v>
      </c>
      <c r="AJ225" s="4">
        <v>94.9</v>
      </c>
      <c r="AK225" s="9">
        <v>44519</v>
      </c>
      <c r="AL225" s="4">
        <v>102.7</v>
      </c>
      <c r="AM225" s="9">
        <v>44519</v>
      </c>
      <c r="AN225" s="4">
        <v>110.6</v>
      </c>
      <c r="AO225" s="9">
        <v>44519</v>
      </c>
      <c r="AP225" s="4">
        <v>118.6</v>
      </c>
      <c r="AQ225" s="9">
        <v>44519</v>
      </c>
      <c r="AR225" s="4">
        <v>126.7</v>
      </c>
      <c r="AS225" s="9">
        <v>44519</v>
      </c>
      <c r="AT225" s="4">
        <v>134.80000000000001</v>
      </c>
      <c r="AW225" s="9">
        <v>44519</v>
      </c>
      <c r="AX225" s="4">
        <v>150.80000000000001</v>
      </c>
      <c r="BA225" s="9">
        <v>44519</v>
      </c>
      <c r="BB225" s="4">
        <v>166.7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9">
        <v>44518</v>
      </c>
      <c r="J226" s="4">
        <v>65.2</v>
      </c>
      <c r="K226" s="9">
        <v>44518</v>
      </c>
      <c r="L226" s="4">
        <v>60.7</v>
      </c>
      <c r="M226" s="9">
        <v>44518</v>
      </c>
      <c r="N226" s="4">
        <v>55.6</v>
      </c>
      <c r="O226" s="4"/>
      <c r="P226" s="4"/>
      <c r="Q226" s="9">
        <v>44518</v>
      </c>
      <c r="R226" s="4">
        <v>68.5</v>
      </c>
      <c r="S226" s="9">
        <v>44518</v>
      </c>
      <c r="T226" s="4">
        <v>53</v>
      </c>
      <c r="U226" s="9">
        <v>44518</v>
      </c>
      <c r="V226" s="4">
        <v>56.1</v>
      </c>
      <c r="W226" s="9">
        <v>44518</v>
      </c>
      <c r="X226" s="4">
        <v>61.1</v>
      </c>
      <c r="Y226" s="9">
        <v>44518</v>
      </c>
      <c r="Z226" s="4">
        <v>66</v>
      </c>
      <c r="AA226" s="9">
        <v>44518</v>
      </c>
      <c r="AB226" s="4">
        <v>70.900000000000006</v>
      </c>
      <c r="AC226" s="4"/>
      <c r="AD226" s="4"/>
      <c r="AE226" s="9">
        <v>44518</v>
      </c>
      <c r="AF226" s="4">
        <v>81.5</v>
      </c>
      <c r="AG226" s="9">
        <v>44518</v>
      </c>
      <c r="AH226" s="4">
        <v>93.5</v>
      </c>
      <c r="AI226" s="9">
        <v>44518</v>
      </c>
      <c r="AJ226" s="4">
        <v>106.2</v>
      </c>
      <c r="AK226" s="9">
        <v>44518</v>
      </c>
      <c r="AL226" s="4">
        <v>119.3</v>
      </c>
      <c r="AM226" s="9">
        <v>44518</v>
      </c>
      <c r="AN226" s="4">
        <v>132.30000000000001</v>
      </c>
      <c r="AO226" s="9">
        <v>44518</v>
      </c>
      <c r="AP226" s="4">
        <v>145.30000000000001</v>
      </c>
      <c r="AQ226" s="9">
        <v>44518</v>
      </c>
      <c r="AR226" s="4">
        <v>158.19999999999999</v>
      </c>
      <c r="AS226" s="9">
        <v>44518</v>
      </c>
      <c r="AT226" s="4">
        <v>170.9</v>
      </c>
      <c r="AW226" s="9">
        <v>44518</v>
      </c>
      <c r="AX226" s="4">
        <v>195.8</v>
      </c>
      <c r="BA226" s="9">
        <v>44518</v>
      </c>
      <c r="BB226" s="4">
        <v>220.2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9">
        <v>44517</v>
      </c>
      <c r="J227" s="4">
        <v>65.099999999999994</v>
      </c>
      <c r="K227" s="9">
        <v>44517</v>
      </c>
      <c r="L227" s="4">
        <v>60.4</v>
      </c>
      <c r="M227" s="9">
        <v>44517</v>
      </c>
      <c r="N227" s="4">
        <v>55.2</v>
      </c>
      <c r="O227" s="4"/>
      <c r="P227" s="4"/>
      <c r="Q227" s="9">
        <v>44517</v>
      </c>
      <c r="R227" s="4">
        <v>69.400000000000006</v>
      </c>
      <c r="S227" s="9">
        <v>44517</v>
      </c>
      <c r="T227" s="4">
        <v>52.1</v>
      </c>
      <c r="U227" s="9">
        <v>44517</v>
      </c>
      <c r="V227" s="4">
        <v>56.6</v>
      </c>
      <c r="W227" s="9">
        <v>44517</v>
      </c>
      <c r="X227" s="4">
        <v>62.1</v>
      </c>
      <c r="Y227" s="9">
        <v>44517</v>
      </c>
      <c r="Z227" s="4">
        <v>66.8</v>
      </c>
      <c r="AA227" s="9">
        <v>44517</v>
      </c>
      <c r="AB227" s="4">
        <v>71.400000000000006</v>
      </c>
      <c r="AC227" s="4"/>
      <c r="AD227" s="4"/>
      <c r="AE227" s="9">
        <v>44517</v>
      </c>
      <c r="AF227" s="4">
        <v>81.400000000000006</v>
      </c>
      <c r="AG227" s="9">
        <v>44517</v>
      </c>
      <c r="AH227" s="4">
        <v>92.9</v>
      </c>
      <c r="AI227" s="9">
        <v>44517</v>
      </c>
      <c r="AJ227" s="4">
        <v>105.3</v>
      </c>
      <c r="AK227" s="9">
        <v>44517</v>
      </c>
      <c r="AL227" s="4">
        <v>118.1</v>
      </c>
      <c r="AM227" s="9">
        <v>44517</v>
      </c>
      <c r="AN227" s="4">
        <v>131</v>
      </c>
      <c r="AO227" s="9">
        <v>44517</v>
      </c>
      <c r="AP227" s="4">
        <v>143.80000000000001</v>
      </c>
      <c r="AQ227" s="9">
        <v>44517</v>
      </c>
      <c r="AR227" s="4">
        <v>156.6</v>
      </c>
      <c r="AS227" s="9">
        <v>44517</v>
      </c>
      <c r="AT227" s="4">
        <v>169.2</v>
      </c>
      <c r="AW227" s="9">
        <v>44517</v>
      </c>
      <c r="AX227" s="4">
        <v>194</v>
      </c>
      <c r="BA227" s="9">
        <v>44517</v>
      </c>
      <c r="BB227" s="4">
        <v>218.2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9">
        <v>44516</v>
      </c>
      <c r="J228" s="4">
        <v>66.5</v>
      </c>
      <c r="K228" s="9">
        <v>44516</v>
      </c>
      <c r="L228" s="4">
        <v>62.1</v>
      </c>
      <c r="M228" s="9">
        <v>44516</v>
      </c>
      <c r="N228" s="4">
        <v>57</v>
      </c>
      <c r="O228" s="4"/>
      <c r="P228" s="4"/>
      <c r="Q228" s="9">
        <v>44516</v>
      </c>
      <c r="R228" s="4">
        <v>70.5</v>
      </c>
      <c r="S228" s="9">
        <v>44516</v>
      </c>
      <c r="T228" s="4">
        <v>54</v>
      </c>
      <c r="U228" s="9">
        <v>44516</v>
      </c>
      <c r="V228" s="4">
        <v>56.9</v>
      </c>
      <c r="W228" s="9">
        <v>44516</v>
      </c>
      <c r="X228" s="4">
        <v>61.9</v>
      </c>
      <c r="Y228" s="9">
        <v>44516</v>
      </c>
      <c r="Z228" s="4">
        <v>67</v>
      </c>
      <c r="AA228" s="9">
        <v>44516</v>
      </c>
      <c r="AB228" s="4">
        <v>72</v>
      </c>
      <c r="AC228" s="4"/>
      <c r="AD228" s="4"/>
      <c r="AE228" s="9">
        <v>44516</v>
      </c>
      <c r="AF228" s="4">
        <v>82.6</v>
      </c>
      <c r="AG228" s="9">
        <v>44516</v>
      </c>
      <c r="AH228" s="4">
        <v>94.5</v>
      </c>
      <c r="AI228" s="9">
        <v>44516</v>
      </c>
      <c r="AJ228" s="4">
        <v>107.2</v>
      </c>
      <c r="AK228" s="9">
        <v>44516</v>
      </c>
      <c r="AL228" s="4">
        <v>120.2</v>
      </c>
      <c r="AM228" s="9">
        <v>44516</v>
      </c>
      <c r="AN228" s="4">
        <v>133.30000000000001</v>
      </c>
      <c r="AO228" s="9">
        <v>44516</v>
      </c>
      <c r="AP228" s="4">
        <v>146.4</v>
      </c>
      <c r="AQ228" s="9">
        <v>44516</v>
      </c>
      <c r="AR228" s="4">
        <v>159.30000000000001</v>
      </c>
      <c r="AS228" s="9">
        <v>44516</v>
      </c>
      <c r="AT228" s="4">
        <v>172.1</v>
      </c>
      <c r="AW228" s="9">
        <v>44516</v>
      </c>
      <c r="AX228" s="4">
        <v>197.2</v>
      </c>
      <c r="BA228" s="9">
        <v>44516</v>
      </c>
      <c r="BB228" s="4">
        <v>221.7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9">
        <v>44515</v>
      </c>
      <c r="J229" s="4">
        <v>67.400000000000006</v>
      </c>
      <c r="K229" s="9">
        <v>44515</v>
      </c>
      <c r="L229" s="4">
        <v>63.3</v>
      </c>
      <c r="M229" s="9">
        <v>44515</v>
      </c>
      <c r="N229" s="4">
        <v>59.2</v>
      </c>
      <c r="O229" s="4"/>
      <c r="P229" s="4"/>
      <c r="Q229" s="9">
        <v>44515</v>
      </c>
      <c r="R229" s="4">
        <v>72</v>
      </c>
      <c r="S229" s="9">
        <v>44515</v>
      </c>
      <c r="T229" s="4">
        <v>57</v>
      </c>
      <c r="U229" s="9">
        <v>44515</v>
      </c>
      <c r="V229" s="4">
        <v>58</v>
      </c>
      <c r="W229" s="9">
        <v>44515</v>
      </c>
      <c r="X229" s="4">
        <v>62.3</v>
      </c>
      <c r="Y229" s="9">
        <v>44515</v>
      </c>
      <c r="Z229" s="4">
        <v>68.2</v>
      </c>
      <c r="AA229" s="9">
        <v>44515</v>
      </c>
      <c r="AB229" s="4">
        <v>73.900000000000006</v>
      </c>
      <c r="AC229" s="4"/>
      <c r="AD229" s="4"/>
      <c r="AE229" s="9">
        <v>44515</v>
      </c>
      <c r="AF229" s="4">
        <v>85.3</v>
      </c>
      <c r="AG229" s="9">
        <v>44515</v>
      </c>
      <c r="AH229" s="4">
        <v>97.7</v>
      </c>
      <c r="AI229" s="9">
        <v>44515</v>
      </c>
      <c r="AJ229" s="4">
        <v>110.8</v>
      </c>
      <c r="AK229" s="9">
        <v>44515</v>
      </c>
      <c r="AL229" s="4">
        <v>124.2</v>
      </c>
      <c r="AM229" s="9">
        <v>44515</v>
      </c>
      <c r="AN229" s="4">
        <v>137.6</v>
      </c>
      <c r="AO229" s="9">
        <v>44515</v>
      </c>
      <c r="AP229" s="4">
        <v>150.9</v>
      </c>
      <c r="AQ229" s="9">
        <v>44515</v>
      </c>
      <c r="AR229" s="4">
        <v>164</v>
      </c>
      <c r="AS229" s="9">
        <v>44515</v>
      </c>
      <c r="AT229" s="4">
        <v>177</v>
      </c>
      <c r="AW229" s="9">
        <v>44515</v>
      </c>
      <c r="AX229" s="4">
        <v>202.5</v>
      </c>
      <c r="BA229" s="9">
        <v>44515</v>
      </c>
      <c r="BB229" s="4">
        <v>227.3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9">
        <v>44512</v>
      </c>
      <c r="J230" s="4">
        <v>67.099999999999994</v>
      </c>
      <c r="K230" s="9">
        <v>44512</v>
      </c>
      <c r="L230" s="4">
        <v>63</v>
      </c>
      <c r="M230" s="9">
        <v>44512</v>
      </c>
      <c r="N230" s="4">
        <v>58.8</v>
      </c>
      <c r="O230" s="4"/>
      <c r="P230" s="4"/>
      <c r="Q230" s="9">
        <v>44512</v>
      </c>
      <c r="R230" s="4">
        <v>76</v>
      </c>
      <c r="S230" s="9">
        <v>44512</v>
      </c>
      <c r="T230" s="4">
        <v>56.4</v>
      </c>
      <c r="U230" s="9">
        <v>44512</v>
      </c>
      <c r="V230" s="4">
        <v>61.3</v>
      </c>
      <c r="W230" s="9">
        <v>44512</v>
      </c>
      <c r="X230" s="4">
        <v>67.5</v>
      </c>
      <c r="Y230" s="9">
        <v>44512</v>
      </c>
      <c r="Z230" s="4">
        <v>72.900000000000006</v>
      </c>
      <c r="AA230" s="9">
        <v>44512</v>
      </c>
      <c r="AB230" s="4">
        <v>77.900000000000006</v>
      </c>
      <c r="AC230" s="4"/>
      <c r="AD230" s="4"/>
      <c r="AE230" s="9">
        <v>44512</v>
      </c>
      <c r="AF230" s="4">
        <v>88.5</v>
      </c>
      <c r="AG230" s="9">
        <v>44512</v>
      </c>
      <c r="AH230" s="4">
        <v>100.1</v>
      </c>
      <c r="AI230" s="9">
        <v>44512</v>
      </c>
      <c r="AJ230" s="4">
        <v>112.6</v>
      </c>
      <c r="AK230" s="9">
        <v>44512</v>
      </c>
      <c r="AL230" s="4">
        <v>125.5</v>
      </c>
      <c r="AM230" s="9">
        <v>44512</v>
      </c>
      <c r="AN230" s="4">
        <v>138.5</v>
      </c>
      <c r="AO230" s="9">
        <v>44512</v>
      </c>
      <c r="AP230" s="4">
        <v>151.5</v>
      </c>
      <c r="AQ230" s="9">
        <v>44512</v>
      </c>
      <c r="AR230" s="4">
        <v>164.3</v>
      </c>
      <c r="AS230" s="9">
        <v>44512</v>
      </c>
      <c r="AT230" s="4">
        <v>177.1</v>
      </c>
      <c r="AW230" s="9">
        <v>44512</v>
      </c>
      <c r="AX230" s="4">
        <v>202.2</v>
      </c>
      <c r="BA230" s="9">
        <v>44512</v>
      </c>
      <c r="BB230" s="4">
        <v>226.8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9">
        <v>44511</v>
      </c>
      <c r="J231" s="4">
        <v>65.3</v>
      </c>
      <c r="K231" s="9">
        <v>44511</v>
      </c>
      <c r="L231" s="4">
        <v>61</v>
      </c>
      <c r="M231" s="9">
        <v>44511</v>
      </c>
      <c r="N231" s="4">
        <v>56.3</v>
      </c>
      <c r="O231" s="4"/>
      <c r="P231" s="4"/>
      <c r="Q231" s="9">
        <v>44511</v>
      </c>
      <c r="R231" s="4">
        <v>69.5</v>
      </c>
      <c r="S231" s="9">
        <v>44511</v>
      </c>
      <c r="T231" s="4">
        <v>54</v>
      </c>
      <c r="U231" s="9">
        <v>44511</v>
      </c>
      <c r="V231" s="4">
        <v>56.7</v>
      </c>
      <c r="W231" s="9">
        <v>44511</v>
      </c>
      <c r="X231" s="4">
        <v>61.7</v>
      </c>
      <c r="Y231" s="9">
        <v>44511</v>
      </c>
      <c r="Z231" s="4">
        <v>66.900000000000006</v>
      </c>
      <c r="AA231" s="9">
        <v>44511</v>
      </c>
      <c r="AB231" s="4">
        <v>72.2</v>
      </c>
      <c r="AC231" s="4"/>
      <c r="AD231" s="4"/>
      <c r="AE231" s="9">
        <v>44511</v>
      </c>
      <c r="AF231" s="4">
        <v>83.3</v>
      </c>
      <c r="AG231" s="9">
        <v>44511</v>
      </c>
      <c r="AH231" s="4">
        <v>95.5</v>
      </c>
      <c r="AI231" s="9">
        <v>44511</v>
      </c>
      <c r="AJ231" s="4">
        <v>108.4</v>
      </c>
      <c r="AK231" s="9">
        <v>44511</v>
      </c>
      <c r="AL231" s="4">
        <v>121.6</v>
      </c>
      <c r="AM231" s="9">
        <v>44511</v>
      </c>
      <c r="AN231" s="4">
        <v>134.80000000000001</v>
      </c>
      <c r="AO231" s="9">
        <v>44511</v>
      </c>
      <c r="AP231" s="4">
        <v>147.9</v>
      </c>
      <c r="AQ231" s="9">
        <v>44511</v>
      </c>
      <c r="AR231" s="4">
        <v>160.80000000000001</v>
      </c>
      <c r="AS231" s="9">
        <v>44511</v>
      </c>
      <c r="AT231" s="4">
        <v>173.6</v>
      </c>
      <c r="AW231" s="9">
        <v>44511</v>
      </c>
      <c r="AX231" s="4">
        <v>198.7</v>
      </c>
      <c r="BA231" s="9">
        <v>44511</v>
      </c>
      <c r="BB231" s="4">
        <v>223.2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9">
        <v>44510</v>
      </c>
      <c r="J232" s="4">
        <v>65.400000000000006</v>
      </c>
      <c r="K232" s="9">
        <v>44510</v>
      </c>
      <c r="L232" s="4">
        <v>61.1</v>
      </c>
      <c r="M232" s="9">
        <v>44510</v>
      </c>
      <c r="N232" s="4">
        <v>56.3</v>
      </c>
      <c r="O232" s="4"/>
      <c r="P232" s="4"/>
      <c r="Q232" s="9">
        <v>44510</v>
      </c>
      <c r="R232" s="4">
        <v>69.5</v>
      </c>
      <c r="S232" s="9">
        <v>44510</v>
      </c>
      <c r="T232" s="4">
        <v>54</v>
      </c>
      <c r="U232" s="9">
        <v>44510</v>
      </c>
      <c r="V232" s="4">
        <v>56.6</v>
      </c>
      <c r="W232" s="9">
        <v>44510</v>
      </c>
      <c r="X232" s="4">
        <v>61.6</v>
      </c>
      <c r="Y232" s="9">
        <v>44510</v>
      </c>
      <c r="Z232" s="4">
        <v>66.900000000000006</v>
      </c>
      <c r="AA232" s="9">
        <v>44510</v>
      </c>
      <c r="AB232" s="4">
        <v>72.099999999999994</v>
      </c>
      <c r="AC232" s="4"/>
      <c r="AD232" s="4"/>
      <c r="AE232" s="9">
        <v>44510</v>
      </c>
      <c r="AF232" s="4">
        <v>83.1</v>
      </c>
      <c r="AG232" s="9">
        <v>44510</v>
      </c>
      <c r="AH232" s="4">
        <v>95.3</v>
      </c>
      <c r="AI232" s="9">
        <v>44510</v>
      </c>
      <c r="AJ232" s="4">
        <v>108.2</v>
      </c>
      <c r="AK232" s="9">
        <v>44510</v>
      </c>
      <c r="AL232" s="4">
        <v>121.4</v>
      </c>
      <c r="AM232" s="9">
        <v>44510</v>
      </c>
      <c r="AN232" s="4">
        <v>134.6</v>
      </c>
      <c r="AO232" s="9">
        <v>44510</v>
      </c>
      <c r="AP232" s="4">
        <v>147.6</v>
      </c>
      <c r="AQ232" s="9">
        <v>44510</v>
      </c>
      <c r="AR232" s="4">
        <v>160.6</v>
      </c>
      <c r="AS232" s="9">
        <v>44510</v>
      </c>
      <c r="AT232" s="4">
        <v>173.4</v>
      </c>
      <c r="AW232" s="9">
        <v>44510</v>
      </c>
      <c r="AX232" s="4">
        <v>198.5</v>
      </c>
      <c r="BA232" s="9">
        <v>44510</v>
      </c>
      <c r="BB232" s="4">
        <v>223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9">
        <v>44509</v>
      </c>
      <c r="J233" s="4">
        <v>61.4</v>
      </c>
      <c r="K233" s="9">
        <v>44509</v>
      </c>
      <c r="L233" s="4">
        <v>57</v>
      </c>
      <c r="M233" s="9">
        <v>44509</v>
      </c>
      <c r="N233" s="4">
        <v>52.9</v>
      </c>
      <c r="O233" s="4"/>
      <c r="P233" s="4"/>
      <c r="Q233" s="9">
        <v>44509</v>
      </c>
      <c r="R233" s="4">
        <v>65.599999999999994</v>
      </c>
      <c r="S233" s="9">
        <v>44509</v>
      </c>
      <c r="T233" s="4">
        <v>51.9</v>
      </c>
      <c r="U233" s="9">
        <v>44509</v>
      </c>
      <c r="V233" s="4">
        <v>55.5</v>
      </c>
      <c r="W233" s="9">
        <v>44509</v>
      </c>
      <c r="X233" s="4">
        <v>60.6</v>
      </c>
      <c r="Y233" s="9">
        <v>44509</v>
      </c>
      <c r="Z233" s="4">
        <v>65.900000000000006</v>
      </c>
      <c r="AA233" s="9">
        <v>44509</v>
      </c>
      <c r="AB233" s="4">
        <v>71.2</v>
      </c>
      <c r="AC233" s="4"/>
      <c r="AD233" s="4"/>
      <c r="AE233" s="9">
        <v>44509</v>
      </c>
      <c r="AF233" s="4">
        <v>82.8</v>
      </c>
      <c r="AG233" s="9">
        <v>44509</v>
      </c>
      <c r="AH233" s="4">
        <v>95.4</v>
      </c>
      <c r="AI233" s="9">
        <v>44509</v>
      </c>
      <c r="AJ233" s="4">
        <v>108.5</v>
      </c>
      <c r="AK233" s="9">
        <v>44509</v>
      </c>
      <c r="AL233" s="4">
        <v>121.7</v>
      </c>
      <c r="AM233" s="9">
        <v>44509</v>
      </c>
      <c r="AN233" s="4">
        <v>134.9</v>
      </c>
      <c r="AO233" s="9">
        <v>44509</v>
      </c>
      <c r="AP233" s="4">
        <v>147.9</v>
      </c>
      <c r="AQ233" s="9">
        <v>44509</v>
      </c>
      <c r="AR233" s="4">
        <v>160.80000000000001</v>
      </c>
      <c r="AS233" s="9">
        <v>44509</v>
      </c>
      <c r="AT233" s="4">
        <v>173.5</v>
      </c>
      <c r="AW233" s="9">
        <v>44509</v>
      </c>
      <c r="AX233" s="4">
        <v>198.4</v>
      </c>
      <c r="BA233" s="9">
        <v>44509</v>
      </c>
      <c r="BB233" s="4">
        <v>222.7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233"/>
  <sheetViews>
    <sheetView topLeftCell="AS194" workbookViewId="0">
      <selection activeCell="BM233" sqref="BM233"/>
    </sheetView>
  </sheetViews>
  <sheetFormatPr baseColWidth="10" defaultColWidth="8.83203125" defaultRowHeight="15" x14ac:dyDescent="0.2"/>
  <cols>
    <col min="1" max="1" width="9.5" style="3" bestFit="1" customWidth="1"/>
    <col min="2" max="2" width="19.83203125" style="3" bestFit="1" customWidth="1"/>
    <col min="3" max="3" width="9.5" style="3" bestFit="1" customWidth="1"/>
    <col min="4" max="4" width="19.83203125" style="3" bestFit="1" customWidth="1"/>
    <col min="5" max="5" width="9.5" style="3" bestFit="1" customWidth="1"/>
    <col min="6" max="6" width="19.5" style="3" bestFit="1" customWidth="1"/>
    <col min="7" max="7" width="9.5" style="3" bestFit="1" customWidth="1"/>
    <col min="8" max="8" width="19.5" style="3" bestFit="1" customWidth="1"/>
    <col min="9" max="9" width="10.6640625" style="9" bestFit="1" customWidth="1"/>
    <col min="10" max="10" width="19.83203125" style="3" bestFit="1" customWidth="1"/>
    <col min="11" max="11" width="10.6640625" style="9" bestFit="1" customWidth="1"/>
    <col min="12" max="12" width="19.6640625" style="3" bestFit="1" customWidth="1"/>
    <col min="13" max="13" width="10.6640625" style="9" bestFit="1" customWidth="1"/>
    <col min="14" max="14" width="19.6640625" style="3" bestFit="1" customWidth="1"/>
    <col min="15" max="15" width="9.5" style="3" bestFit="1" customWidth="1"/>
    <col min="16" max="16" width="19.83203125" style="3" bestFit="1" customWidth="1"/>
    <col min="17" max="17" width="10.6640625" style="9" bestFit="1" customWidth="1"/>
    <col min="18" max="18" width="20.1640625" style="3" bestFit="1" customWidth="1"/>
    <col min="19" max="19" width="10.6640625" style="9" bestFit="1" customWidth="1"/>
    <col min="20" max="20" width="20.5" style="3" bestFit="1" customWidth="1"/>
    <col min="21" max="21" width="10.6640625" style="9" bestFit="1" customWidth="1"/>
    <col min="22" max="22" width="20.33203125" style="3" bestFit="1" customWidth="1"/>
    <col min="23" max="23" width="10.6640625" style="9" bestFit="1" customWidth="1"/>
    <col min="24" max="24" width="20.33203125" style="3" bestFit="1" customWidth="1"/>
    <col min="25" max="25" width="10.6640625" style="9" bestFit="1" customWidth="1"/>
    <col min="26" max="26" width="20.5" style="3" bestFit="1" customWidth="1"/>
    <col min="27" max="27" width="10.6640625" style="9" bestFit="1" customWidth="1"/>
    <col min="28" max="28" width="20.1640625" style="3" bestFit="1" customWidth="1"/>
    <col min="29" max="29" width="9.5" style="3" bestFit="1" customWidth="1"/>
    <col min="30" max="30" width="20.1640625" style="3" bestFit="1" customWidth="1"/>
    <col min="31" max="31" width="10.6640625" style="9" bestFit="1" customWidth="1"/>
    <col min="32" max="32" width="20.1640625" style="3" bestFit="1" customWidth="1"/>
    <col min="33" max="33" width="10.6640625" style="9" bestFit="1" customWidth="1"/>
    <col min="34" max="34" width="20.1640625" style="3" bestFit="1" customWidth="1"/>
    <col min="35" max="35" width="10.6640625" style="9" bestFit="1" customWidth="1"/>
    <col min="36" max="36" width="20.1640625" style="3" bestFit="1" customWidth="1"/>
    <col min="37" max="37" width="10.6640625" style="9" bestFit="1" customWidth="1"/>
    <col min="38" max="38" width="20.1640625" style="3" bestFit="1" customWidth="1"/>
    <col min="39" max="39" width="10.6640625" style="9" bestFit="1" customWidth="1"/>
    <col min="40" max="40" width="20.1640625" style="3" bestFit="1" customWidth="1"/>
    <col min="41" max="41" width="10.6640625" style="9" bestFit="1" customWidth="1"/>
    <col min="42" max="42" width="20.1640625" style="3" bestFit="1" customWidth="1"/>
    <col min="43" max="43" width="10.6640625" style="9" bestFit="1" customWidth="1"/>
    <col min="44" max="44" width="20.1640625" style="3" bestFit="1" customWidth="1"/>
    <col min="45" max="45" width="10.6640625" style="9" bestFit="1" customWidth="1"/>
    <col min="46" max="46" width="20.1640625" style="3" bestFit="1" customWidth="1"/>
    <col min="47" max="47" width="9.5" style="3" bestFit="1" customWidth="1"/>
    <col min="48" max="48" width="20.33203125" style="3" bestFit="1" customWidth="1"/>
    <col min="49" max="49" width="10.6640625" style="9" bestFit="1" customWidth="1"/>
    <col min="50" max="50" width="20.1640625" style="3" bestFit="1" customWidth="1"/>
    <col min="51" max="51" width="9.5" style="3" bestFit="1" customWidth="1"/>
    <col min="52" max="52" width="20.33203125" style="3" bestFit="1" customWidth="1"/>
    <col min="53" max="53" width="10.6640625" style="9" bestFit="1" customWidth="1"/>
    <col min="54" max="54" width="20.1640625" style="3" bestFit="1" customWidth="1"/>
  </cols>
  <sheetData>
    <row r="1" spans="1:54" x14ac:dyDescent="0.2">
      <c r="A1" s="3">
        <v>4</v>
      </c>
      <c r="B1" s="3" t="str">
        <f>"USCLQH"&amp;A1</f>
        <v>USCLQH4</v>
      </c>
      <c r="D1" s="3" t="str">
        <f>"USCLQG"&amp;A1</f>
        <v>USCLQG4</v>
      </c>
      <c r="F1" s="3" t="str">
        <f>"USCLQF"&amp;A1</f>
        <v>USCLQF4</v>
      </c>
      <c r="H1" s="3" t="str">
        <f>"USCLQE"&amp;A1</f>
        <v>USCLQE4</v>
      </c>
      <c r="J1" s="3" t="str">
        <f>"USCLQD"&amp;A1</f>
        <v>USCLQD4</v>
      </c>
      <c r="L1" s="3" t="str">
        <f>"USCLQC"&amp;A1</f>
        <v>USCLQC4</v>
      </c>
      <c r="N1" s="3" t="str">
        <f>"USCLQB"&amp;A1</f>
        <v>USCLQB4</v>
      </c>
      <c r="P1" s="3" t="str">
        <f>"USCLQA"&amp;A1</f>
        <v>USCLQA4</v>
      </c>
      <c r="R1" s="3" t="str">
        <f>"USCNSQ"&amp;A1</f>
        <v>USCNSQ4</v>
      </c>
      <c r="T1" s="3" t="str">
        <f>"USCNQA"&amp;A1</f>
        <v>USCNQA4</v>
      </c>
      <c r="V1" s="3" t="str">
        <f>"USCNQB"&amp;A1</f>
        <v>USCNQB4</v>
      </c>
      <c r="X1" s="3" t="str">
        <f>"USCNQC"&amp;A1</f>
        <v>USCNQC4</v>
      </c>
      <c r="Z1" s="3" t="str">
        <f>"USCNQD"&amp;A1</f>
        <v>USCNQD4</v>
      </c>
      <c r="AB1" s="3" t="str">
        <f>"USCNQE"&amp;A1</f>
        <v>USCNQE4</v>
      </c>
      <c r="AD1" s="3" t="str">
        <f>"USCNQF"&amp;A1</f>
        <v>USCNQF4</v>
      </c>
      <c r="AF1" s="3" t="str">
        <f>"USCNQG"&amp;A1</f>
        <v>USCNQG4</v>
      </c>
      <c r="AH1" s="3" t="str">
        <f>"USCNQH"&amp;A1</f>
        <v>USCNQH4</v>
      </c>
      <c r="AJ1" s="3" t="str">
        <f>"USCNQI"&amp;A1</f>
        <v>USCNQI4</v>
      </c>
      <c r="AL1" s="3" t="str">
        <f>"USCNQJ"&amp;A1</f>
        <v>USCNQJ4</v>
      </c>
      <c r="AN1" s="3" t="str">
        <f>"USCNQK"&amp;A1</f>
        <v>USCNQK4</v>
      </c>
      <c r="AP1" s="3" t="str">
        <f>"USCNQL"&amp;A1</f>
        <v>USCNQL4</v>
      </c>
      <c r="AR1" s="3" t="str">
        <f>"USCNQM"&amp;A1</f>
        <v>USCNQM4</v>
      </c>
      <c r="AT1" s="3" t="str">
        <f>"USCNQO"&amp;A1</f>
        <v>USCNQO4</v>
      </c>
      <c r="AV1" s="3" t="str">
        <f>"USCNQP"&amp;A1</f>
        <v>USCNQP4</v>
      </c>
      <c r="AX1" s="3" t="str">
        <f>"USCNQQ"&amp;A1</f>
        <v>USCNQQ4</v>
      </c>
      <c r="AZ1" s="3" t="str">
        <f>"USCNQR"&amp;A1</f>
        <v>USCNQR4</v>
      </c>
      <c r="BB1" s="3" t="str">
        <f>"USCNQS"&amp;A1</f>
        <v>USCNQS4</v>
      </c>
    </row>
    <row r="2" spans="1:54" x14ac:dyDescent="0.2">
      <c r="B2" s="3" t="str">
        <f>B1&amp;" ICPL Curncy"</f>
        <v>USCLQH4 ICPL Curncy</v>
      </c>
      <c r="D2" s="3" t="str">
        <f t="shared" ref="D2:BB2" si="0">D1&amp;" ICPL Curncy"</f>
        <v>USCLQG4 ICPL Curncy</v>
      </c>
      <c r="F2" s="3" t="str">
        <f t="shared" si="0"/>
        <v>USCLQF4 ICPL Curncy</v>
      </c>
      <c r="H2" s="3" t="str">
        <f t="shared" si="0"/>
        <v>USCLQE4 ICPL Curncy</v>
      </c>
      <c r="J2" s="3" t="str">
        <f t="shared" si="0"/>
        <v>USCLQD4 ICPL Curncy</v>
      </c>
      <c r="L2" s="3" t="str">
        <f t="shared" si="0"/>
        <v>USCLQC4 ICPL Curncy</v>
      </c>
      <c r="N2" s="3" t="str">
        <f t="shared" si="0"/>
        <v>USCLQB4 ICPL Curncy</v>
      </c>
      <c r="P2" s="3" t="str">
        <f t="shared" si="0"/>
        <v>USCLQA4 ICPL Curncy</v>
      </c>
      <c r="R2" s="3" t="str">
        <f t="shared" si="0"/>
        <v>USCNSQ4 ICPL Curncy</v>
      </c>
      <c r="T2" s="3" t="str">
        <f t="shared" si="0"/>
        <v>USCNQA4 ICPL Curncy</v>
      </c>
      <c r="V2" s="3" t="str">
        <f t="shared" si="0"/>
        <v>USCNQB4 ICPL Curncy</v>
      </c>
      <c r="X2" s="3" t="str">
        <f t="shared" si="0"/>
        <v>USCNQC4 ICPL Curncy</v>
      </c>
      <c r="Z2" s="3" t="str">
        <f t="shared" si="0"/>
        <v>USCNQD4 ICPL Curncy</v>
      </c>
      <c r="AB2" s="3" t="str">
        <f t="shared" si="0"/>
        <v>USCNQE4 ICPL Curncy</v>
      </c>
      <c r="AD2" s="3" t="str">
        <f t="shared" si="0"/>
        <v>USCNQF4 ICPL Curncy</v>
      </c>
      <c r="AF2" s="3" t="str">
        <f t="shared" si="0"/>
        <v>USCNQG4 ICPL Curncy</v>
      </c>
      <c r="AH2" s="3" t="str">
        <f t="shared" si="0"/>
        <v>USCNQH4 ICPL Curncy</v>
      </c>
      <c r="AJ2" s="3" t="str">
        <f t="shared" si="0"/>
        <v>USCNQI4 ICPL Curncy</v>
      </c>
      <c r="AL2" s="3" t="str">
        <f t="shared" si="0"/>
        <v>USCNQJ4 ICPL Curncy</v>
      </c>
      <c r="AN2" s="3" t="str">
        <f t="shared" si="0"/>
        <v>USCNQK4 ICPL Curncy</v>
      </c>
      <c r="AP2" s="3" t="str">
        <f t="shared" si="0"/>
        <v>USCNQL4 ICPL Curncy</v>
      </c>
      <c r="AR2" s="3" t="str">
        <f t="shared" si="0"/>
        <v>USCNQM4 ICPL Curncy</v>
      </c>
      <c r="AT2" s="3" t="str">
        <f t="shared" si="0"/>
        <v>USCNQO4 ICPL Curncy</v>
      </c>
      <c r="AV2" s="3" t="str">
        <f t="shared" si="0"/>
        <v>USCNQP4 ICPL Curncy</v>
      </c>
      <c r="AX2" s="3" t="str">
        <f t="shared" si="0"/>
        <v>USCNQQ4 ICPL Curncy</v>
      </c>
      <c r="AZ2" s="3" t="str">
        <f t="shared" si="0"/>
        <v>USCNQR4 ICPL Curncy</v>
      </c>
      <c r="BB2" s="3" t="str">
        <f t="shared" si="0"/>
        <v>USCNQS4 ICPL Curncy</v>
      </c>
    </row>
    <row r="3" spans="1:54" x14ac:dyDescent="0.2">
      <c r="A3" s="9" t="s">
        <v>523</v>
      </c>
      <c r="B3" s="4"/>
      <c r="C3" s="9" t="s">
        <v>523</v>
      </c>
      <c r="D3" s="4"/>
      <c r="E3" s="9" t="s">
        <v>523</v>
      </c>
      <c r="F3" s="4"/>
      <c r="G3" s="9" t="s">
        <v>523</v>
      </c>
      <c r="H3" s="4"/>
      <c r="I3" s="9">
        <v>44831</v>
      </c>
      <c r="J3" s="4">
        <v>158.19999999999999</v>
      </c>
      <c r="K3" s="9">
        <v>44831</v>
      </c>
      <c r="L3" s="4">
        <v>159</v>
      </c>
      <c r="M3" s="9">
        <v>44831</v>
      </c>
      <c r="N3" s="4">
        <v>159.4</v>
      </c>
      <c r="O3" s="9" t="s">
        <v>523</v>
      </c>
      <c r="P3" s="4"/>
      <c r="Q3" s="9">
        <v>44831</v>
      </c>
      <c r="R3" s="4">
        <v>156.6</v>
      </c>
      <c r="S3" s="9">
        <v>44831</v>
      </c>
      <c r="T3" s="4">
        <v>159.4</v>
      </c>
      <c r="U3" s="9">
        <v>44831</v>
      </c>
      <c r="V3" s="4">
        <v>158.9</v>
      </c>
      <c r="W3" s="9">
        <v>44831</v>
      </c>
      <c r="X3" s="4">
        <v>158.19999999999999</v>
      </c>
      <c r="Y3" s="9">
        <v>44831</v>
      </c>
      <c r="Z3" s="4">
        <v>157.30000000000001</v>
      </c>
      <c r="AA3" s="9">
        <v>44831</v>
      </c>
      <c r="AB3" s="4">
        <v>156.30000000000001</v>
      </c>
      <c r="AC3" s="9" t="s">
        <v>523</v>
      </c>
      <c r="AD3" s="4"/>
      <c r="AE3" s="9">
        <v>44831</v>
      </c>
      <c r="AF3" s="4">
        <v>154.30000000000001</v>
      </c>
      <c r="AG3" s="9">
        <v>44831</v>
      </c>
      <c r="AH3" s="4">
        <v>152.6</v>
      </c>
      <c r="AI3" s="9">
        <v>44831</v>
      </c>
      <c r="AJ3" s="4">
        <v>151.4</v>
      </c>
      <c r="AK3" s="9">
        <v>44831</v>
      </c>
      <c r="AL3" s="4">
        <v>150.9</v>
      </c>
      <c r="AM3" s="9">
        <v>44831</v>
      </c>
      <c r="AN3" s="4">
        <v>152.6</v>
      </c>
      <c r="AO3" s="9">
        <v>44831</v>
      </c>
      <c r="AP3" s="4">
        <v>157.30000000000001</v>
      </c>
      <c r="AQ3" s="9">
        <v>44831</v>
      </c>
      <c r="AR3" s="4">
        <v>163.9</v>
      </c>
      <c r="AS3" s="9">
        <v>44831</v>
      </c>
      <c r="AT3" s="4">
        <v>171.8</v>
      </c>
      <c r="AU3" s="9" t="s">
        <v>523</v>
      </c>
      <c r="AW3" s="9">
        <v>44831</v>
      </c>
      <c r="AX3" s="4">
        <v>190.2</v>
      </c>
      <c r="AY3" s="9" t="s">
        <v>523</v>
      </c>
      <c r="BA3" s="9">
        <v>44831</v>
      </c>
      <c r="BB3" s="4">
        <v>210.4</v>
      </c>
    </row>
    <row r="4" spans="1:54" x14ac:dyDescent="0.2">
      <c r="A4" s="9"/>
      <c r="B4" s="4"/>
      <c r="C4" s="4"/>
      <c r="D4" s="4"/>
      <c r="E4" s="4"/>
      <c r="F4" s="4"/>
      <c r="G4" s="4"/>
      <c r="H4" s="4"/>
      <c r="I4" s="9">
        <v>44830</v>
      </c>
      <c r="J4" s="4">
        <v>152.5</v>
      </c>
      <c r="K4" s="9">
        <v>44830</v>
      </c>
      <c r="L4" s="4">
        <v>153.4</v>
      </c>
      <c r="M4" s="9">
        <v>44830</v>
      </c>
      <c r="N4" s="4">
        <v>153.9</v>
      </c>
      <c r="O4" s="4"/>
      <c r="P4" s="4"/>
      <c r="Q4" s="9">
        <v>44830</v>
      </c>
      <c r="R4" s="4">
        <v>150</v>
      </c>
      <c r="S4" s="9">
        <v>44830</v>
      </c>
      <c r="T4" s="4">
        <v>154</v>
      </c>
      <c r="U4" s="9">
        <v>44830</v>
      </c>
      <c r="V4" s="4">
        <v>153.80000000000001</v>
      </c>
      <c r="W4" s="9">
        <v>44830</v>
      </c>
      <c r="X4" s="4">
        <v>153.30000000000001</v>
      </c>
      <c r="Y4" s="9">
        <v>44830</v>
      </c>
      <c r="Z4" s="4">
        <v>152.6</v>
      </c>
      <c r="AA4" s="9">
        <v>44830</v>
      </c>
      <c r="AB4" s="4">
        <v>151.69999999999999</v>
      </c>
      <c r="AC4" s="4"/>
      <c r="AD4" s="4"/>
      <c r="AE4" s="9">
        <v>44830</v>
      </c>
      <c r="AF4" s="4">
        <v>150</v>
      </c>
      <c r="AG4" s="9">
        <v>44830</v>
      </c>
      <c r="AH4" s="4">
        <v>148.4</v>
      </c>
      <c r="AI4" s="9">
        <v>44830</v>
      </c>
      <c r="AJ4" s="4">
        <v>147.1</v>
      </c>
      <c r="AK4" s="9">
        <v>44830</v>
      </c>
      <c r="AL4" s="4">
        <v>146.1</v>
      </c>
      <c r="AM4" s="9">
        <v>44830</v>
      </c>
      <c r="AN4" s="4">
        <v>146.80000000000001</v>
      </c>
      <c r="AO4" s="9">
        <v>44830</v>
      </c>
      <c r="AP4" s="4">
        <v>149.9</v>
      </c>
      <c r="AQ4" s="9">
        <v>44830</v>
      </c>
      <c r="AR4" s="4">
        <v>155</v>
      </c>
      <c r="AS4" s="9">
        <v>44830</v>
      </c>
      <c r="AT4" s="4">
        <v>161.5</v>
      </c>
      <c r="AW4" s="9">
        <v>44830</v>
      </c>
      <c r="AX4" s="4">
        <v>177.4</v>
      </c>
      <c r="BA4" s="9">
        <v>44830</v>
      </c>
      <c r="BB4" s="4">
        <v>195.2</v>
      </c>
    </row>
    <row r="5" spans="1:54" x14ac:dyDescent="0.2">
      <c r="A5" s="9"/>
      <c r="B5" s="4"/>
      <c r="C5" s="4"/>
      <c r="D5" s="4"/>
      <c r="E5" s="4"/>
      <c r="F5" s="4"/>
      <c r="G5" s="4"/>
      <c r="H5" s="4"/>
      <c r="I5" s="9">
        <v>44827</v>
      </c>
      <c r="J5" s="4">
        <v>148</v>
      </c>
      <c r="K5" s="9">
        <v>44827</v>
      </c>
      <c r="L5" s="4">
        <v>148.6</v>
      </c>
      <c r="M5" s="9">
        <v>44827</v>
      </c>
      <c r="N5" s="4">
        <v>148.69999999999999</v>
      </c>
      <c r="O5" s="4"/>
      <c r="P5" s="4"/>
      <c r="Q5" s="9">
        <v>44827</v>
      </c>
      <c r="R5" s="4">
        <v>143.80000000000001</v>
      </c>
      <c r="S5" s="9">
        <v>44827</v>
      </c>
      <c r="T5" s="4">
        <v>148.5</v>
      </c>
      <c r="U5" s="9">
        <v>44827</v>
      </c>
      <c r="V5" s="4">
        <v>147.9</v>
      </c>
      <c r="W5" s="9">
        <v>44827</v>
      </c>
      <c r="X5" s="4">
        <v>147.1</v>
      </c>
      <c r="Y5" s="9">
        <v>44827</v>
      </c>
      <c r="Z5" s="4">
        <v>146.1</v>
      </c>
      <c r="AA5" s="9">
        <v>44827</v>
      </c>
      <c r="AB5" s="4">
        <v>145</v>
      </c>
      <c r="AC5" s="4"/>
      <c r="AD5" s="4"/>
      <c r="AE5" s="9">
        <v>44827</v>
      </c>
      <c r="AF5" s="4">
        <v>142.9</v>
      </c>
      <c r="AG5" s="9">
        <v>44827</v>
      </c>
      <c r="AH5" s="4">
        <v>141.19999999999999</v>
      </c>
      <c r="AI5" s="9">
        <v>44827</v>
      </c>
      <c r="AJ5" s="4">
        <v>140.19999999999999</v>
      </c>
      <c r="AK5" s="9">
        <v>44827</v>
      </c>
      <c r="AL5" s="4">
        <v>139.80000000000001</v>
      </c>
      <c r="AM5" s="9">
        <v>44827</v>
      </c>
      <c r="AN5" s="4">
        <v>141.30000000000001</v>
      </c>
      <c r="AO5" s="9">
        <v>44827</v>
      </c>
      <c r="AP5" s="4">
        <v>145.30000000000001</v>
      </c>
      <c r="AQ5" s="9">
        <v>44827</v>
      </c>
      <c r="AR5" s="4">
        <v>151.4</v>
      </c>
      <c r="AS5" s="9">
        <v>44827</v>
      </c>
      <c r="AT5" s="4">
        <v>159.19999999999999</v>
      </c>
      <c r="AW5" s="9">
        <v>44827</v>
      </c>
      <c r="AX5" s="4">
        <v>178.1</v>
      </c>
      <c r="BA5" s="9">
        <v>44827</v>
      </c>
      <c r="BB5" s="4">
        <v>199.3</v>
      </c>
    </row>
    <row r="6" spans="1:54" x14ac:dyDescent="0.2">
      <c r="A6" s="9"/>
      <c r="B6" s="4"/>
      <c r="C6" s="4"/>
      <c r="D6" s="4"/>
      <c r="E6" s="4"/>
      <c r="F6" s="4"/>
      <c r="G6" s="4"/>
      <c r="H6" s="4"/>
      <c r="I6" s="9">
        <v>44826</v>
      </c>
      <c r="J6" s="4">
        <v>144.9</v>
      </c>
      <c r="K6" s="9">
        <v>44826</v>
      </c>
      <c r="L6" s="4">
        <v>145.30000000000001</v>
      </c>
      <c r="M6" s="9">
        <v>44826</v>
      </c>
      <c r="N6" s="4">
        <v>145.19999999999999</v>
      </c>
      <c r="O6" s="4"/>
      <c r="P6" s="4"/>
      <c r="Q6" s="9">
        <v>44826</v>
      </c>
      <c r="R6" s="4">
        <v>136</v>
      </c>
      <c r="S6" s="9">
        <v>44826</v>
      </c>
      <c r="T6" s="4">
        <v>144.80000000000001</v>
      </c>
      <c r="U6" s="9">
        <v>44826</v>
      </c>
      <c r="V6" s="4">
        <v>144.1</v>
      </c>
      <c r="W6" s="9">
        <v>44826</v>
      </c>
      <c r="X6" s="4">
        <v>143.1</v>
      </c>
      <c r="Y6" s="9">
        <v>44826</v>
      </c>
      <c r="Z6" s="4">
        <v>141.9</v>
      </c>
      <c r="AA6" s="9">
        <v>44826</v>
      </c>
      <c r="AB6" s="4">
        <v>140.69999999999999</v>
      </c>
      <c r="AC6" s="4"/>
      <c r="AD6" s="4"/>
      <c r="AE6" s="9">
        <v>44826</v>
      </c>
      <c r="AF6" s="4">
        <v>138.19999999999999</v>
      </c>
      <c r="AG6" s="9">
        <v>44826</v>
      </c>
      <c r="AH6" s="4">
        <v>136.19999999999999</v>
      </c>
      <c r="AI6" s="9">
        <v>44826</v>
      </c>
      <c r="AJ6" s="4">
        <v>134.80000000000001</v>
      </c>
      <c r="AK6" s="9">
        <v>44826</v>
      </c>
      <c r="AL6" s="4">
        <v>134</v>
      </c>
      <c r="AM6" s="9">
        <v>44826</v>
      </c>
      <c r="AN6" s="4">
        <v>134.69999999999999</v>
      </c>
      <c r="AO6" s="9">
        <v>44826</v>
      </c>
      <c r="AP6" s="4">
        <v>137.4</v>
      </c>
      <c r="AQ6" s="9">
        <v>44826</v>
      </c>
      <c r="AR6" s="4">
        <v>142.6</v>
      </c>
      <c r="AS6" s="9">
        <v>44826</v>
      </c>
      <c r="AT6" s="4">
        <v>150.5</v>
      </c>
      <c r="AW6" s="9">
        <v>44826</v>
      </c>
      <c r="AX6" s="4">
        <v>171.3</v>
      </c>
      <c r="BA6" s="9">
        <v>44826</v>
      </c>
      <c r="BB6" s="4">
        <v>194.2</v>
      </c>
    </row>
    <row r="7" spans="1:54" x14ac:dyDescent="0.2">
      <c r="A7" s="9"/>
      <c r="B7" s="4"/>
      <c r="C7" s="4"/>
      <c r="D7" s="4"/>
      <c r="E7" s="4"/>
      <c r="F7" s="4"/>
      <c r="G7" s="4"/>
      <c r="H7" s="4"/>
      <c r="I7" s="9">
        <v>44825</v>
      </c>
      <c r="J7" s="4">
        <v>141.1</v>
      </c>
      <c r="K7" s="9">
        <v>44825</v>
      </c>
      <c r="L7" s="4">
        <v>141.6</v>
      </c>
      <c r="M7" s="9">
        <v>44825</v>
      </c>
      <c r="N7" s="4">
        <v>141.6</v>
      </c>
      <c r="O7" s="4"/>
      <c r="P7" s="4"/>
      <c r="Q7" s="9">
        <v>44825</v>
      </c>
      <c r="R7" s="4">
        <v>135</v>
      </c>
      <c r="S7" s="9">
        <v>44825</v>
      </c>
      <c r="T7" s="4">
        <v>141.30000000000001</v>
      </c>
      <c r="U7" s="9">
        <v>44825</v>
      </c>
      <c r="V7" s="4">
        <v>140.6</v>
      </c>
      <c r="W7" s="9">
        <v>44825</v>
      </c>
      <c r="X7" s="4">
        <v>139.69999999999999</v>
      </c>
      <c r="Y7" s="9">
        <v>44825</v>
      </c>
      <c r="Z7" s="4">
        <v>138.69999999999999</v>
      </c>
      <c r="AA7" s="9">
        <v>44825</v>
      </c>
      <c r="AB7" s="4">
        <v>137.6</v>
      </c>
      <c r="AC7" s="4"/>
      <c r="AD7" s="4"/>
      <c r="AE7" s="9">
        <v>44825</v>
      </c>
      <c r="AF7" s="4">
        <v>135.4</v>
      </c>
      <c r="AG7" s="9">
        <v>44825</v>
      </c>
      <c r="AH7" s="4">
        <v>133.9</v>
      </c>
      <c r="AI7" s="9">
        <v>44825</v>
      </c>
      <c r="AJ7" s="4">
        <v>133</v>
      </c>
      <c r="AK7" s="9">
        <v>44825</v>
      </c>
      <c r="AL7" s="4">
        <v>132.80000000000001</v>
      </c>
      <c r="AM7" s="9">
        <v>44825</v>
      </c>
      <c r="AN7" s="4">
        <v>134.1</v>
      </c>
      <c r="AO7" s="9">
        <v>44825</v>
      </c>
      <c r="AP7" s="4">
        <v>137.30000000000001</v>
      </c>
      <c r="AQ7" s="9">
        <v>44825</v>
      </c>
      <c r="AR7" s="4">
        <v>143.1</v>
      </c>
      <c r="AS7" s="9">
        <v>44825</v>
      </c>
      <c r="AT7" s="4">
        <v>151.5</v>
      </c>
      <c r="AW7" s="9">
        <v>44825</v>
      </c>
      <c r="AX7" s="4">
        <v>173</v>
      </c>
      <c r="BA7" s="9">
        <v>44825</v>
      </c>
      <c r="BB7" s="4">
        <v>196.3</v>
      </c>
    </row>
    <row r="8" spans="1:54" x14ac:dyDescent="0.2">
      <c r="A8" s="9"/>
      <c r="B8" s="4"/>
      <c r="C8" s="4"/>
      <c r="D8" s="4"/>
      <c r="E8" s="4"/>
      <c r="F8" s="4"/>
      <c r="G8" s="4"/>
      <c r="H8" s="4"/>
      <c r="I8" s="9">
        <v>44824</v>
      </c>
      <c r="J8" s="4">
        <v>142.9</v>
      </c>
      <c r="K8" s="9">
        <v>44824</v>
      </c>
      <c r="L8" s="4">
        <v>143.4</v>
      </c>
      <c r="M8" s="9">
        <v>44824</v>
      </c>
      <c r="N8" s="4">
        <v>143.5</v>
      </c>
      <c r="O8" s="4"/>
      <c r="P8" s="4"/>
      <c r="Q8" s="9">
        <v>44824</v>
      </c>
      <c r="R8" s="4">
        <v>139.1</v>
      </c>
      <c r="S8" s="9">
        <v>44824</v>
      </c>
      <c r="T8" s="4">
        <v>143.30000000000001</v>
      </c>
      <c r="U8" s="9">
        <v>44824</v>
      </c>
      <c r="V8" s="4">
        <v>142.69999999999999</v>
      </c>
      <c r="W8" s="9">
        <v>44824</v>
      </c>
      <c r="X8" s="4">
        <v>141.80000000000001</v>
      </c>
      <c r="Y8" s="9">
        <v>44824</v>
      </c>
      <c r="Z8" s="4">
        <v>140.80000000000001</v>
      </c>
      <c r="AA8" s="9">
        <v>44824</v>
      </c>
      <c r="AB8" s="4">
        <v>139.80000000000001</v>
      </c>
      <c r="AC8" s="4"/>
      <c r="AD8" s="4"/>
      <c r="AE8" s="9">
        <v>44824</v>
      </c>
      <c r="AF8" s="4">
        <v>137.80000000000001</v>
      </c>
      <c r="AG8" s="9">
        <v>44824</v>
      </c>
      <c r="AH8" s="4">
        <v>136.5</v>
      </c>
      <c r="AI8" s="9">
        <v>44824</v>
      </c>
      <c r="AJ8" s="4">
        <v>135.9</v>
      </c>
      <c r="AK8" s="9">
        <v>44824</v>
      </c>
      <c r="AL8" s="4">
        <v>136</v>
      </c>
      <c r="AM8" s="9">
        <v>44824</v>
      </c>
      <c r="AN8" s="4">
        <v>138.19999999999999</v>
      </c>
      <c r="AO8" s="9">
        <v>44824</v>
      </c>
      <c r="AP8" s="4">
        <v>143</v>
      </c>
      <c r="AQ8" s="9">
        <v>44824</v>
      </c>
      <c r="AR8" s="4">
        <v>150.1</v>
      </c>
      <c r="AS8" s="9">
        <v>44824</v>
      </c>
      <c r="AT8" s="4">
        <v>158.80000000000001</v>
      </c>
      <c r="AW8" s="9">
        <v>44824</v>
      </c>
      <c r="AX8" s="4">
        <v>179.3</v>
      </c>
      <c r="BA8" s="9">
        <v>44824</v>
      </c>
      <c r="BB8" s="4">
        <v>201.4</v>
      </c>
    </row>
    <row r="9" spans="1:54" x14ac:dyDescent="0.2">
      <c r="A9" s="9"/>
      <c r="B9" s="4"/>
      <c r="C9" s="4"/>
      <c r="D9" s="4"/>
      <c r="E9" s="4"/>
      <c r="F9" s="4"/>
      <c r="G9" s="4"/>
      <c r="H9" s="4"/>
      <c r="I9" s="9">
        <v>44823</v>
      </c>
      <c r="J9" s="4">
        <v>141.80000000000001</v>
      </c>
      <c r="K9" s="9">
        <v>44823</v>
      </c>
      <c r="L9" s="4">
        <v>142.4</v>
      </c>
      <c r="M9" s="9">
        <v>44823</v>
      </c>
      <c r="N9" s="4">
        <v>142.6</v>
      </c>
      <c r="O9" s="4"/>
      <c r="P9" s="4"/>
      <c r="Q9" s="9">
        <v>44823</v>
      </c>
      <c r="R9" s="4">
        <v>139.80000000000001</v>
      </c>
      <c r="S9" s="9">
        <v>44823</v>
      </c>
      <c r="T9" s="4">
        <v>142.4</v>
      </c>
      <c r="U9" s="9">
        <v>44823</v>
      </c>
      <c r="V9" s="4">
        <v>141.9</v>
      </c>
      <c r="W9" s="9">
        <v>44823</v>
      </c>
      <c r="X9" s="4">
        <v>141.1</v>
      </c>
      <c r="Y9" s="9">
        <v>44823</v>
      </c>
      <c r="Z9" s="4">
        <v>140.19999999999999</v>
      </c>
      <c r="AA9" s="9">
        <v>44823</v>
      </c>
      <c r="AB9" s="4">
        <v>139.19999999999999</v>
      </c>
      <c r="AC9" s="4"/>
      <c r="AD9" s="4"/>
      <c r="AE9" s="9">
        <v>44823</v>
      </c>
      <c r="AF9" s="4">
        <v>137.5</v>
      </c>
      <c r="AG9" s="9">
        <v>44823</v>
      </c>
      <c r="AH9" s="4">
        <v>136.30000000000001</v>
      </c>
      <c r="AI9" s="9">
        <v>44823</v>
      </c>
      <c r="AJ9" s="4">
        <v>136</v>
      </c>
      <c r="AK9" s="9">
        <v>44823</v>
      </c>
      <c r="AL9" s="4">
        <v>136.69999999999999</v>
      </c>
      <c r="AM9" s="9">
        <v>44823</v>
      </c>
      <c r="AN9" s="4">
        <v>139.19999999999999</v>
      </c>
      <c r="AO9" s="9">
        <v>44823</v>
      </c>
      <c r="AP9" s="4">
        <v>143.9</v>
      </c>
      <c r="AQ9" s="9">
        <v>44823</v>
      </c>
      <c r="AR9" s="4">
        <v>150.5</v>
      </c>
      <c r="AS9" s="9">
        <v>44823</v>
      </c>
      <c r="AT9" s="4">
        <v>158.69999999999999</v>
      </c>
      <c r="AW9" s="9">
        <v>44823</v>
      </c>
      <c r="AX9" s="4">
        <v>178.7</v>
      </c>
      <c r="BA9" s="9">
        <v>44823</v>
      </c>
      <c r="BB9" s="4">
        <v>201.1</v>
      </c>
    </row>
    <row r="10" spans="1:54" x14ac:dyDescent="0.2">
      <c r="A10" s="9"/>
      <c r="B10" s="4"/>
      <c r="C10" s="4"/>
      <c r="D10" s="4"/>
      <c r="E10" s="4"/>
      <c r="F10" s="4"/>
      <c r="G10" s="4"/>
      <c r="H10" s="4"/>
      <c r="I10" s="9">
        <v>44820</v>
      </c>
      <c r="J10" s="4">
        <v>140.19999999999999</v>
      </c>
      <c r="K10" s="9">
        <v>44820</v>
      </c>
      <c r="L10" s="4">
        <v>140.69999999999999</v>
      </c>
      <c r="M10" s="9">
        <v>44820</v>
      </c>
      <c r="N10" s="4">
        <v>140.9</v>
      </c>
      <c r="O10" s="4"/>
      <c r="P10" s="4"/>
      <c r="Q10" s="9">
        <v>44820</v>
      </c>
      <c r="R10" s="4">
        <v>138.6</v>
      </c>
      <c r="S10" s="9">
        <v>44820</v>
      </c>
      <c r="T10" s="4">
        <v>140.6</v>
      </c>
      <c r="U10" s="9">
        <v>44820</v>
      </c>
      <c r="V10" s="4">
        <v>140.1</v>
      </c>
      <c r="W10" s="9">
        <v>44820</v>
      </c>
      <c r="X10" s="4">
        <v>139.30000000000001</v>
      </c>
      <c r="Y10" s="9">
        <v>44820</v>
      </c>
      <c r="Z10" s="4">
        <v>138.4</v>
      </c>
      <c r="AA10" s="9">
        <v>44820</v>
      </c>
      <c r="AB10" s="4">
        <v>137.5</v>
      </c>
      <c r="AC10" s="4"/>
      <c r="AD10" s="4"/>
      <c r="AE10" s="9">
        <v>44820</v>
      </c>
      <c r="AF10" s="4">
        <v>135.80000000000001</v>
      </c>
      <c r="AG10" s="9">
        <v>44820</v>
      </c>
      <c r="AH10" s="4">
        <v>134.80000000000001</v>
      </c>
      <c r="AI10" s="9">
        <v>44820</v>
      </c>
      <c r="AJ10" s="4">
        <v>134.6</v>
      </c>
      <c r="AK10" s="9">
        <v>44820</v>
      </c>
      <c r="AL10" s="4">
        <v>135.6</v>
      </c>
      <c r="AM10" s="9">
        <v>44820</v>
      </c>
      <c r="AN10" s="4">
        <v>138.6</v>
      </c>
      <c r="AO10" s="9">
        <v>44820</v>
      </c>
      <c r="AP10" s="4">
        <v>143.6</v>
      </c>
      <c r="AQ10" s="9">
        <v>44820</v>
      </c>
      <c r="AR10" s="4">
        <v>150.5</v>
      </c>
      <c r="AS10" s="9">
        <v>44820</v>
      </c>
      <c r="AT10" s="4">
        <v>158.9</v>
      </c>
      <c r="AW10" s="9">
        <v>44820</v>
      </c>
      <c r="AX10" s="4">
        <v>179</v>
      </c>
      <c r="BA10" s="9">
        <v>44820</v>
      </c>
      <c r="BB10" s="4">
        <v>201.3</v>
      </c>
    </row>
    <row r="11" spans="1:54" x14ac:dyDescent="0.2">
      <c r="A11" s="9"/>
      <c r="B11" s="4"/>
      <c r="C11" s="4"/>
      <c r="D11" s="4"/>
      <c r="E11" s="4"/>
      <c r="F11" s="4"/>
      <c r="G11" s="4"/>
      <c r="H11" s="4"/>
      <c r="I11" s="9">
        <v>44819</v>
      </c>
      <c r="J11" s="4">
        <v>140.1</v>
      </c>
      <c r="K11" s="9">
        <v>44819</v>
      </c>
      <c r="L11" s="4">
        <v>140.69999999999999</v>
      </c>
      <c r="M11" s="9">
        <v>44819</v>
      </c>
      <c r="N11" s="4">
        <v>140.80000000000001</v>
      </c>
      <c r="O11" s="4"/>
      <c r="P11" s="4"/>
      <c r="Q11" s="9">
        <v>44819</v>
      </c>
      <c r="R11" s="4">
        <v>138.19999999999999</v>
      </c>
      <c r="S11" s="9">
        <v>44819</v>
      </c>
      <c r="T11" s="4">
        <v>140.6</v>
      </c>
      <c r="U11" s="9">
        <v>44819</v>
      </c>
      <c r="V11" s="4">
        <v>140</v>
      </c>
      <c r="W11" s="9">
        <v>44819</v>
      </c>
      <c r="X11" s="4">
        <v>139.19999999999999</v>
      </c>
      <c r="Y11" s="9">
        <v>44819</v>
      </c>
      <c r="Z11" s="4">
        <v>138.30000000000001</v>
      </c>
      <c r="AA11" s="9">
        <v>44819</v>
      </c>
      <c r="AB11" s="4">
        <v>137.30000000000001</v>
      </c>
      <c r="AC11" s="4"/>
      <c r="AD11" s="4"/>
      <c r="AE11" s="9">
        <v>44819</v>
      </c>
      <c r="AF11" s="4">
        <v>135.6</v>
      </c>
      <c r="AG11" s="9">
        <v>44819</v>
      </c>
      <c r="AH11" s="4">
        <v>134.5</v>
      </c>
      <c r="AI11" s="9">
        <v>44819</v>
      </c>
      <c r="AJ11" s="4">
        <v>134.19999999999999</v>
      </c>
      <c r="AK11" s="9">
        <v>44819</v>
      </c>
      <c r="AL11" s="4">
        <v>135.1</v>
      </c>
      <c r="AM11" s="9">
        <v>44819</v>
      </c>
      <c r="AN11" s="4">
        <v>138</v>
      </c>
      <c r="AO11" s="9">
        <v>44819</v>
      </c>
      <c r="AP11" s="4">
        <v>142.80000000000001</v>
      </c>
      <c r="AQ11" s="9">
        <v>44819</v>
      </c>
      <c r="AR11" s="4">
        <v>149.5</v>
      </c>
      <c r="AS11" s="9">
        <v>44819</v>
      </c>
      <c r="AT11" s="4">
        <v>157.69999999999999</v>
      </c>
      <c r="AW11" s="9">
        <v>44819</v>
      </c>
      <c r="AX11" s="4">
        <v>177.7</v>
      </c>
      <c r="BA11" s="9">
        <v>44819</v>
      </c>
      <c r="BB11" s="4">
        <v>200</v>
      </c>
    </row>
    <row r="12" spans="1:54" x14ac:dyDescent="0.2">
      <c r="A12" s="9"/>
      <c r="B12" s="4"/>
      <c r="C12" s="4"/>
      <c r="D12" s="4"/>
      <c r="E12" s="4"/>
      <c r="F12" s="4"/>
      <c r="G12" s="4"/>
      <c r="H12" s="4"/>
      <c r="I12" s="9">
        <v>44818</v>
      </c>
      <c r="J12" s="4">
        <v>138.5</v>
      </c>
      <c r="K12" s="9">
        <v>44818</v>
      </c>
      <c r="L12" s="4">
        <v>138.9</v>
      </c>
      <c r="M12" s="9">
        <v>44818</v>
      </c>
      <c r="N12" s="4">
        <v>139</v>
      </c>
      <c r="O12" s="4"/>
      <c r="P12" s="4"/>
      <c r="Q12" s="9">
        <v>44818</v>
      </c>
      <c r="R12" s="4">
        <v>135.69999999999999</v>
      </c>
      <c r="S12" s="9">
        <v>44818</v>
      </c>
      <c r="T12" s="4">
        <v>138.80000000000001</v>
      </c>
      <c r="U12" s="9">
        <v>44818</v>
      </c>
      <c r="V12" s="4">
        <v>138.1</v>
      </c>
      <c r="W12" s="9">
        <v>44818</v>
      </c>
      <c r="X12" s="4">
        <v>137.30000000000001</v>
      </c>
      <c r="Y12" s="9">
        <v>44818</v>
      </c>
      <c r="Z12" s="4">
        <v>136.30000000000001</v>
      </c>
      <c r="AA12" s="9">
        <v>44818</v>
      </c>
      <c r="AB12" s="4">
        <v>135.4</v>
      </c>
      <c r="AC12" s="4"/>
      <c r="AD12" s="4"/>
      <c r="AE12" s="9">
        <v>44818</v>
      </c>
      <c r="AF12" s="4">
        <v>133.6</v>
      </c>
      <c r="AG12" s="9">
        <v>44818</v>
      </c>
      <c r="AH12" s="4">
        <v>132.5</v>
      </c>
      <c r="AI12" s="9">
        <v>44818</v>
      </c>
      <c r="AJ12" s="4">
        <v>132.19999999999999</v>
      </c>
      <c r="AK12" s="9">
        <v>44818</v>
      </c>
      <c r="AL12" s="4">
        <v>133.1</v>
      </c>
      <c r="AM12" s="9">
        <v>44818</v>
      </c>
      <c r="AN12" s="4">
        <v>136</v>
      </c>
      <c r="AO12" s="9">
        <v>44818</v>
      </c>
      <c r="AP12" s="4">
        <v>140.9</v>
      </c>
      <c r="AQ12" s="9">
        <v>44818</v>
      </c>
      <c r="AR12" s="4">
        <v>147.69999999999999</v>
      </c>
      <c r="AS12" s="9">
        <v>44818</v>
      </c>
      <c r="AT12" s="4">
        <v>156.30000000000001</v>
      </c>
      <c r="AW12" s="9">
        <v>44818</v>
      </c>
      <c r="AX12" s="4">
        <v>177.1</v>
      </c>
      <c r="BA12" s="9">
        <v>44818</v>
      </c>
      <c r="BB12" s="4">
        <v>199.8</v>
      </c>
    </row>
    <row r="13" spans="1:54" x14ac:dyDescent="0.2">
      <c r="A13" s="9"/>
      <c r="B13" s="4"/>
      <c r="C13" s="4"/>
      <c r="D13" s="4"/>
      <c r="E13" s="4"/>
      <c r="F13" s="4"/>
      <c r="G13" s="4"/>
      <c r="H13" s="4"/>
      <c r="I13" s="9">
        <v>44817</v>
      </c>
      <c r="J13" s="4">
        <v>137.9</v>
      </c>
      <c r="K13" s="9">
        <v>44817</v>
      </c>
      <c r="L13" s="4">
        <v>138.30000000000001</v>
      </c>
      <c r="M13" s="9">
        <v>44817</v>
      </c>
      <c r="N13" s="4">
        <v>138.30000000000001</v>
      </c>
      <c r="O13" s="4"/>
      <c r="P13" s="4"/>
      <c r="Q13" s="9">
        <v>44817</v>
      </c>
      <c r="R13" s="4">
        <v>133.4</v>
      </c>
      <c r="S13" s="9">
        <v>44817</v>
      </c>
      <c r="T13" s="4">
        <v>138</v>
      </c>
      <c r="U13" s="9">
        <v>44817</v>
      </c>
      <c r="V13" s="4">
        <v>137.30000000000001</v>
      </c>
      <c r="W13" s="9">
        <v>44817</v>
      </c>
      <c r="X13" s="4">
        <v>136.4</v>
      </c>
      <c r="Y13" s="9">
        <v>44817</v>
      </c>
      <c r="Z13" s="4">
        <v>135.4</v>
      </c>
      <c r="AA13" s="9">
        <v>44817</v>
      </c>
      <c r="AB13" s="4">
        <v>134.30000000000001</v>
      </c>
      <c r="AC13" s="4"/>
      <c r="AD13" s="4"/>
      <c r="AE13" s="9">
        <v>44817</v>
      </c>
      <c r="AF13" s="4">
        <v>132.5</v>
      </c>
      <c r="AG13" s="9">
        <v>44817</v>
      </c>
      <c r="AH13" s="4">
        <v>131.19999999999999</v>
      </c>
      <c r="AI13" s="9">
        <v>44817</v>
      </c>
      <c r="AJ13" s="4">
        <v>130.69999999999999</v>
      </c>
      <c r="AK13" s="9">
        <v>44817</v>
      </c>
      <c r="AL13" s="4">
        <v>131.4</v>
      </c>
      <c r="AM13" s="9">
        <v>44817</v>
      </c>
      <c r="AN13" s="4">
        <v>134</v>
      </c>
      <c r="AO13" s="9">
        <v>44817</v>
      </c>
      <c r="AP13" s="4">
        <v>138.80000000000001</v>
      </c>
      <c r="AQ13" s="9">
        <v>44817</v>
      </c>
      <c r="AR13" s="4">
        <v>145.9</v>
      </c>
      <c r="AS13" s="9">
        <v>44817</v>
      </c>
      <c r="AT13" s="4">
        <v>155</v>
      </c>
      <c r="AW13" s="9">
        <v>44817</v>
      </c>
      <c r="AX13" s="4">
        <v>176.7</v>
      </c>
      <c r="BA13" s="9">
        <v>44817</v>
      </c>
      <c r="BB13" s="4">
        <v>199.8</v>
      </c>
    </row>
    <row r="14" spans="1:54" x14ac:dyDescent="0.2">
      <c r="A14" s="9"/>
      <c r="B14" s="4"/>
      <c r="C14" s="4"/>
      <c r="D14" s="4"/>
      <c r="E14" s="4"/>
      <c r="F14" s="4"/>
      <c r="G14" s="4"/>
      <c r="H14" s="4"/>
      <c r="I14" s="9">
        <v>44816</v>
      </c>
      <c r="J14" s="4">
        <v>134.4</v>
      </c>
      <c r="K14" s="9">
        <v>44816</v>
      </c>
      <c r="L14" s="4">
        <v>134.6</v>
      </c>
      <c r="M14" s="9">
        <v>44816</v>
      </c>
      <c r="N14" s="4">
        <v>134.6</v>
      </c>
      <c r="O14" s="4"/>
      <c r="P14" s="4"/>
      <c r="Q14" s="9">
        <v>44816</v>
      </c>
      <c r="R14" s="4">
        <v>129.1</v>
      </c>
      <c r="S14" s="9">
        <v>44816</v>
      </c>
      <c r="T14" s="4">
        <v>134.1</v>
      </c>
      <c r="U14" s="9">
        <v>44816</v>
      </c>
      <c r="V14" s="4">
        <v>133.30000000000001</v>
      </c>
      <c r="W14" s="9">
        <v>44816</v>
      </c>
      <c r="X14" s="4">
        <v>132.30000000000001</v>
      </c>
      <c r="Y14" s="9">
        <v>44816</v>
      </c>
      <c r="Z14" s="4">
        <v>131.19999999999999</v>
      </c>
      <c r="AA14" s="9">
        <v>44816</v>
      </c>
      <c r="AB14" s="4">
        <v>130.1</v>
      </c>
      <c r="AC14" s="4"/>
      <c r="AD14" s="4"/>
      <c r="AE14" s="9">
        <v>44816</v>
      </c>
      <c r="AF14" s="4">
        <v>128.1</v>
      </c>
      <c r="AG14" s="9">
        <v>44816</v>
      </c>
      <c r="AH14" s="4">
        <v>126.7</v>
      </c>
      <c r="AI14" s="9">
        <v>44816</v>
      </c>
      <c r="AJ14" s="4">
        <v>126.2</v>
      </c>
      <c r="AK14" s="9">
        <v>44816</v>
      </c>
      <c r="AL14" s="4">
        <v>127.4</v>
      </c>
      <c r="AM14" s="9">
        <v>44816</v>
      </c>
      <c r="AN14" s="4">
        <v>131.1</v>
      </c>
      <c r="AO14" s="9">
        <v>44816</v>
      </c>
      <c r="AP14" s="4">
        <v>137</v>
      </c>
      <c r="AQ14" s="9">
        <v>44816</v>
      </c>
      <c r="AR14" s="4">
        <v>145</v>
      </c>
      <c r="AS14" s="9">
        <v>44816</v>
      </c>
      <c r="AT14" s="4">
        <v>154.6</v>
      </c>
      <c r="AW14" s="9">
        <v>44816</v>
      </c>
      <c r="AX14" s="4">
        <v>176.4</v>
      </c>
      <c r="BA14" s="9">
        <v>44816</v>
      </c>
      <c r="BB14" s="4">
        <v>199.1</v>
      </c>
    </row>
    <row r="15" spans="1:54" x14ac:dyDescent="0.2">
      <c r="A15" s="9"/>
      <c r="B15" s="4"/>
      <c r="C15" s="4"/>
      <c r="D15" s="4"/>
      <c r="E15" s="4"/>
      <c r="F15" s="4"/>
      <c r="G15" s="4"/>
      <c r="H15" s="4"/>
      <c r="I15" s="9">
        <v>44813</v>
      </c>
      <c r="J15" s="4">
        <v>134.80000000000001</v>
      </c>
      <c r="K15" s="9">
        <v>44813</v>
      </c>
      <c r="L15" s="4">
        <v>135.1</v>
      </c>
      <c r="M15" s="9">
        <v>44813</v>
      </c>
      <c r="N15" s="4">
        <v>135.1</v>
      </c>
      <c r="O15" s="4"/>
      <c r="P15" s="4"/>
      <c r="Q15" s="9">
        <v>44813</v>
      </c>
      <c r="R15" s="4">
        <v>130.4</v>
      </c>
      <c r="S15" s="9">
        <v>44813</v>
      </c>
      <c r="T15" s="4">
        <v>134.69999999999999</v>
      </c>
      <c r="U15" s="9">
        <v>44813</v>
      </c>
      <c r="V15" s="4">
        <v>134</v>
      </c>
      <c r="W15" s="9">
        <v>44813</v>
      </c>
      <c r="X15" s="4">
        <v>133</v>
      </c>
      <c r="Y15" s="9">
        <v>44813</v>
      </c>
      <c r="Z15" s="4">
        <v>132</v>
      </c>
      <c r="AA15" s="9">
        <v>44813</v>
      </c>
      <c r="AB15" s="4">
        <v>130.9</v>
      </c>
      <c r="AC15" s="4"/>
      <c r="AD15" s="4"/>
      <c r="AE15" s="9">
        <v>44813</v>
      </c>
      <c r="AF15" s="4">
        <v>129</v>
      </c>
      <c r="AG15" s="9">
        <v>44813</v>
      </c>
      <c r="AH15" s="4">
        <v>127.8</v>
      </c>
      <c r="AI15" s="9">
        <v>44813</v>
      </c>
      <c r="AJ15" s="4">
        <v>127.4</v>
      </c>
      <c r="AK15" s="9">
        <v>44813</v>
      </c>
      <c r="AL15" s="4">
        <v>128.80000000000001</v>
      </c>
      <c r="AM15" s="9">
        <v>44813</v>
      </c>
      <c r="AN15" s="4">
        <v>132.5</v>
      </c>
      <c r="AO15" s="9">
        <v>44813</v>
      </c>
      <c r="AP15" s="4">
        <v>138.6</v>
      </c>
      <c r="AQ15" s="9">
        <v>44813</v>
      </c>
      <c r="AR15" s="4">
        <v>146.6</v>
      </c>
      <c r="AS15" s="9">
        <v>44813</v>
      </c>
      <c r="AT15" s="4">
        <v>156.1</v>
      </c>
      <c r="AW15" s="9">
        <v>44813</v>
      </c>
      <c r="AX15" s="4">
        <v>177.8</v>
      </c>
      <c r="BA15" s="9">
        <v>44813</v>
      </c>
      <c r="BB15" s="4">
        <v>200.4</v>
      </c>
    </row>
    <row r="16" spans="1:54" x14ac:dyDescent="0.2">
      <c r="A16" s="9"/>
      <c r="B16" s="4"/>
      <c r="C16" s="4"/>
      <c r="D16" s="4"/>
      <c r="E16" s="4"/>
      <c r="F16" s="4"/>
      <c r="G16" s="4"/>
      <c r="H16" s="4"/>
      <c r="I16" s="9">
        <v>44812</v>
      </c>
      <c r="J16" s="4">
        <v>133.4</v>
      </c>
      <c r="K16" s="9">
        <v>44812</v>
      </c>
      <c r="L16" s="4">
        <v>133.69999999999999</v>
      </c>
      <c r="M16" s="9">
        <v>44812</v>
      </c>
      <c r="N16" s="4">
        <v>133.6</v>
      </c>
      <c r="O16" s="4"/>
      <c r="P16" s="4"/>
      <c r="Q16" s="9">
        <v>44812</v>
      </c>
      <c r="R16" s="4">
        <v>130.1</v>
      </c>
      <c r="S16" s="9">
        <v>44812</v>
      </c>
      <c r="T16" s="4">
        <v>133.19999999999999</v>
      </c>
      <c r="U16" s="9">
        <v>44812</v>
      </c>
      <c r="V16" s="4">
        <v>132.5</v>
      </c>
      <c r="W16" s="9">
        <v>44812</v>
      </c>
      <c r="X16" s="4">
        <v>131.5</v>
      </c>
      <c r="Y16" s="9">
        <v>44812</v>
      </c>
      <c r="Z16" s="4">
        <v>130.6</v>
      </c>
      <c r="AA16" s="9">
        <v>44812</v>
      </c>
      <c r="AB16" s="4">
        <v>129.6</v>
      </c>
      <c r="AC16" s="4"/>
      <c r="AD16" s="4"/>
      <c r="AE16" s="9">
        <v>44812</v>
      </c>
      <c r="AF16" s="4">
        <v>127.9</v>
      </c>
      <c r="AG16" s="9">
        <v>44812</v>
      </c>
      <c r="AH16" s="4">
        <v>126.9</v>
      </c>
      <c r="AI16" s="9">
        <v>44812</v>
      </c>
      <c r="AJ16" s="4">
        <v>126.9</v>
      </c>
      <c r="AK16" s="9">
        <v>44812</v>
      </c>
      <c r="AL16" s="4">
        <v>128.69999999999999</v>
      </c>
      <c r="AM16" s="9">
        <v>44812</v>
      </c>
      <c r="AN16" s="4">
        <v>132.9</v>
      </c>
      <c r="AO16" s="9">
        <v>44812</v>
      </c>
      <c r="AP16" s="4">
        <v>139.30000000000001</v>
      </c>
      <c r="AQ16" s="9">
        <v>44812</v>
      </c>
      <c r="AR16" s="4">
        <v>147.4</v>
      </c>
      <c r="AS16" s="9">
        <v>44812</v>
      </c>
      <c r="AT16" s="4">
        <v>156.69999999999999</v>
      </c>
      <c r="AW16" s="9">
        <v>44812</v>
      </c>
      <c r="AX16" s="4">
        <v>177.6</v>
      </c>
      <c r="BA16" s="9">
        <v>44812</v>
      </c>
      <c r="BB16" s="4">
        <v>199.4</v>
      </c>
    </row>
    <row r="17" spans="1:54" x14ac:dyDescent="0.2">
      <c r="A17" s="9"/>
      <c r="B17" s="4"/>
      <c r="C17" s="4"/>
      <c r="D17" s="4"/>
      <c r="E17" s="4"/>
      <c r="F17" s="4"/>
      <c r="G17" s="4"/>
      <c r="H17" s="4"/>
      <c r="I17" s="9">
        <v>44811</v>
      </c>
      <c r="J17" s="4">
        <v>135</v>
      </c>
      <c r="K17" s="9">
        <v>44811</v>
      </c>
      <c r="L17" s="4">
        <v>135.4</v>
      </c>
      <c r="M17" s="9">
        <v>44811</v>
      </c>
      <c r="N17" s="4">
        <v>135.4</v>
      </c>
      <c r="O17" s="4"/>
      <c r="P17" s="4"/>
      <c r="Q17" s="9">
        <v>44811</v>
      </c>
      <c r="R17" s="4">
        <v>133.19999999999999</v>
      </c>
      <c r="S17" s="9">
        <v>44811</v>
      </c>
      <c r="T17" s="4">
        <v>135</v>
      </c>
      <c r="U17" s="9">
        <v>44811</v>
      </c>
      <c r="V17" s="4">
        <v>134.4</v>
      </c>
      <c r="W17" s="9">
        <v>44811</v>
      </c>
      <c r="X17" s="4">
        <v>133.5</v>
      </c>
      <c r="Y17" s="9">
        <v>44811</v>
      </c>
      <c r="Z17" s="4">
        <v>132.6</v>
      </c>
      <c r="AA17" s="9">
        <v>44811</v>
      </c>
      <c r="AB17" s="4">
        <v>131.69999999999999</v>
      </c>
      <c r="AC17" s="4"/>
      <c r="AD17" s="4"/>
      <c r="AE17" s="9">
        <v>44811</v>
      </c>
      <c r="AF17" s="4">
        <v>130.19999999999999</v>
      </c>
      <c r="AG17" s="9">
        <v>44811</v>
      </c>
      <c r="AH17" s="4">
        <v>129.5</v>
      </c>
      <c r="AI17" s="9">
        <v>44811</v>
      </c>
      <c r="AJ17" s="4">
        <v>129.6</v>
      </c>
      <c r="AK17" s="9">
        <v>44811</v>
      </c>
      <c r="AL17" s="4">
        <v>131.80000000000001</v>
      </c>
      <c r="AM17" s="9">
        <v>44811</v>
      </c>
      <c r="AN17" s="4">
        <v>136.4</v>
      </c>
      <c r="AO17" s="9">
        <v>44811</v>
      </c>
      <c r="AP17" s="4">
        <v>143</v>
      </c>
      <c r="AQ17" s="9">
        <v>44811</v>
      </c>
      <c r="AR17" s="4">
        <v>151.1</v>
      </c>
      <c r="AS17" s="9">
        <v>44811</v>
      </c>
      <c r="AT17" s="4">
        <v>160.5</v>
      </c>
      <c r="AW17" s="9">
        <v>44811</v>
      </c>
      <c r="AX17" s="4">
        <v>181.2</v>
      </c>
      <c r="BA17" s="9">
        <v>44811</v>
      </c>
      <c r="BB17" s="4">
        <v>203</v>
      </c>
    </row>
    <row r="18" spans="1:54" x14ac:dyDescent="0.2">
      <c r="A18" s="9"/>
      <c r="B18" s="4"/>
      <c r="C18" s="4"/>
      <c r="D18" s="4"/>
      <c r="E18" s="4"/>
      <c r="F18" s="4"/>
      <c r="G18" s="4"/>
      <c r="H18" s="4"/>
      <c r="I18" s="9">
        <v>44810</v>
      </c>
      <c r="J18" s="4">
        <v>137.80000000000001</v>
      </c>
      <c r="K18" s="9">
        <v>44810</v>
      </c>
      <c r="L18" s="4">
        <v>138.19999999999999</v>
      </c>
      <c r="M18" s="9">
        <v>44810</v>
      </c>
      <c r="N18" s="4">
        <v>138.19999999999999</v>
      </c>
      <c r="O18" s="4"/>
      <c r="P18" s="4"/>
      <c r="Q18" s="9">
        <v>44810</v>
      </c>
      <c r="R18" s="4">
        <v>135</v>
      </c>
      <c r="S18" s="9">
        <v>44810</v>
      </c>
      <c r="T18" s="4">
        <v>137.9</v>
      </c>
      <c r="U18" s="9">
        <v>44810</v>
      </c>
      <c r="V18" s="4">
        <v>137.19999999999999</v>
      </c>
      <c r="W18" s="9">
        <v>44810</v>
      </c>
      <c r="X18" s="4">
        <v>136.4</v>
      </c>
      <c r="Y18" s="9">
        <v>44810</v>
      </c>
      <c r="Z18" s="4">
        <v>135.4</v>
      </c>
      <c r="AA18" s="9">
        <v>44810</v>
      </c>
      <c r="AB18" s="4">
        <v>134.5</v>
      </c>
      <c r="AC18" s="4"/>
      <c r="AD18" s="4"/>
      <c r="AE18" s="9">
        <v>44810</v>
      </c>
      <c r="AF18" s="4">
        <v>132.80000000000001</v>
      </c>
      <c r="AG18" s="9">
        <v>44810</v>
      </c>
      <c r="AH18" s="4">
        <v>131.69999999999999</v>
      </c>
      <c r="AI18" s="9">
        <v>44810</v>
      </c>
      <c r="AJ18" s="4">
        <v>131.5</v>
      </c>
      <c r="AK18" s="9">
        <v>44810</v>
      </c>
      <c r="AL18" s="4">
        <v>133.19999999999999</v>
      </c>
      <c r="AM18" s="9">
        <v>44810</v>
      </c>
      <c r="AN18" s="4">
        <v>137.19999999999999</v>
      </c>
      <c r="AO18" s="9">
        <v>44810</v>
      </c>
      <c r="AP18" s="4">
        <v>143.30000000000001</v>
      </c>
      <c r="AQ18" s="9">
        <v>44810</v>
      </c>
      <c r="AR18" s="4">
        <v>151.19999999999999</v>
      </c>
      <c r="AS18" s="9">
        <v>44810</v>
      </c>
      <c r="AT18" s="4">
        <v>160.4</v>
      </c>
      <c r="AW18" s="9">
        <v>44810</v>
      </c>
      <c r="AX18" s="4">
        <v>181.3</v>
      </c>
      <c r="BA18" s="9">
        <v>44810</v>
      </c>
      <c r="BB18" s="4">
        <v>203.2</v>
      </c>
    </row>
    <row r="19" spans="1:54" x14ac:dyDescent="0.2">
      <c r="A19" s="9"/>
      <c r="B19" s="4"/>
      <c r="C19" s="4"/>
      <c r="D19" s="4"/>
      <c r="E19" s="4"/>
      <c r="F19" s="4"/>
      <c r="G19" s="4"/>
      <c r="H19" s="4"/>
      <c r="I19" s="9">
        <v>44809</v>
      </c>
      <c r="J19" s="4">
        <v>132.9</v>
      </c>
      <c r="K19" s="9">
        <v>44809</v>
      </c>
      <c r="L19" s="4">
        <v>133.19999999999999</v>
      </c>
      <c r="M19" s="9">
        <v>44809</v>
      </c>
      <c r="N19" s="4">
        <v>133.19999999999999</v>
      </c>
      <c r="O19" s="4"/>
      <c r="P19" s="4"/>
      <c r="Q19" s="9">
        <v>44809</v>
      </c>
      <c r="R19" s="4">
        <v>130.80000000000001</v>
      </c>
      <c r="S19" s="9">
        <v>44809</v>
      </c>
      <c r="T19" s="4">
        <v>132.9</v>
      </c>
      <c r="U19" s="9">
        <v>44809</v>
      </c>
      <c r="V19" s="4">
        <v>132.19999999999999</v>
      </c>
      <c r="W19" s="9">
        <v>44809</v>
      </c>
      <c r="X19" s="4">
        <v>131.30000000000001</v>
      </c>
      <c r="Y19" s="9">
        <v>44809</v>
      </c>
      <c r="Z19" s="4">
        <v>130.5</v>
      </c>
      <c r="AA19" s="9">
        <v>44809</v>
      </c>
      <c r="AB19" s="4">
        <v>129.6</v>
      </c>
      <c r="AC19" s="4"/>
      <c r="AD19" s="4"/>
      <c r="AE19" s="9">
        <v>44809</v>
      </c>
      <c r="AF19" s="4">
        <v>128</v>
      </c>
      <c r="AG19" s="9">
        <v>44809</v>
      </c>
      <c r="AH19" s="4">
        <v>127.1</v>
      </c>
      <c r="AI19" s="9">
        <v>44809</v>
      </c>
      <c r="AJ19" s="4">
        <v>127.4</v>
      </c>
      <c r="AK19" s="9">
        <v>44809</v>
      </c>
      <c r="AL19" s="4">
        <v>129.80000000000001</v>
      </c>
      <c r="AM19" s="9">
        <v>44809</v>
      </c>
      <c r="AN19" s="4">
        <v>134.6</v>
      </c>
      <c r="AO19" s="9">
        <v>44809</v>
      </c>
      <c r="AP19" s="4">
        <v>141.30000000000001</v>
      </c>
      <c r="AQ19" s="9">
        <v>44809</v>
      </c>
      <c r="AR19" s="4">
        <v>149.6</v>
      </c>
      <c r="AS19" s="9">
        <v>44809</v>
      </c>
      <c r="AT19" s="4">
        <v>159.1</v>
      </c>
      <c r="AW19" s="9">
        <v>44809</v>
      </c>
      <c r="AX19" s="4">
        <v>180.1</v>
      </c>
      <c r="BA19" s="9">
        <v>44809</v>
      </c>
      <c r="BB19" s="4">
        <v>201.9</v>
      </c>
    </row>
    <row r="20" spans="1:54" x14ac:dyDescent="0.2">
      <c r="A20" s="9"/>
      <c r="B20" s="4"/>
      <c r="C20" s="4"/>
      <c r="D20" s="4"/>
      <c r="E20" s="4"/>
      <c r="F20" s="4"/>
      <c r="G20" s="4"/>
      <c r="H20" s="4"/>
      <c r="I20" s="9">
        <v>44806</v>
      </c>
      <c r="J20" s="4">
        <v>132.9</v>
      </c>
      <c r="K20" s="9">
        <v>44806</v>
      </c>
      <c r="L20" s="4">
        <v>133.19999999999999</v>
      </c>
      <c r="M20" s="9">
        <v>44806</v>
      </c>
      <c r="N20" s="4">
        <v>133.19999999999999</v>
      </c>
      <c r="O20" s="4"/>
      <c r="P20" s="4"/>
      <c r="Q20" s="9">
        <v>44806</v>
      </c>
      <c r="R20" s="4">
        <v>130.80000000000001</v>
      </c>
      <c r="S20" s="9">
        <v>44806</v>
      </c>
      <c r="T20" s="4">
        <v>132.9</v>
      </c>
      <c r="U20" s="9">
        <v>44806</v>
      </c>
      <c r="V20" s="4">
        <v>132.19999999999999</v>
      </c>
      <c r="W20" s="9">
        <v>44806</v>
      </c>
      <c r="X20" s="4">
        <v>131.30000000000001</v>
      </c>
      <c r="Y20" s="9">
        <v>44806</v>
      </c>
      <c r="Z20" s="4">
        <v>130.5</v>
      </c>
      <c r="AA20" s="9">
        <v>44806</v>
      </c>
      <c r="AB20" s="4">
        <v>129.6</v>
      </c>
      <c r="AC20" s="4"/>
      <c r="AD20" s="4"/>
      <c r="AE20" s="9">
        <v>44806</v>
      </c>
      <c r="AF20" s="4">
        <v>128</v>
      </c>
      <c r="AG20" s="9">
        <v>44806</v>
      </c>
      <c r="AH20" s="4">
        <v>127.1</v>
      </c>
      <c r="AI20" s="9">
        <v>44806</v>
      </c>
      <c r="AJ20" s="4">
        <v>127.4</v>
      </c>
      <c r="AK20" s="9">
        <v>44806</v>
      </c>
      <c r="AL20" s="4">
        <v>129.80000000000001</v>
      </c>
      <c r="AM20" s="9">
        <v>44806</v>
      </c>
      <c r="AN20" s="4">
        <v>134.6</v>
      </c>
      <c r="AO20" s="9">
        <v>44806</v>
      </c>
      <c r="AP20" s="4">
        <v>141.30000000000001</v>
      </c>
      <c r="AQ20" s="9">
        <v>44806</v>
      </c>
      <c r="AR20" s="4">
        <v>149.6</v>
      </c>
      <c r="AS20" s="9">
        <v>44806</v>
      </c>
      <c r="AT20" s="4">
        <v>159.1</v>
      </c>
      <c r="AW20" s="9">
        <v>44806</v>
      </c>
      <c r="AX20" s="4">
        <v>180.1</v>
      </c>
      <c r="BA20" s="9">
        <v>44806</v>
      </c>
      <c r="BB20" s="4">
        <v>201.9</v>
      </c>
    </row>
    <row r="21" spans="1:54" x14ac:dyDescent="0.2">
      <c r="A21" s="9"/>
      <c r="B21" s="4"/>
      <c r="C21" s="4"/>
      <c r="D21" s="4"/>
      <c r="E21" s="4"/>
      <c r="F21" s="4"/>
      <c r="G21" s="4"/>
      <c r="H21" s="4"/>
      <c r="I21" s="9">
        <v>44805</v>
      </c>
      <c r="J21" s="4">
        <v>134.1</v>
      </c>
      <c r="K21" s="9">
        <v>44805</v>
      </c>
      <c r="L21" s="4">
        <v>134.5</v>
      </c>
      <c r="M21" s="9">
        <v>44805</v>
      </c>
      <c r="N21" s="4">
        <v>134.6</v>
      </c>
      <c r="O21" s="4"/>
      <c r="P21" s="4"/>
      <c r="Q21" s="9">
        <v>44805</v>
      </c>
      <c r="R21" s="4">
        <v>133.19999999999999</v>
      </c>
      <c r="S21" s="9">
        <v>44805</v>
      </c>
      <c r="T21" s="4">
        <v>134.30000000000001</v>
      </c>
      <c r="U21" s="9">
        <v>44805</v>
      </c>
      <c r="V21" s="4">
        <v>133.80000000000001</v>
      </c>
      <c r="W21" s="9">
        <v>44805</v>
      </c>
      <c r="X21" s="4">
        <v>133</v>
      </c>
      <c r="Y21" s="9">
        <v>44805</v>
      </c>
      <c r="Z21" s="4">
        <v>132.19999999999999</v>
      </c>
      <c r="AA21" s="9">
        <v>44805</v>
      </c>
      <c r="AB21" s="4">
        <v>131.4</v>
      </c>
      <c r="AC21" s="4"/>
      <c r="AD21" s="4"/>
      <c r="AE21" s="9">
        <v>44805</v>
      </c>
      <c r="AF21" s="4">
        <v>130.1</v>
      </c>
      <c r="AG21" s="9">
        <v>44805</v>
      </c>
      <c r="AH21" s="4">
        <v>129.30000000000001</v>
      </c>
      <c r="AI21" s="9">
        <v>44805</v>
      </c>
      <c r="AJ21" s="4">
        <v>129.5</v>
      </c>
      <c r="AK21" s="9">
        <v>44805</v>
      </c>
      <c r="AL21" s="4">
        <v>131.6</v>
      </c>
      <c r="AM21" s="9">
        <v>44805</v>
      </c>
      <c r="AN21" s="4">
        <v>135.80000000000001</v>
      </c>
      <c r="AO21" s="9">
        <v>44805</v>
      </c>
      <c r="AP21" s="4">
        <v>141.9</v>
      </c>
      <c r="AQ21" s="9">
        <v>44805</v>
      </c>
      <c r="AR21" s="4">
        <v>149.6</v>
      </c>
      <c r="AS21" s="9">
        <v>44805</v>
      </c>
      <c r="AT21" s="4">
        <v>158.6</v>
      </c>
      <c r="AW21" s="9">
        <v>44805</v>
      </c>
      <c r="AX21" s="4">
        <v>178.9</v>
      </c>
      <c r="BA21" s="9">
        <v>44805</v>
      </c>
      <c r="BB21" s="4">
        <v>200.2</v>
      </c>
    </row>
    <row r="22" spans="1:54" x14ac:dyDescent="0.2">
      <c r="A22" s="9"/>
      <c r="B22" s="4"/>
      <c r="C22" s="4"/>
      <c r="D22" s="4"/>
      <c r="E22" s="4"/>
      <c r="F22" s="4"/>
      <c r="G22" s="4"/>
      <c r="H22" s="4"/>
      <c r="I22" s="9">
        <v>44804</v>
      </c>
      <c r="J22" s="4">
        <v>131.9</v>
      </c>
      <c r="K22" s="9">
        <v>44804</v>
      </c>
      <c r="L22" s="4">
        <v>132.30000000000001</v>
      </c>
      <c r="M22" s="9">
        <v>44804</v>
      </c>
      <c r="N22" s="4">
        <v>132.5</v>
      </c>
      <c r="O22" s="4"/>
      <c r="P22" s="4"/>
      <c r="Q22" s="9">
        <v>44804</v>
      </c>
      <c r="R22" s="4">
        <v>131.69999999999999</v>
      </c>
      <c r="S22" s="9">
        <v>44804</v>
      </c>
      <c r="T22" s="4">
        <v>132.30000000000001</v>
      </c>
      <c r="U22" s="9">
        <v>44804</v>
      </c>
      <c r="V22" s="4">
        <v>131.80000000000001</v>
      </c>
      <c r="W22" s="9">
        <v>44804</v>
      </c>
      <c r="X22" s="4">
        <v>131.1</v>
      </c>
      <c r="Y22" s="9">
        <v>44804</v>
      </c>
      <c r="Z22" s="4">
        <v>130.30000000000001</v>
      </c>
      <c r="AA22" s="9">
        <v>44804</v>
      </c>
      <c r="AB22" s="4">
        <v>129.6</v>
      </c>
      <c r="AC22" s="4"/>
      <c r="AD22" s="4"/>
      <c r="AE22" s="9">
        <v>44804</v>
      </c>
      <c r="AF22" s="4">
        <v>128.5</v>
      </c>
      <c r="AG22" s="9">
        <v>44804</v>
      </c>
      <c r="AH22" s="4">
        <v>128</v>
      </c>
      <c r="AI22" s="9">
        <v>44804</v>
      </c>
      <c r="AJ22" s="4">
        <v>128.30000000000001</v>
      </c>
      <c r="AK22" s="9">
        <v>44804</v>
      </c>
      <c r="AL22" s="4">
        <v>130.5</v>
      </c>
      <c r="AM22" s="9">
        <v>44804</v>
      </c>
      <c r="AN22" s="4">
        <v>134.69999999999999</v>
      </c>
      <c r="AO22" s="9">
        <v>44804</v>
      </c>
      <c r="AP22" s="4">
        <v>140.9</v>
      </c>
      <c r="AQ22" s="9">
        <v>44804</v>
      </c>
      <c r="AR22" s="4">
        <v>148.80000000000001</v>
      </c>
      <c r="AS22" s="9">
        <v>44804</v>
      </c>
      <c r="AT22" s="4">
        <v>158.1</v>
      </c>
      <c r="AW22" s="9">
        <v>44804</v>
      </c>
      <c r="AX22" s="4">
        <v>178.9</v>
      </c>
      <c r="BA22" s="9">
        <v>44804</v>
      </c>
      <c r="BB22" s="4">
        <v>200.5</v>
      </c>
    </row>
    <row r="23" spans="1:54" x14ac:dyDescent="0.2">
      <c r="A23" s="9"/>
      <c r="B23" s="4"/>
      <c r="C23" s="4"/>
      <c r="D23" s="4"/>
      <c r="E23" s="4"/>
      <c r="F23" s="4"/>
      <c r="G23" s="4"/>
      <c r="H23" s="4"/>
      <c r="I23" s="9">
        <v>44803</v>
      </c>
      <c r="J23" s="4">
        <v>131.80000000000001</v>
      </c>
      <c r="K23" s="9">
        <v>44803</v>
      </c>
      <c r="L23" s="4">
        <v>132.30000000000001</v>
      </c>
      <c r="M23" s="9">
        <v>44803</v>
      </c>
      <c r="N23" s="4">
        <v>132.5</v>
      </c>
      <c r="O23" s="4"/>
      <c r="P23" s="4"/>
      <c r="Q23" s="9">
        <v>44803</v>
      </c>
      <c r="R23" s="4">
        <v>132.69999999999999</v>
      </c>
      <c r="S23" s="9">
        <v>44803</v>
      </c>
      <c r="T23" s="4">
        <v>132.30000000000001</v>
      </c>
      <c r="U23" s="9">
        <v>44803</v>
      </c>
      <c r="V23" s="4">
        <v>131.9</v>
      </c>
      <c r="W23" s="9">
        <v>44803</v>
      </c>
      <c r="X23" s="4">
        <v>131.30000000000001</v>
      </c>
      <c r="Y23" s="9">
        <v>44803</v>
      </c>
      <c r="Z23" s="4">
        <v>130.69999999999999</v>
      </c>
      <c r="AA23" s="9">
        <v>44803</v>
      </c>
      <c r="AB23" s="4">
        <v>130.1</v>
      </c>
      <c r="AC23" s="4"/>
      <c r="AD23" s="4"/>
      <c r="AE23" s="9">
        <v>44803</v>
      </c>
      <c r="AF23" s="4">
        <v>129.1</v>
      </c>
      <c r="AG23" s="9">
        <v>44803</v>
      </c>
      <c r="AH23" s="4">
        <v>128.69999999999999</v>
      </c>
      <c r="AI23" s="9">
        <v>44803</v>
      </c>
      <c r="AJ23" s="4">
        <v>129.19999999999999</v>
      </c>
      <c r="AK23" s="9">
        <v>44803</v>
      </c>
      <c r="AL23" s="4">
        <v>131.6</v>
      </c>
      <c r="AM23" s="9">
        <v>44803</v>
      </c>
      <c r="AN23" s="4">
        <v>136</v>
      </c>
      <c r="AO23" s="9">
        <v>44803</v>
      </c>
      <c r="AP23" s="4">
        <v>142.4</v>
      </c>
      <c r="AQ23" s="9">
        <v>44803</v>
      </c>
      <c r="AR23" s="4">
        <v>150.4</v>
      </c>
      <c r="AS23" s="9">
        <v>44803</v>
      </c>
      <c r="AT23" s="4">
        <v>159.80000000000001</v>
      </c>
      <c r="AW23" s="9">
        <v>44803</v>
      </c>
      <c r="AX23" s="4">
        <v>180.6</v>
      </c>
      <c r="BA23" s="9">
        <v>44803</v>
      </c>
      <c r="BB23" s="4">
        <v>202.2</v>
      </c>
    </row>
    <row r="24" spans="1:54" x14ac:dyDescent="0.2">
      <c r="A24" s="9"/>
      <c r="B24" s="4"/>
      <c r="C24" s="4"/>
      <c r="D24" s="4"/>
      <c r="E24" s="4"/>
      <c r="F24" s="4"/>
      <c r="G24" s="4"/>
      <c r="H24" s="4"/>
      <c r="I24" s="9">
        <v>44802</v>
      </c>
      <c r="J24" s="4">
        <v>130.4</v>
      </c>
      <c r="K24" s="9">
        <v>44802</v>
      </c>
      <c r="L24" s="4">
        <v>130.80000000000001</v>
      </c>
      <c r="M24" s="9">
        <v>44802</v>
      </c>
      <c r="N24" s="4">
        <v>130.9</v>
      </c>
      <c r="O24" s="4"/>
      <c r="P24" s="4"/>
      <c r="Q24" s="9">
        <v>44802</v>
      </c>
      <c r="R24" s="4">
        <v>130.6</v>
      </c>
      <c r="S24" s="9">
        <v>44802</v>
      </c>
      <c r="T24" s="4">
        <v>130.69999999999999</v>
      </c>
      <c r="U24" s="9">
        <v>44802</v>
      </c>
      <c r="V24" s="4">
        <v>130.19999999999999</v>
      </c>
      <c r="W24" s="9">
        <v>44802</v>
      </c>
      <c r="X24" s="4">
        <v>129.6</v>
      </c>
      <c r="Y24" s="9">
        <v>44802</v>
      </c>
      <c r="Z24" s="4">
        <v>128.9</v>
      </c>
      <c r="AA24" s="9">
        <v>44802</v>
      </c>
      <c r="AB24" s="4">
        <v>128.19999999999999</v>
      </c>
      <c r="AC24" s="4"/>
      <c r="AD24" s="4"/>
      <c r="AE24" s="9">
        <v>44802</v>
      </c>
      <c r="AF24" s="4">
        <v>127.1</v>
      </c>
      <c r="AG24" s="9">
        <v>44802</v>
      </c>
      <c r="AH24" s="4">
        <v>126.7</v>
      </c>
      <c r="AI24" s="9">
        <v>44802</v>
      </c>
      <c r="AJ24" s="4">
        <v>127.3</v>
      </c>
      <c r="AK24" s="9">
        <v>44802</v>
      </c>
      <c r="AL24" s="4">
        <v>129.69999999999999</v>
      </c>
      <c r="AM24" s="9">
        <v>44802</v>
      </c>
      <c r="AN24" s="4">
        <v>134.4</v>
      </c>
      <c r="AO24" s="9">
        <v>44802</v>
      </c>
      <c r="AP24" s="4">
        <v>140.9</v>
      </c>
      <c r="AQ24" s="9">
        <v>44802</v>
      </c>
      <c r="AR24" s="4">
        <v>149.1</v>
      </c>
      <c r="AS24" s="9">
        <v>44802</v>
      </c>
      <c r="AT24" s="4">
        <v>158.5</v>
      </c>
      <c r="AW24" s="9">
        <v>44802</v>
      </c>
      <c r="AX24" s="4">
        <v>179.3</v>
      </c>
      <c r="BA24" s="9">
        <v>44802</v>
      </c>
      <c r="BB24" s="4">
        <v>200.7</v>
      </c>
    </row>
    <row r="25" spans="1:54" x14ac:dyDescent="0.2">
      <c r="A25" s="9"/>
      <c r="B25" s="4"/>
      <c r="C25" s="4"/>
      <c r="D25" s="4"/>
      <c r="E25" s="4"/>
      <c r="F25" s="4"/>
      <c r="G25" s="4"/>
      <c r="H25" s="4"/>
      <c r="I25" s="9">
        <v>44799</v>
      </c>
      <c r="J25" s="4">
        <v>128.80000000000001</v>
      </c>
      <c r="K25" s="9">
        <v>44799</v>
      </c>
      <c r="L25" s="4">
        <v>129.30000000000001</v>
      </c>
      <c r="M25" s="9">
        <v>44799</v>
      </c>
      <c r="N25" s="4">
        <v>129.5</v>
      </c>
      <c r="O25" s="4"/>
      <c r="P25" s="4"/>
      <c r="Q25" s="9">
        <v>44799</v>
      </c>
      <c r="R25" s="4">
        <v>130.5</v>
      </c>
      <c r="S25" s="9">
        <v>44799</v>
      </c>
      <c r="T25" s="4">
        <v>129.4</v>
      </c>
      <c r="U25" s="9">
        <v>44799</v>
      </c>
      <c r="V25" s="4">
        <v>129</v>
      </c>
      <c r="W25" s="9">
        <v>44799</v>
      </c>
      <c r="X25" s="4">
        <v>128.4</v>
      </c>
      <c r="Y25" s="9">
        <v>44799</v>
      </c>
      <c r="Z25" s="4">
        <v>127.7</v>
      </c>
      <c r="AA25" s="9">
        <v>44799</v>
      </c>
      <c r="AB25" s="4">
        <v>127.1</v>
      </c>
      <c r="AC25" s="4"/>
      <c r="AD25" s="4"/>
      <c r="AE25" s="9">
        <v>44799</v>
      </c>
      <c r="AF25" s="4">
        <v>126.3</v>
      </c>
      <c r="AG25" s="9">
        <v>44799</v>
      </c>
      <c r="AH25" s="4">
        <v>126.1</v>
      </c>
      <c r="AI25" s="9">
        <v>44799</v>
      </c>
      <c r="AJ25" s="4">
        <v>127</v>
      </c>
      <c r="AK25" s="9">
        <v>44799</v>
      </c>
      <c r="AL25" s="4">
        <v>130.1</v>
      </c>
      <c r="AM25" s="9">
        <v>44799</v>
      </c>
      <c r="AN25" s="4">
        <v>135.19999999999999</v>
      </c>
      <c r="AO25" s="9">
        <v>44799</v>
      </c>
      <c r="AP25" s="4">
        <v>142.1</v>
      </c>
      <c r="AQ25" s="9">
        <v>44799</v>
      </c>
      <c r="AR25" s="4">
        <v>150.4</v>
      </c>
      <c r="AS25" s="9">
        <v>44799</v>
      </c>
      <c r="AT25" s="4">
        <v>159.9</v>
      </c>
      <c r="AW25" s="9">
        <v>44799</v>
      </c>
      <c r="AX25" s="4">
        <v>180.5</v>
      </c>
      <c r="BA25" s="9">
        <v>44799</v>
      </c>
      <c r="BB25" s="4">
        <v>201.9</v>
      </c>
    </row>
    <row r="26" spans="1:54" x14ac:dyDescent="0.2">
      <c r="A26" s="9"/>
      <c r="B26" s="4"/>
      <c r="C26" s="4"/>
      <c r="D26" s="4"/>
      <c r="E26" s="4"/>
      <c r="F26" s="4"/>
      <c r="G26" s="4"/>
      <c r="H26" s="4"/>
      <c r="I26" s="9">
        <v>44798</v>
      </c>
      <c r="J26" s="4">
        <v>129</v>
      </c>
      <c r="K26" s="9">
        <v>44798</v>
      </c>
      <c r="L26" s="4">
        <v>129.6</v>
      </c>
      <c r="M26" s="9">
        <v>44798</v>
      </c>
      <c r="N26" s="4">
        <v>129.9</v>
      </c>
      <c r="O26" s="4"/>
      <c r="P26" s="4"/>
      <c r="Q26" s="9">
        <v>44798</v>
      </c>
      <c r="R26" s="4">
        <v>133.5</v>
      </c>
      <c r="S26" s="9">
        <v>44798</v>
      </c>
      <c r="T26" s="4">
        <v>129.9</v>
      </c>
      <c r="U26" s="9">
        <v>44798</v>
      </c>
      <c r="V26" s="4">
        <v>129.6</v>
      </c>
      <c r="W26" s="9">
        <v>44798</v>
      </c>
      <c r="X26" s="4">
        <v>129.19999999999999</v>
      </c>
      <c r="Y26" s="9">
        <v>44798</v>
      </c>
      <c r="Z26" s="4">
        <v>128.69999999999999</v>
      </c>
      <c r="AA26" s="9">
        <v>44798</v>
      </c>
      <c r="AB26" s="4">
        <v>128.30000000000001</v>
      </c>
      <c r="AC26" s="4"/>
      <c r="AD26" s="4"/>
      <c r="AE26" s="9">
        <v>44798</v>
      </c>
      <c r="AF26" s="4">
        <v>127.9</v>
      </c>
      <c r="AG26" s="9">
        <v>44798</v>
      </c>
      <c r="AH26" s="4">
        <v>128.30000000000001</v>
      </c>
      <c r="AI26" s="9">
        <v>44798</v>
      </c>
      <c r="AJ26" s="4">
        <v>129.80000000000001</v>
      </c>
      <c r="AK26" s="9">
        <v>44798</v>
      </c>
      <c r="AL26" s="4">
        <v>133.4</v>
      </c>
      <c r="AM26" s="9">
        <v>44798</v>
      </c>
      <c r="AN26" s="4">
        <v>139</v>
      </c>
      <c r="AO26" s="9">
        <v>44798</v>
      </c>
      <c r="AP26" s="4">
        <v>146.1</v>
      </c>
      <c r="AQ26" s="9">
        <v>44798</v>
      </c>
      <c r="AR26" s="4">
        <v>154.4</v>
      </c>
      <c r="AS26" s="9">
        <v>44798</v>
      </c>
      <c r="AT26" s="4">
        <v>163.69999999999999</v>
      </c>
      <c r="AW26" s="9">
        <v>44798</v>
      </c>
      <c r="AX26" s="4">
        <v>184</v>
      </c>
      <c r="BA26" s="9">
        <v>44798</v>
      </c>
      <c r="BB26" s="4">
        <v>205.2</v>
      </c>
    </row>
    <row r="27" spans="1:54" x14ac:dyDescent="0.2">
      <c r="A27" s="9"/>
      <c r="B27" s="4"/>
      <c r="C27" s="4"/>
      <c r="D27" s="4"/>
      <c r="E27" s="4"/>
      <c r="F27" s="4"/>
      <c r="G27" s="4"/>
      <c r="H27" s="4"/>
      <c r="I27" s="9">
        <v>44797</v>
      </c>
      <c r="J27" s="4">
        <v>131.5</v>
      </c>
      <c r="K27" s="9">
        <v>44797</v>
      </c>
      <c r="L27" s="4">
        <v>132.19999999999999</v>
      </c>
      <c r="M27" s="9">
        <v>44797</v>
      </c>
      <c r="N27" s="4">
        <v>132.5</v>
      </c>
      <c r="O27" s="4"/>
      <c r="P27" s="4"/>
      <c r="Q27" s="9">
        <v>44797</v>
      </c>
      <c r="R27" s="4">
        <v>137.80000000000001</v>
      </c>
      <c r="S27" s="9">
        <v>44797</v>
      </c>
      <c r="T27" s="4">
        <v>132.6</v>
      </c>
      <c r="U27" s="9">
        <v>44797</v>
      </c>
      <c r="V27" s="4">
        <v>132.30000000000001</v>
      </c>
      <c r="W27" s="9">
        <v>44797</v>
      </c>
      <c r="X27" s="4">
        <v>132</v>
      </c>
      <c r="Y27" s="9">
        <v>44797</v>
      </c>
      <c r="Z27" s="4">
        <v>131.6</v>
      </c>
      <c r="AA27" s="9">
        <v>44797</v>
      </c>
      <c r="AB27" s="4">
        <v>131.19999999999999</v>
      </c>
      <c r="AC27" s="4"/>
      <c r="AD27" s="4"/>
      <c r="AE27" s="9">
        <v>44797</v>
      </c>
      <c r="AF27" s="4">
        <v>130.9</v>
      </c>
      <c r="AG27" s="9">
        <v>44797</v>
      </c>
      <c r="AH27" s="4">
        <v>131.4</v>
      </c>
      <c r="AI27" s="9">
        <v>44797</v>
      </c>
      <c r="AJ27" s="4">
        <v>133.19999999999999</v>
      </c>
      <c r="AK27" s="9">
        <v>44797</v>
      </c>
      <c r="AL27" s="4">
        <v>137.19999999999999</v>
      </c>
      <c r="AM27" s="9">
        <v>44797</v>
      </c>
      <c r="AN27" s="4">
        <v>143.1</v>
      </c>
      <c r="AO27" s="9">
        <v>44797</v>
      </c>
      <c r="AP27" s="4">
        <v>150.30000000000001</v>
      </c>
      <c r="AQ27" s="9">
        <v>44797</v>
      </c>
      <c r="AR27" s="4">
        <v>158.4</v>
      </c>
      <c r="AS27" s="9">
        <v>44797</v>
      </c>
      <c r="AT27" s="4">
        <v>167.3</v>
      </c>
      <c r="AW27" s="9">
        <v>44797</v>
      </c>
      <c r="AX27" s="4">
        <v>186.8</v>
      </c>
      <c r="BA27" s="9">
        <v>44797</v>
      </c>
      <c r="BB27" s="4">
        <v>207.3</v>
      </c>
    </row>
    <row r="28" spans="1:54" x14ac:dyDescent="0.2">
      <c r="A28" s="9"/>
      <c r="B28" s="4"/>
      <c r="C28" s="4"/>
      <c r="D28" s="4"/>
      <c r="E28" s="4"/>
      <c r="F28" s="4"/>
      <c r="G28" s="4"/>
      <c r="H28" s="4"/>
      <c r="I28" s="9">
        <v>44796</v>
      </c>
      <c r="J28" s="4">
        <v>129.5</v>
      </c>
      <c r="K28" s="9">
        <v>44796</v>
      </c>
      <c r="L28" s="4">
        <v>130.1</v>
      </c>
      <c r="M28" s="9">
        <v>44796</v>
      </c>
      <c r="N28" s="4">
        <v>130.5</v>
      </c>
      <c r="O28" s="4"/>
      <c r="P28" s="4"/>
      <c r="Q28" s="9">
        <v>44796</v>
      </c>
      <c r="R28" s="4">
        <v>136.5</v>
      </c>
      <c r="S28" s="9">
        <v>44796</v>
      </c>
      <c r="T28" s="4">
        <v>130.5</v>
      </c>
      <c r="U28" s="9">
        <v>44796</v>
      </c>
      <c r="V28" s="4">
        <v>130.30000000000001</v>
      </c>
      <c r="W28" s="9">
        <v>44796</v>
      </c>
      <c r="X28" s="4">
        <v>130</v>
      </c>
      <c r="Y28" s="9">
        <v>44796</v>
      </c>
      <c r="Z28" s="4">
        <v>129.6</v>
      </c>
      <c r="AA28" s="9">
        <v>44796</v>
      </c>
      <c r="AB28" s="4">
        <v>129.30000000000001</v>
      </c>
      <c r="AC28" s="4"/>
      <c r="AD28" s="4"/>
      <c r="AE28" s="9">
        <v>44796</v>
      </c>
      <c r="AF28" s="4">
        <v>129.19999999999999</v>
      </c>
      <c r="AG28" s="9">
        <v>44796</v>
      </c>
      <c r="AH28" s="4">
        <v>129.9</v>
      </c>
      <c r="AI28" s="9">
        <v>44796</v>
      </c>
      <c r="AJ28" s="4">
        <v>132</v>
      </c>
      <c r="AK28" s="9">
        <v>44796</v>
      </c>
      <c r="AL28" s="4">
        <v>136.4</v>
      </c>
      <c r="AM28" s="9">
        <v>44796</v>
      </c>
      <c r="AN28" s="4">
        <v>142.5</v>
      </c>
      <c r="AO28" s="9">
        <v>44796</v>
      </c>
      <c r="AP28" s="4">
        <v>149.9</v>
      </c>
      <c r="AQ28" s="9">
        <v>44796</v>
      </c>
      <c r="AR28" s="4">
        <v>158.1</v>
      </c>
      <c r="AS28" s="9">
        <v>44796</v>
      </c>
      <c r="AT28" s="4">
        <v>167.1</v>
      </c>
      <c r="AW28" s="9">
        <v>44796</v>
      </c>
      <c r="AX28" s="4">
        <v>186.5</v>
      </c>
      <c r="BA28" s="9">
        <v>44796</v>
      </c>
      <c r="BB28" s="4">
        <v>207</v>
      </c>
    </row>
    <row r="29" spans="1:54" x14ac:dyDescent="0.2">
      <c r="A29" s="9"/>
      <c r="B29" s="4"/>
      <c r="C29" s="4"/>
      <c r="D29" s="4"/>
      <c r="E29" s="4"/>
      <c r="F29" s="4"/>
      <c r="G29" s="4"/>
      <c r="H29" s="4"/>
      <c r="I29" s="9">
        <v>44795</v>
      </c>
      <c r="J29" s="4">
        <v>130.1</v>
      </c>
      <c r="K29" s="9">
        <v>44795</v>
      </c>
      <c r="L29" s="4">
        <v>130.9</v>
      </c>
      <c r="M29" s="9">
        <v>44795</v>
      </c>
      <c r="N29" s="4">
        <v>131.30000000000001</v>
      </c>
      <c r="O29" s="4"/>
      <c r="P29" s="4"/>
      <c r="Q29" s="9">
        <v>44795</v>
      </c>
      <c r="R29" s="4">
        <v>137.30000000000001</v>
      </c>
      <c r="S29" s="9">
        <v>44795</v>
      </c>
      <c r="T29" s="4">
        <v>131.5</v>
      </c>
      <c r="U29" s="9">
        <v>44795</v>
      </c>
      <c r="V29" s="4">
        <v>131.30000000000001</v>
      </c>
      <c r="W29" s="9">
        <v>44795</v>
      </c>
      <c r="X29" s="4">
        <v>131.1</v>
      </c>
      <c r="Y29" s="9">
        <v>44795</v>
      </c>
      <c r="Z29" s="4">
        <v>130.80000000000001</v>
      </c>
      <c r="AA29" s="9">
        <v>44795</v>
      </c>
      <c r="AB29" s="4">
        <v>130.5</v>
      </c>
      <c r="AC29" s="4"/>
      <c r="AD29" s="4"/>
      <c r="AE29" s="9">
        <v>44795</v>
      </c>
      <c r="AF29" s="4">
        <v>130.4</v>
      </c>
      <c r="AG29" s="9">
        <v>44795</v>
      </c>
      <c r="AH29" s="4">
        <v>131.1</v>
      </c>
      <c r="AI29" s="9">
        <v>44795</v>
      </c>
      <c r="AJ29" s="4">
        <v>133</v>
      </c>
      <c r="AK29" s="9">
        <v>44795</v>
      </c>
      <c r="AL29" s="4">
        <v>137.19999999999999</v>
      </c>
      <c r="AM29" s="9">
        <v>44795</v>
      </c>
      <c r="AN29" s="4">
        <v>143.19999999999999</v>
      </c>
      <c r="AO29" s="9">
        <v>44795</v>
      </c>
      <c r="AP29" s="4">
        <v>150.5</v>
      </c>
      <c r="AQ29" s="9">
        <v>44795</v>
      </c>
      <c r="AR29" s="4">
        <v>158.9</v>
      </c>
      <c r="AS29" s="9">
        <v>44795</v>
      </c>
      <c r="AT29" s="4">
        <v>168</v>
      </c>
      <c r="AW29" s="9">
        <v>44795</v>
      </c>
      <c r="AX29" s="4">
        <v>187.9</v>
      </c>
      <c r="BA29" s="9">
        <v>44795</v>
      </c>
      <c r="BB29" s="4">
        <v>208.8</v>
      </c>
    </row>
    <row r="30" spans="1:54" x14ac:dyDescent="0.2">
      <c r="A30" s="9"/>
      <c r="B30" s="4"/>
      <c r="C30" s="4"/>
      <c r="D30" s="4"/>
      <c r="E30" s="4"/>
      <c r="F30" s="4"/>
      <c r="G30" s="4"/>
      <c r="H30" s="4"/>
      <c r="I30" s="9">
        <v>44792</v>
      </c>
      <c r="J30" s="4">
        <v>125.4</v>
      </c>
      <c r="K30" s="9">
        <v>44792</v>
      </c>
      <c r="L30" s="4">
        <v>126.4</v>
      </c>
      <c r="M30" s="9">
        <v>44792</v>
      </c>
      <c r="N30" s="4">
        <v>127</v>
      </c>
      <c r="O30" s="4"/>
      <c r="P30" s="4"/>
      <c r="Q30" s="9">
        <v>44792</v>
      </c>
      <c r="R30" s="4">
        <v>133.69999999999999</v>
      </c>
      <c r="S30" s="9">
        <v>44792</v>
      </c>
      <c r="T30" s="4">
        <v>127.4</v>
      </c>
      <c r="U30" s="9">
        <v>44792</v>
      </c>
      <c r="V30" s="4">
        <v>127.5</v>
      </c>
      <c r="W30" s="9">
        <v>44792</v>
      </c>
      <c r="X30" s="4">
        <v>127.5</v>
      </c>
      <c r="Y30" s="9">
        <v>44792</v>
      </c>
      <c r="Z30" s="4">
        <v>127.5</v>
      </c>
      <c r="AA30" s="9">
        <v>44792</v>
      </c>
      <c r="AB30" s="4">
        <v>127.5</v>
      </c>
      <c r="AC30" s="4"/>
      <c r="AD30" s="4"/>
      <c r="AE30" s="9">
        <v>44792</v>
      </c>
      <c r="AF30" s="4">
        <v>127.8</v>
      </c>
      <c r="AG30" s="9">
        <v>44792</v>
      </c>
      <c r="AH30" s="4">
        <v>128.6</v>
      </c>
      <c r="AI30" s="9">
        <v>44792</v>
      </c>
      <c r="AJ30" s="4">
        <v>130.5</v>
      </c>
      <c r="AK30" s="9">
        <v>44792</v>
      </c>
      <c r="AL30" s="4">
        <v>134.5</v>
      </c>
      <c r="AM30" s="9">
        <v>44792</v>
      </c>
      <c r="AN30" s="4">
        <v>140.1</v>
      </c>
      <c r="AO30" s="9">
        <v>44792</v>
      </c>
      <c r="AP30" s="4">
        <v>147</v>
      </c>
      <c r="AQ30" s="9">
        <v>44792</v>
      </c>
      <c r="AR30" s="4">
        <v>154.80000000000001</v>
      </c>
      <c r="AS30" s="9">
        <v>44792</v>
      </c>
      <c r="AT30" s="4">
        <v>163.4</v>
      </c>
      <c r="AW30" s="9">
        <v>44792</v>
      </c>
      <c r="AX30" s="4">
        <v>181.8</v>
      </c>
      <c r="BA30" s="9">
        <v>44792</v>
      </c>
      <c r="BB30" s="4">
        <v>201</v>
      </c>
    </row>
    <row r="31" spans="1:54" x14ac:dyDescent="0.2">
      <c r="A31" s="9"/>
      <c r="B31" s="4"/>
      <c r="C31" s="4"/>
      <c r="D31" s="4"/>
      <c r="E31" s="4"/>
      <c r="F31" s="4"/>
      <c r="G31" s="4"/>
      <c r="H31" s="4"/>
      <c r="I31" s="9">
        <v>44791</v>
      </c>
      <c r="J31" s="4">
        <v>122.5</v>
      </c>
      <c r="K31" s="9">
        <v>44791</v>
      </c>
      <c r="L31" s="4">
        <v>123.4</v>
      </c>
      <c r="M31" s="9">
        <v>44791</v>
      </c>
      <c r="N31" s="4">
        <v>124.1</v>
      </c>
      <c r="O31" s="4"/>
      <c r="P31" s="4"/>
      <c r="Q31" s="9">
        <v>44791</v>
      </c>
      <c r="R31" s="4">
        <v>131.69999999999999</v>
      </c>
      <c r="S31" s="9">
        <v>44791</v>
      </c>
      <c r="T31" s="4">
        <v>124.5</v>
      </c>
      <c r="U31" s="9">
        <v>44791</v>
      </c>
      <c r="V31" s="4">
        <v>124.7</v>
      </c>
      <c r="W31" s="9">
        <v>44791</v>
      </c>
      <c r="X31" s="4">
        <v>124.7</v>
      </c>
      <c r="Y31" s="9">
        <v>44791</v>
      </c>
      <c r="Z31" s="4">
        <v>124.7</v>
      </c>
      <c r="AA31" s="9">
        <v>44791</v>
      </c>
      <c r="AB31" s="4">
        <v>124.8</v>
      </c>
      <c r="AC31" s="4"/>
      <c r="AD31" s="4"/>
      <c r="AE31" s="9">
        <v>44791</v>
      </c>
      <c r="AF31" s="4">
        <v>125.4</v>
      </c>
      <c r="AG31" s="9">
        <v>44791</v>
      </c>
      <c r="AH31" s="4">
        <v>126.5</v>
      </c>
      <c r="AI31" s="9">
        <v>44791</v>
      </c>
      <c r="AJ31" s="4">
        <v>128.80000000000001</v>
      </c>
      <c r="AK31" s="9">
        <v>44791</v>
      </c>
      <c r="AL31" s="4">
        <v>133.1</v>
      </c>
      <c r="AM31" s="9">
        <v>44791</v>
      </c>
      <c r="AN31" s="4">
        <v>139</v>
      </c>
      <c r="AO31" s="9">
        <v>44791</v>
      </c>
      <c r="AP31" s="4">
        <v>146</v>
      </c>
      <c r="AQ31" s="9">
        <v>44791</v>
      </c>
      <c r="AR31" s="4">
        <v>153.80000000000001</v>
      </c>
      <c r="AS31" s="9">
        <v>44791</v>
      </c>
      <c r="AT31" s="4">
        <v>162.4</v>
      </c>
      <c r="AW31" s="9">
        <v>44791</v>
      </c>
      <c r="AX31" s="4">
        <v>180.8</v>
      </c>
      <c r="BA31" s="9">
        <v>44791</v>
      </c>
      <c r="BB31" s="4">
        <v>200</v>
      </c>
    </row>
    <row r="32" spans="1:54" x14ac:dyDescent="0.2">
      <c r="A32" s="9"/>
      <c r="B32" s="4"/>
      <c r="C32" s="4"/>
      <c r="D32" s="4"/>
      <c r="E32" s="4"/>
      <c r="F32" s="4"/>
      <c r="G32" s="4"/>
      <c r="H32" s="4"/>
      <c r="I32" s="9">
        <v>44790</v>
      </c>
      <c r="J32" s="4">
        <v>122.5</v>
      </c>
      <c r="K32" s="9">
        <v>44790</v>
      </c>
      <c r="L32" s="4">
        <v>123.4</v>
      </c>
      <c r="M32" s="9">
        <v>44790</v>
      </c>
      <c r="N32" s="4">
        <v>124.1</v>
      </c>
      <c r="O32" s="4"/>
      <c r="P32" s="4"/>
      <c r="Q32" s="9">
        <v>44790</v>
      </c>
      <c r="R32" s="4">
        <v>131.30000000000001</v>
      </c>
      <c r="S32" s="9">
        <v>44790</v>
      </c>
      <c r="T32" s="4">
        <v>124.4</v>
      </c>
      <c r="U32" s="9">
        <v>44790</v>
      </c>
      <c r="V32" s="4">
        <v>124.6</v>
      </c>
      <c r="W32" s="9">
        <v>44790</v>
      </c>
      <c r="X32" s="4">
        <v>124.6</v>
      </c>
      <c r="Y32" s="9">
        <v>44790</v>
      </c>
      <c r="Z32" s="4">
        <v>124.6</v>
      </c>
      <c r="AA32" s="9">
        <v>44790</v>
      </c>
      <c r="AB32" s="4">
        <v>124.6</v>
      </c>
      <c r="AC32" s="4"/>
      <c r="AD32" s="4"/>
      <c r="AE32" s="9">
        <v>44790</v>
      </c>
      <c r="AF32" s="4">
        <v>125.1</v>
      </c>
      <c r="AG32" s="9">
        <v>44790</v>
      </c>
      <c r="AH32" s="4">
        <v>126.2</v>
      </c>
      <c r="AI32" s="9">
        <v>44790</v>
      </c>
      <c r="AJ32" s="4">
        <v>128.5</v>
      </c>
      <c r="AK32" s="9">
        <v>44790</v>
      </c>
      <c r="AL32" s="4">
        <v>132.30000000000001</v>
      </c>
      <c r="AM32" s="9">
        <v>44790</v>
      </c>
      <c r="AN32" s="4">
        <v>137.6</v>
      </c>
      <c r="AO32" s="9">
        <v>44790</v>
      </c>
      <c r="AP32" s="4">
        <v>144.30000000000001</v>
      </c>
      <c r="AQ32" s="9">
        <v>44790</v>
      </c>
      <c r="AR32" s="4">
        <v>152</v>
      </c>
      <c r="AS32" s="9">
        <v>44790</v>
      </c>
      <c r="AT32" s="4">
        <v>160.6</v>
      </c>
      <c r="AW32" s="9">
        <v>44790</v>
      </c>
      <c r="AX32" s="4">
        <v>179.2</v>
      </c>
      <c r="BA32" s="9">
        <v>44790</v>
      </c>
      <c r="BB32" s="4">
        <v>198.6</v>
      </c>
    </row>
    <row r="33" spans="1:54" x14ac:dyDescent="0.2">
      <c r="A33" s="9"/>
      <c r="B33" s="4"/>
      <c r="C33" s="4"/>
      <c r="D33" s="4"/>
      <c r="E33" s="4"/>
      <c r="F33" s="4"/>
      <c r="G33" s="4"/>
      <c r="H33" s="4"/>
      <c r="I33" s="9">
        <v>44789</v>
      </c>
      <c r="J33" s="4">
        <v>119.3</v>
      </c>
      <c r="K33" s="9">
        <v>44789</v>
      </c>
      <c r="L33" s="4">
        <v>120.2</v>
      </c>
      <c r="M33" s="9">
        <v>44789</v>
      </c>
      <c r="N33" s="4">
        <v>120.8</v>
      </c>
      <c r="O33" s="4"/>
      <c r="P33" s="4"/>
      <c r="Q33" s="9">
        <v>44789</v>
      </c>
      <c r="R33" s="4">
        <v>128.6</v>
      </c>
      <c r="S33" s="9">
        <v>44789</v>
      </c>
      <c r="T33" s="4">
        <v>121.1</v>
      </c>
      <c r="U33" s="9">
        <v>44789</v>
      </c>
      <c r="V33" s="4">
        <v>121.3</v>
      </c>
      <c r="W33" s="9">
        <v>44789</v>
      </c>
      <c r="X33" s="4">
        <v>121.3</v>
      </c>
      <c r="Y33" s="9">
        <v>44789</v>
      </c>
      <c r="Z33" s="4">
        <v>121.3</v>
      </c>
      <c r="AA33" s="9">
        <v>44789</v>
      </c>
      <c r="AB33" s="4">
        <v>121.4</v>
      </c>
      <c r="AC33" s="4"/>
      <c r="AD33" s="4"/>
      <c r="AE33" s="9">
        <v>44789</v>
      </c>
      <c r="AF33" s="4">
        <v>122.1</v>
      </c>
      <c r="AG33" s="9">
        <v>44789</v>
      </c>
      <c r="AH33" s="4">
        <v>123.5</v>
      </c>
      <c r="AI33" s="9">
        <v>44789</v>
      </c>
      <c r="AJ33" s="4">
        <v>126.2</v>
      </c>
      <c r="AK33" s="9">
        <v>44789</v>
      </c>
      <c r="AL33" s="4">
        <v>130.5</v>
      </c>
      <c r="AM33" s="9">
        <v>44789</v>
      </c>
      <c r="AN33" s="4">
        <v>136.1</v>
      </c>
      <c r="AO33" s="9">
        <v>44789</v>
      </c>
      <c r="AP33" s="4">
        <v>143</v>
      </c>
      <c r="AQ33" s="9">
        <v>44789</v>
      </c>
      <c r="AR33" s="4">
        <v>150.9</v>
      </c>
      <c r="AS33" s="9">
        <v>44789</v>
      </c>
      <c r="AT33" s="4">
        <v>159.5</v>
      </c>
      <c r="AW33" s="9">
        <v>44789</v>
      </c>
      <c r="AX33" s="4">
        <v>178.3</v>
      </c>
      <c r="BA33" s="9">
        <v>44789</v>
      </c>
      <c r="BB33" s="4">
        <v>197.8</v>
      </c>
    </row>
    <row r="34" spans="1:54" x14ac:dyDescent="0.2">
      <c r="A34" s="9"/>
      <c r="B34" s="4"/>
      <c r="C34" s="4"/>
      <c r="D34" s="4"/>
      <c r="E34" s="4"/>
      <c r="F34" s="4"/>
      <c r="G34" s="4"/>
      <c r="H34" s="4"/>
      <c r="I34" s="9">
        <v>44788</v>
      </c>
      <c r="J34" s="4">
        <v>118</v>
      </c>
      <c r="K34" s="9">
        <v>44788</v>
      </c>
      <c r="L34" s="4">
        <v>118.8</v>
      </c>
      <c r="M34" s="9">
        <v>44788</v>
      </c>
      <c r="N34" s="4">
        <v>119.4</v>
      </c>
      <c r="O34" s="4"/>
      <c r="P34" s="4"/>
      <c r="Q34" s="9">
        <v>44788</v>
      </c>
      <c r="R34" s="4">
        <v>127.2</v>
      </c>
      <c r="S34" s="9">
        <v>44788</v>
      </c>
      <c r="T34" s="4">
        <v>119.8</v>
      </c>
      <c r="U34" s="9">
        <v>44788</v>
      </c>
      <c r="V34" s="4">
        <v>119.9</v>
      </c>
      <c r="W34" s="9">
        <v>44788</v>
      </c>
      <c r="X34" s="4">
        <v>120</v>
      </c>
      <c r="Y34" s="9">
        <v>44788</v>
      </c>
      <c r="Z34" s="4">
        <v>120</v>
      </c>
      <c r="AA34" s="9">
        <v>44788</v>
      </c>
      <c r="AB34" s="4">
        <v>120.2</v>
      </c>
      <c r="AC34" s="4"/>
      <c r="AD34" s="4"/>
      <c r="AE34" s="9">
        <v>44788</v>
      </c>
      <c r="AF34" s="4">
        <v>120.9</v>
      </c>
      <c r="AG34" s="9">
        <v>44788</v>
      </c>
      <c r="AH34" s="4">
        <v>122.5</v>
      </c>
      <c r="AI34" s="9">
        <v>44788</v>
      </c>
      <c r="AJ34" s="4">
        <v>125.3</v>
      </c>
      <c r="AK34" s="9">
        <v>44788</v>
      </c>
      <c r="AL34" s="4">
        <v>129.6</v>
      </c>
      <c r="AM34" s="9">
        <v>44788</v>
      </c>
      <c r="AN34" s="4">
        <v>135.4</v>
      </c>
      <c r="AO34" s="9">
        <v>44788</v>
      </c>
      <c r="AP34" s="4">
        <v>142.30000000000001</v>
      </c>
      <c r="AQ34" s="9">
        <v>44788</v>
      </c>
      <c r="AR34" s="4">
        <v>150.4</v>
      </c>
      <c r="AS34" s="9">
        <v>44788</v>
      </c>
      <c r="AT34" s="4">
        <v>159.19999999999999</v>
      </c>
      <c r="AW34" s="9">
        <v>44788</v>
      </c>
      <c r="AX34" s="4">
        <v>178.2</v>
      </c>
      <c r="BA34" s="9">
        <v>44788</v>
      </c>
      <c r="BB34" s="4">
        <v>197.9</v>
      </c>
    </row>
    <row r="35" spans="1:54" x14ac:dyDescent="0.2">
      <c r="A35" s="9"/>
      <c r="B35" s="4"/>
      <c r="C35" s="4"/>
      <c r="D35" s="4"/>
      <c r="E35" s="4"/>
      <c r="F35" s="4"/>
      <c r="G35" s="4"/>
      <c r="H35" s="4"/>
      <c r="I35" s="9">
        <v>44785</v>
      </c>
      <c r="J35" s="4">
        <v>119.7</v>
      </c>
      <c r="K35" s="9">
        <v>44785</v>
      </c>
      <c r="L35" s="4">
        <v>120.5</v>
      </c>
      <c r="M35" s="9">
        <v>44785</v>
      </c>
      <c r="N35" s="4">
        <v>121</v>
      </c>
      <c r="O35" s="4"/>
      <c r="P35" s="4"/>
      <c r="Q35" s="9">
        <v>44785</v>
      </c>
      <c r="R35" s="4">
        <v>131.30000000000001</v>
      </c>
      <c r="S35" s="9">
        <v>44785</v>
      </c>
      <c r="T35" s="4">
        <v>121.3</v>
      </c>
      <c r="U35" s="9">
        <v>44785</v>
      </c>
      <c r="V35" s="4">
        <v>121.4</v>
      </c>
      <c r="W35" s="9">
        <v>44785</v>
      </c>
      <c r="X35" s="4">
        <v>121.4</v>
      </c>
      <c r="Y35" s="9">
        <v>44785</v>
      </c>
      <c r="Z35" s="4">
        <v>121.5</v>
      </c>
      <c r="AA35" s="9">
        <v>44785</v>
      </c>
      <c r="AB35" s="4">
        <v>121.6</v>
      </c>
      <c r="AC35" s="4"/>
      <c r="AD35" s="4"/>
      <c r="AE35" s="9">
        <v>44785</v>
      </c>
      <c r="AF35" s="4">
        <v>122.6</v>
      </c>
      <c r="AG35" s="9">
        <v>44785</v>
      </c>
      <c r="AH35" s="4">
        <v>124.6</v>
      </c>
      <c r="AI35" s="9">
        <v>44785</v>
      </c>
      <c r="AJ35" s="4">
        <v>128.19999999999999</v>
      </c>
      <c r="AK35" s="9">
        <v>44785</v>
      </c>
      <c r="AL35" s="4">
        <v>133.5</v>
      </c>
      <c r="AM35" s="9">
        <v>44785</v>
      </c>
      <c r="AN35" s="4">
        <v>139.80000000000001</v>
      </c>
      <c r="AO35" s="9">
        <v>44785</v>
      </c>
      <c r="AP35" s="4">
        <v>146.80000000000001</v>
      </c>
      <c r="AQ35" s="9">
        <v>44785</v>
      </c>
      <c r="AR35" s="4">
        <v>154.4</v>
      </c>
      <c r="AS35" s="9">
        <v>44785</v>
      </c>
      <c r="AT35" s="4">
        <v>162.5</v>
      </c>
      <c r="AW35" s="9">
        <v>44785</v>
      </c>
      <c r="AX35" s="4">
        <v>179.7</v>
      </c>
      <c r="BA35" s="9">
        <v>44785</v>
      </c>
      <c r="BB35" s="4">
        <v>198</v>
      </c>
    </row>
    <row r="36" spans="1:54" x14ac:dyDescent="0.2">
      <c r="A36" s="9"/>
      <c r="B36" s="4"/>
      <c r="C36" s="4"/>
      <c r="D36" s="4"/>
      <c r="E36" s="4"/>
      <c r="F36" s="4"/>
      <c r="G36" s="4"/>
      <c r="H36" s="4"/>
      <c r="I36" s="9">
        <v>44784</v>
      </c>
      <c r="J36" s="4">
        <v>116.4</v>
      </c>
      <c r="K36" s="9">
        <v>44784</v>
      </c>
      <c r="L36" s="4">
        <v>117.6</v>
      </c>
      <c r="M36" s="9">
        <v>44784</v>
      </c>
      <c r="N36" s="4">
        <v>118.7</v>
      </c>
      <c r="O36" s="4"/>
      <c r="P36" s="4"/>
      <c r="Q36" s="9">
        <v>44784</v>
      </c>
      <c r="R36" s="4">
        <v>134</v>
      </c>
      <c r="S36" s="9">
        <v>44784</v>
      </c>
      <c r="T36" s="4">
        <v>119.5</v>
      </c>
      <c r="U36" s="9">
        <v>44784</v>
      </c>
      <c r="V36" s="4">
        <v>120.1</v>
      </c>
      <c r="W36" s="9">
        <v>44784</v>
      </c>
      <c r="X36" s="4">
        <v>120.6</v>
      </c>
      <c r="Y36" s="9">
        <v>44784</v>
      </c>
      <c r="Z36" s="4">
        <v>121.2</v>
      </c>
      <c r="AA36" s="9">
        <v>44784</v>
      </c>
      <c r="AB36" s="4">
        <v>121.9</v>
      </c>
      <c r="AC36" s="4"/>
      <c r="AD36" s="4"/>
      <c r="AE36" s="9">
        <v>44784</v>
      </c>
      <c r="AF36" s="4">
        <v>123.9</v>
      </c>
      <c r="AG36" s="9">
        <v>44784</v>
      </c>
      <c r="AH36" s="4">
        <v>126.7</v>
      </c>
      <c r="AI36" s="9">
        <v>44784</v>
      </c>
      <c r="AJ36" s="4">
        <v>130.80000000000001</v>
      </c>
      <c r="AK36" s="9">
        <v>44784</v>
      </c>
      <c r="AL36" s="4">
        <v>136.19999999999999</v>
      </c>
      <c r="AM36" s="9">
        <v>44784</v>
      </c>
      <c r="AN36" s="4">
        <v>142.69999999999999</v>
      </c>
      <c r="AO36" s="9">
        <v>44784</v>
      </c>
      <c r="AP36" s="4">
        <v>149.69999999999999</v>
      </c>
      <c r="AQ36" s="9">
        <v>44784</v>
      </c>
      <c r="AR36" s="4">
        <v>157.30000000000001</v>
      </c>
      <c r="AS36" s="9">
        <v>44784</v>
      </c>
      <c r="AT36" s="4">
        <v>165.2</v>
      </c>
      <c r="AW36" s="9">
        <v>44784</v>
      </c>
      <c r="AX36" s="4">
        <v>182</v>
      </c>
      <c r="BA36" s="9">
        <v>44784</v>
      </c>
      <c r="BB36" s="4">
        <v>199.6</v>
      </c>
    </row>
    <row r="37" spans="1:54" x14ac:dyDescent="0.2">
      <c r="A37" s="9"/>
      <c r="B37" s="4"/>
      <c r="C37" s="4"/>
      <c r="D37" s="4"/>
      <c r="E37" s="4"/>
      <c r="F37" s="4"/>
      <c r="G37" s="4"/>
      <c r="H37" s="4"/>
      <c r="I37" s="9">
        <v>44783</v>
      </c>
      <c r="J37" s="4">
        <v>117.2</v>
      </c>
      <c r="K37" s="9">
        <v>44783</v>
      </c>
      <c r="L37" s="4">
        <v>118.8</v>
      </c>
      <c r="M37" s="9">
        <v>44783</v>
      </c>
      <c r="N37" s="4">
        <v>120.1</v>
      </c>
      <c r="O37" s="4"/>
      <c r="P37" s="4"/>
      <c r="Q37" s="9">
        <v>44783</v>
      </c>
      <c r="R37" s="4">
        <v>137.4</v>
      </c>
      <c r="S37" s="9">
        <v>44783</v>
      </c>
      <c r="T37" s="4">
        <v>121.3</v>
      </c>
      <c r="U37" s="9">
        <v>44783</v>
      </c>
      <c r="V37" s="4">
        <v>122.2</v>
      </c>
      <c r="W37" s="9">
        <v>44783</v>
      </c>
      <c r="X37" s="4">
        <v>123</v>
      </c>
      <c r="Y37" s="9">
        <v>44783</v>
      </c>
      <c r="Z37" s="4">
        <v>123.9</v>
      </c>
      <c r="AA37" s="9">
        <v>44783</v>
      </c>
      <c r="AB37" s="4">
        <v>124.9</v>
      </c>
      <c r="AC37" s="4"/>
      <c r="AD37" s="4"/>
      <c r="AE37" s="9">
        <v>44783</v>
      </c>
      <c r="AF37" s="4">
        <v>127.4</v>
      </c>
      <c r="AG37" s="9">
        <v>44783</v>
      </c>
      <c r="AH37" s="4">
        <v>130.5</v>
      </c>
      <c r="AI37" s="9">
        <v>44783</v>
      </c>
      <c r="AJ37" s="4">
        <v>134.6</v>
      </c>
      <c r="AK37" s="9">
        <v>44783</v>
      </c>
      <c r="AL37" s="4">
        <v>140.19999999999999</v>
      </c>
      <c r="AM37" s="9">
        <v>44783</v>
      </c>
      <c r="AN37" s="4">
        <v>146.69999999999999</v>
      </c>
      <c r="AO37" s="9">
        <v>44783</v>
      </c>
      <c r="AP37" s="4">
        <v>153.9</v>
      </c>
      <c r="AQ37" s="9">
        <v>44783</v>
      </c>
      <c r="AR37" s="4">
        <v>161.69999999999999</v>
      </c>
      <c r="AS37" s="9">
        <v>44783</v>
      </c>
      <c r="AT37" s="4">
        <v>169.9</v>
      </c>
      <c r="AW37" s="9">
        <v>44783</v>
      </c>
      <c r="AX37" s="4">
        <v>187.3</v>
      </c>
      <c r="BA37" s="9">
        <v>44783</v>
      </c>
      <c r="BB37" s="4">
        <v>205.5</v>
      </c>
    </row>
    <row r="38" spans="1:54" x14ac:dyDescent="0.2">
      <c r="A38" s="9"/>
      <c r="B38" s="4"/>
      <c r="C38" s="4"/>
      <c r="D38" s="4"/>
      <c r="E38" s="4"/>
      <c r="F38" s="4"/>
      <c r="G38" s="4"/>
      <c r="H38" s="4"/>
      <c r="I38" s="9">
        <v>44782</v>
      </c>
      <c r="J38" s="4">
        <v>119.6</v>
      </c>
      <c r="K38" s="9">
        <v>44782</v>
      </c>
      <c r="L38" s="4">
        <v>121.4</v>
      </c>
      <c r="M38" s="9">
        <v>44782</v>
      </c>
      <c r="N38" s="4">
        <v>122.9</v>
      </c>
      <c r="O38" s="4"/>
      <c r="P38" s="4"/>
      <c r="Q38" s="9">
        <v>44782</v>
      </c>
      <c r="R38" s="4">
        <v>141.1</v>
      </c>
      <c r="S38" s="9">
        <v>44782</v>
      </c>
      <c r="T38" s="4">
        <v>124.2</v>
      </c>
      <c r="U38" s="9">
        <v>44782</v>
      </c>
      <c r="V38" s="4">
        <v>125.2</v>
      </c>
      <c r="W38" s="9">
        <v>44782</v>
      </c>
      <c r="X38" s="4">
        <v>126.2</v>
      </c>
      <c r="Y38" s="9">
        <v>44782</v>
      </c>
      <c r="Z38" s="4">
        <v>127.2</v>
      </c>
      <c r="AA38" s="9">
        <v>44782</v>
      </c>
      <c r="AB38" s="4">
        <v>128.30000000000001</v>
      </c>
      <c r="AC38" s="4"/>
      <c r="AD38" s="4"/>
      <c r="AE38" s="9">
        <v>44782</v>
      </c>
      <c r="AF38" s="4">
        <v>130.80000000000001</v>
      </c>
      <c r="AG38" s="9">
        <v>44782</v>
      </c>
      <c r="AH38" s="4">
        <v>134</v>
      </c>
      <c r="AI38" s="9">
        <v>44782</v>
      </c>
      <c r="AJ38" s="4">
        <v>138.1</v>
      </c>
      <c r="AK38" s="9">
        <v>44782</v>
      </c>
      <c r="AL38" s="4">
        <v>143.5</v>
      </c>
      <c r="AM38" s="9">
        <v>44782</v>
      </c>
      <c r="AN38" s="4">
        <v>149.9</v>
      </c>
      <c r="AO38" s="9">
        <v>44782</v>
      </c>
      <c r="AP38" s="4">
        <v>157.19999999999999</v>
      </c>
      <c r="AQ38" s="9">
        <v>44782</v>
      </c>
      <c r="AR38" s="4">
        <v>165</v>
      </c>
      <c r="AS38" s="9">
        <v>44782</v>
      </c>
      <c r="AT38" s="4">
        <v>173.3</v>
      </c>
      <c r="AW38" s="9">
        <v>44782</v>
      </c>
      <c r="AX38" s="4">
        <v>190.9</v>
      </c>
      <c r="BA38" s="9">
        <v>44782</v>
      </c>
      <c r="BB38" s="4">
        <v>209.2</v>
      </c>
    </row>
    <row r="39" spans="1:54" x14ac:dyDescent="0.2">
      <c r="A39" s="9"/>
      <c r="B39" s="4"/>
      <c r="C39" s="4"/>
      <c r="D39" s="4"/>
      <c r="E39" s="4"/>
      <c r="F39" s="4"/>
      <c r="G39" s="4"/>
      <c r="H39" s="4"/>
      <c r="I39" s="9">
        <v>44781</v>
      </c>
      <c r="J39" s="4">
        <v>117.8</v>
      </c>
      <c r="K39" s="9">
        <v>44781</v>
      </c>
      <c r="L39" s="4">
        <v>119.5</v>
      </c>
      <c r="M39" s="9">
        <v>44781</v>
      </c>
      <c r="N39" s="4">
        <v>120.9</v>
      </c>
      <c r="O39" s="4"/>
      <c r="P39" s="4"/>
      <c r="Q39" s="9">
        <v>44781</v>
      </c>
      <c r="R39" s="4">
        <v>139.19999999999999</v>
      </c>
      <c r="S39" s="9">
        <v>44781</v>
      </c>
      <c r="T39" s="4">
        <v>122.2</v>
      </c>
      <c r="U39" s="9">
        <v>44781</v>
      </c>
      <c r="V39" s="4">
        <v>123.3</v>
      </c>
      <c r="W39" s="9">
        <v>44781</v>
      </c>
      <c r="X39" s="4">
        <v>124.2</v>
      </c>
      <c r="Y39" s="9">
        <v>44781</v>
      </c>
      <c r="Z39" s="4">
        <v>125.3</v>
      </c>
      <c r="AA39" s="9">
        <v>44781</v>
      </c>
      <c r="AB39" s="4">
        <v>126.4</v>
      </c>
      <c r="AC39" s="4"/>
      <c r="AD39" s="4"/>
      <c r="AE39" s="9">
        <v>44781</v>
      </c>
      <c r="AF39" s="4">
        <v>129</v>
      </c>
      <c r="AG39" s="9">
        <v>44781</v>
      </c>
      <c r="AH39" s="4">
        <v>132.4</v>
      </c>
      <c r="AI39" s="9">
        <v>44781</v>
      </c>
      <c r="AJ39" s="4">
        <v>136.69999999999999</v>
      </c>
      <c r="AK39" s="9">
        <v>44781</v>
      </c>
      <c r="AL39" s="4">
        <v>142.4</v>
      </c>
      <c r="AM39" s="9">
        <v>44781</v>
      </c>
      <c r="AN39" s="4">
        <v>149</v>
      </c>
      <c r="AO39" s="9">
        <v>44781</v>
      </c>
      <c r="AP39" s="4">
        <v>156.30000000000001</v>
      </c>
      <c r="AQ39" s="9">
        <v>44781</v>
      </c>
      <c r="AR39" s="4">
        <v>164.2</v>
      </c>
      <c r="AS39" s="9">
        <v>44781</v>
      </c>
      <c r="AT39" s="4">
        <v>172.5</v>
      </c>
      <c r="AW39" s="9">
        <v>44781</v>
      </c>
      <c r="AX39" s="4">
        <v>190</v>
      </c>
      <c r="BA39" s="9">
        <v>44781</v>
      </c>
      <c r="BB39" s="4">
        <v>208.3</v>
      </c>
    </row>
    <row r="40" spans="1:54" x14ac:dyDescent="0.2">
      <c r="A40" s="9"/>
      <c r="B40" s="4"/>
      <c r="C40" s="4"/>
      <c r="D40" s="4"/>
      <c r="E40" s="4"/>
      <c r="F40" s="4"/>
      <c r="G40" s="4"/>
      <c r="H40" s="4"/>
      <c r="I40" s="9">
        <v>44778</v>
      </c>
      <c r="J40" s="4">
        <v>118.6</v>
      </c>
      <c r="K40" s="9">
        <v>44778</v>
      </c>
      <c r="L40" s="4">
        <v>120.2</v>
      </c>
      <c r="M40" s="9">
        <v>44778</v>
      </c>
      <c r="N40" s="4">
        <v>121.6</v>
      </c>
      <c r="O40" s="4"/>
      <c r="P40" s="4"/>
      <c r="Q40" s="9">
        <v>44778</v>
      </c>
      <c r="R40" s="4">
        <v>138.30000000000001</v>
      </c>
      <c r="S40" s="9">
        <v>44778</v>
      </c>
      <c r="T40" s="4">
        <v>122.7</v>
      </c>
      <c r="U40" s="9">
        <v>44778</v>
      </c>
      <c r="V40" s="4">
        <v>123.7</v>
      </c>
      <c r="W40" s="9">
        <v>44778</v>
      </c>
      <c r="X40" s="4">
        <v>124.6</v>
      </c>
      <c r="Y40" s="9">
        <v>44778</v>
      </c>
      <c r="Z40" s="4">
        <v>125.4</v>
      </c>
      <c r="AA40" s="9">
        <v>44778</v>
      </c>
      <c r="AB40" s="4">
        <v>126.4</v>
      </c>
      <c r="AC40" s="4"/>
      <c r="AD40" s="4"/>
      <c r="AE40" s="9">
        <v>44778</v>
      </c>
      <c r="AF40" s="4">
        <v>128.69999999999999</v>
      </c>
      <c r="AG40" s="9">
        <v>44778</v>
      </c>
      <c r="AH40" s="4">
        <v>131.6</v>
      </c>
      <c r="AI40" s="9">
        <v>44778</v>
      </c>
      <c r="AJ40" s="4">
        <v>135.5</v>
      </c>
      <c r="AK40" s="9">
        <v>44778</v>
      </c>
      <c r="AL40" s="4">
        <v>140.69999999999999</v>
      </c>
      <c r="AM40" s="9">
        <v>44778</v>
      </c>
      <c r="AN40" s="4">
        <v>147</v>
      </c>
      <c r="AO40" s="9">
        <v>44778</v>
      </c>
      <c r="AP40" s="4">
        <v>154.19999999999999</v>
      </c>
      <c r="AQ40" s="9">
        <v>44778</v>
      </c>
      <c r="AR40" s="4">
        <v>162.1</v>
      </c>
      <c r="AS40" s="9">
        <v>44778</v>
      </c>
      <c r="AT40" s="4">
        <v>170.5</v>
      </c>
      <c r="AW40" s="9">
        <v>44778</v>
      </c>
      <c r="AX40" s="4">
        <v>188.3</v>
      </c>
      <c r="BA40" s="9">
        <v>44778</v>
      </c>
      <c r="BB40" s="4">
        <v>206.8</v>
      </c>
    </row>
    <row r="41" spans="1:54" x14ac:dyDescent="0.2">
      <c r="A41" s="9"/>
      <c r="B41" s="4"/>
      <c r="C41" s="4"/>
      <c r="D41" s="4"/>
      <c r="E41" s="4"/>
      <c r="F41" s="4"/>
      <c r="G41" s="4"/>
      <c r="H41" s="4"/>
      <c r="I41" s="9">
        <v>44777</v>
      </c>
      <c r="J41" s="4">
        <v>117.7</v>
      </c>
      <c r="K41" s="9">
        <v>44777</v>
      </c>
      <c r="L41" s="4">
        <v>119.1</v>
      </c>
      <c r="M41" s="9">
        <v>44777</v>
      </c>
      <c r="N41" s="4">
        <v>120.3</v>
      </c>
      <c r="O41" s="4"/>
      <c r="P41" s="4"/>
      <c r="Q41" s="9">
        <v>44777</v>
      </c>
      <c r="R41" s="4">
        <v>136</v>
      </c>
      <c r="S41" s="9">
        <v>44777</v>
      </c>
      <c r="T41" s="4">
        <v>121.3</v>
      </c>
      <c r="U41" s="9">
        <v>44777</v>
      </c>
      <c r="V41" s="4">
        <v>122.1</v>
      </c>
      <c r="W41" s="9">
        <v>44777</v>
      </c>
      <c r="X41" s="4">
        <v>122.8</v>
      </c>
      <c r="Y41" s="9">
        <v>44777</v>
      </c>
      <c r="Z41" s="4">
        <v>123.6</v>
      </c>
      <c r="AA41" s="9">
        <v>44777</v>
      </c>
      <c r="AB41" s="4">
        <v>124.5</v>
      </c>
      <c r="AC41" s="4"/>
      <c r="AD41" s="4"/>
      <c r="AE41" s="9">
        <v>44777</v>
      </c>
      <c r="AF41" s="4">
        <v>126.8</v>
      </c>
      <c r="AG41" s="9">
        <v>44777</v>
      </c>
      <c r="AH41" s="4">
        <v>130.1</v>
      </c>
      <c r="AI41" s="9">
        <v>44777</v>
      </c>
      <c r="AJ41" s="4">
        <v>134.80000000000001</v>
      </c>
      <c r="AK41" s="9">
        <v>44777</v>
      </c>
      <c r="AL41" s="4">
        <v>140.9</v>
      </c>
      <c r="AM41" s="9">
        <v>44777</v>
      </c>
      <c r="AN41" s="4">
        <v>148.1</v>
      </c>
      <c r="AO41" s="9">
        <v>44777</v>
      </c>
      <c r="AP41" s="4">
        <v>155.9</v>
      </c>
      <c r="AQ41" s="9">
        <v>44777</v>
      </c>
      <c r="AR41" s="4">
        <v>164.4</v>
      </c>
      <c r="AS41" s="9">
        <v>44777</v>
      </c>
      <c r="AT41" s="4">
        <v>173.3</v>
      </c>
      <c r="AW41" s="9">
        <v>44777</v>
      </c>
      <c r="AX41" s="4">
        <v>191.9</v>
      </c>
      <c r="BA41" s="9">
        <v>44777</v>
      </c>
      <c r="BB41" s="4">
        <v>211.2</v>
      </c>
    </row>
    <row r="42" spans="1:54" x14ac:dyDescent="0.2">
      <c r="A42" s="9"/>
      <c r="B42" s="4"/>
      <c r="C42" s="4"/>
      <c r="D42" s="4"/>
      <c r="E42" s="4"/>
      <c r="F42" s="4"/>
      <c r="G42" s="4"/>
      <c r="H42" s="4"/>
      <c r="I42" s="9">
        <v>44776</v>
      </c>
      <c r="J42" s="4">
        <v>119</v>
      </c>
      <c r="K42" s="9">
        <v>44776</v>
      </c>
      <c r="L42" s="4">
        <v>120.4</v>
      </c>
      <c r="M42" s="9">
        <v>44776</v>
      </c>
      <c r="N42" s="4">
        <v>121.6</v>
      </c>
      <c r="O42" s="4"/>
      <c r="P42" s="4"/>
      <c r="Q42" s="9">
        <v>44776</v>
      </c>
      <c r="R42" s="4">
        <v>136.69999999999999</v>
      </c>
      <c r="S42" s="9">
        <v>44776</v>
      </c>
      <c r="T42" s="4">
        <v>122.5</v>
      </c>
      <c r="U42" s="9">
        <v>44776</v>
      </c>
      <c r="V42" s="4">
        <v>123.3</v>
      </c>
      <c r="W42" s="9">
        <v>44776</v>
      </c>
      <c r="X42" s="4">
        <v>124</v>
      </c>
      <c r="Y42" s="9">
        <v>44776</v>
      </c>
      <c r="Z42" s="4">
        <v>124.7</v>
      </c>
      <c r="AA42" s="9">
        <v>44776</v>
      </c>
      <c r="AB42" s="4">
        <v>125.5</v>
      </c>
      <c r="AC42" s="4"/>
      <c r="AD42" s="4"/>
      <c r="AE42" s="9">
        <v>44776</v>
      </c>
      <c r="AF42" s="4">
        <v>127.6</v>
      </c>
      <c r="AG42" s="9">
        <v>44776</v>
      </c>
      <c r="AH42" s="4">
        <v>130.6</v>
      </c>
      <c r="AI42" s="9">
        <v>44776</v>
      </c>
      <c r="AJ42" s="4">
        <v>135.1</v>
      </c>
      <c r="AK42" s="9">
        <v>44776</v>
      </c>
      <c r="AL42" s="4">
        <v>141</v>
      </c>
      <c r="AM42" s="9">
        <v>44776</v>
      </c>
      <c r="AN42" s="4">
        <v>148</v>
      </c>
      <c r="AO42" s="9">
        <v>44776</v>
      </c>
      <c r="AP42" s="4">
        <v>155.80000000000001</v>
      </c>
      <c r="AQ42" s="9">
        <v>44776</v>
      </c>
      <c r="AR42" s="4">
        <v>164.3</v>
      </c>
      <c r="AS42" s="9">
        <v>44776</v>
      </c>
      <c r="AT42" s="4">
        <v>173.2</v>
      </c>
      <c r="AW42" s="9">
        <v>44776</v>
      </c>
      <c r="AX42" s="4">
        <v>191.9</v>
      </c>
      <c r="BA42" s="9">
        <v>44776</v>
      </c>
      <c r="BB42" s="4">
        <v>211.2</v>
      </c>
    </row>
    <row r="43" spans="1:54" x14ac:dyDescent="0.2">
      <c r="A43" s="9"/>
      <c r="B43" s="4"/>
      <c r="C43" s="4"/>
      <c r="D43" s="4"/>
      <c r="E43" s="4"/>
      <c r="F43" s="4"/>
      <c r="G43" s="4"/>
      <c r="H43" s="4"/>
      <c r="I43" s="9">
        <v>44775</v>
      </c>
      <c r="J43" s="4">
        <v>119.4</v>
      </c>
      <c r="K43" s="9">
        <v>44775</v>
      </c>
      <c r="L43" s="4">
        <v>120.7</v>
      </c>
      <c r="M43" s="9">
        <v>44775</v>
      </c>
      <c r="N43" s="4">
        <v>121.8</v>
      </c>
      <c r="O43" s="4"/>
      <c r="P43" s="4"/>
      <c r="Q43" s="9">
        <v>44775</v>
      </c>
      <c r="R43" s="4">
        <v>136.5</v>
      </c>
      <c r="S43" s="9">
        <v>44775</v>
      </c>
      <c r="T43" s="4">
        <v>122.7</v>
      </c>
      <c r="U43" s="9">
        <v>44775</v>
      </c>
      <c r="V43" s="4">
        <v>123.4</v>
      </c>
      <c r="W43" s="9">
        <v>44775</v>
      </c>
      <c r="X43" s="4">
        <v>124</v>
      </c>
      <c r="Y43" s="9">
        <v>44775</v>
      </c>
      <c r="Z43" s="4">
        <v>124.6</v>
      </c>
      <c r="AA43" s="9">
        <v>44775</v>
      </c>
      <c r="AB43" s="4">
        <v>125.4</v>
      </c>
      <c r="AC43" s="4"/>
      <c r="AD43" s="4"/>
      <c r="AE43" s="9">
        <v>44775</v>
      </c>
      <c r="AF43" s="4">
        <v>127.4</v>
      </c>
      <c r="AG43" s="9">
        <v>44775</v>
      </c>
      <c r="AH43" s="4">
        <v>130.30000000000001</v>
      </c>
      <c r="AI43" s="9">
        <v>44775</v>
      </c>
      <c r="AJ43" s="4">
        <v>134.80000000000001</v>
      </c>
      <c r="AK43" s="9">
        <v>44775</v>
      </c>
      <c r="AL43" s="4">
        <v>140.69999999999999</v>
      </c>
      <c r="AM43" s="9">
        <v>44775</v>
      </c>
      <c r="AN43" s="4">
        <v>147.80000000000001</v>
      </c>
      <c r="AO43" s="9">
        <v>44775</v>
      </c>
      <c r="AP43" s="4">
        <v>155.6</v>
      </c>
      <c r="AQ43" s="9">
        <v>44775</v>
      </c>
      <c r="AR43" s="4">
        <v>163.9</v>
      </c>
      <c r="AS43" s="9">
        <v>44775</v>
      </c>
      <c r="AT43" s="4">
        <v>172.7</v>
      </c>
      <c r="AW43" s="9">
        <v>44775</v>
      </c>
      <c r="AX43" s="4">
        <v>191.2</v>
      </c>
      <c r="BA43" s="9">
        <v>44775</v>
      </c>
      <c r="BB43" s="4">
        <v>210.4</v>
      </c>
    </row>
    <row r="44" spans="1:54" x14ac:dyDescent="0.2">
      <c r="A44" s="9"/>
      <c r="B44" s="4"/>
      <c r="C44" s="4"/>
      <c r="D44" s="4"/>
      <c r="E44" s="4"/>
      <c r="F44" s="4"/>
      <c r="G44" s="4"/>
      <c r="H44" s="4"/>
      <c r="I44" s="9">
        <v>44774</v>
      </c>
      <c r="J44" s="4">
        <v>113.7</v>
      </c>
      <c r="K44" s="9">
        <v>44774</v>
      </c>
      <c r="L44" s="4">
        <v>115.1</v>
      </c>
      <c r="M44" s="9">
        <v>44774</v>
      </c>
      <c r="N44" s="4">
        <v>116.3</v>
      </c>
      <c r="O44" s="4"/>
      <c r="P44" s="4"/>
      <c r="Q44" s="9">
        <v>44774</v>
      </c>
      <c r="R44" s="4">
        <v>132.19999999999999</v>
      </c>
      <c r="S44" s="9">
        <v>44774</v>
      </c>
      <c r="T44" s="4">
        <v>117.3</v>
      </c>
      <c r="U44" s="9">
        <v>44774</v>
      </c>
      <c r="V44" s="4">
        <v>118.1</v>
      </c>
      <c r="W44" s="9">
        <v>44774</v>
      </c>
      <c r="X44" s="4">
        <v>118.9</v>
      </c>
      <c r="Y44" s="9">
        <v>44774</v>
      </c>
      <c r="Z44" s="4">
        <v>119.8</v>
      </c>
      <c r="AA44" s="9">
        <v>44774</v>
      </c>
      <c r="AB44" s="4">
        <v>120.9</v>
      </c>
      <c r="AC44" s="4"/>
      <c r="AD44" s="4"/>
      <c r="AE44" s="9">
        <v>44774</v>
      </c>
      <c r="AF44" s="4">
        <v>123.6</v>
      </c>
      <c r="AG44" s="9">
        <v>44774</v>
      </c>
      <c r="AH44" s="4">
        <v>127.5</v>
      </c>
      <c r="AI44" s="9">
        <v>44774</v>
      </c>
      <c r="AJ44" s="4">
        <v>132.9</v>
      </c>
      <c r="AK44" s="9">
        <v>44774</v>
      </c>
      <c r="AL44" s="4">
        <v>139.5</v>
      </c>
      <c r="AM44" s="9">
        <v>44774</v>
      </c>
      <c r="AN44" s="4">
        <v>147.1</v>
      </c>
      <c r="AO44" s="9">
        <v>44774</v>
      </c>
      <c r="AP44" s="4">
        <v>155.30000000000001</v>
      </c>
      <c r="AQ44" s="9">
        <v>44774</v>
      </c>
      <c r="AR44" s="4">
        <v>164</v>
      </c>
      <c r="AS44" s="9">
        <v>44774</v>
      </c>
      <c r="AT44" s="4">
        <v>173</v>
      </c>
      <c r="AW44" s="9">
        <v>44774</v>
      </c>
      <c r="AX44" s="4">
        <v>191.9</v>
      </c>
      <c r="BA44" s="9">
        <v>44774</v>
      </c>
      <c r="BB44" s="4">
        <v>211.3</v>
      </c>
    </row>
    <row r="45" spans="1:54" x14ac:dyDescent="0.2">
      <c r="A45" s="9"/>
      <c r="B45" s="4"/>
      <c r="C45" s="4"/>
      <c r="D45" s="4"/>
      <c r="E45" s="4"/>
      <c r="F45" s="4"/>
      <c r="G45" s="4"/>
      <c r="H45" s="4"/>
      <c r="I45" s="9">
        <v>44771</v>
      </c>
      <c r="J45" s="4">
        <v>114.3</v>
      </c>
      <c r="K45" s="9">
        <v>44771</v>
      </c>
      <c r="L45" s="4">
        <v>115.5</v>
      </c>
      <c r="M45" s="9">
        <v>44771</v>
      </c>
      <c r="N45" s="4">
        <v>116.5</v>
      </c>
      <c r="O45" s="4"/>
      <c r="P45" s="4"/>
      <c r="Q45" s="9">
        <v>44771</v>
      </c>
      <c r="R45" s="4">
        <v>131</v>
      </c>
      <c r="S45" s="9">
        <v>44771</v>
      </c>
      <c r="T45" s="4">
        <v>117.4</v>
      </c>
      <c r="U45" s="9">
        <v>44771</v>
      </c>
      <c r="V45" s="4">
        <v>118</v>
      </c>
      <c r="W45" s="9">
        <v>44771</v>
      </c>
      <c r="X45" s="4">
        <v>118.7</v>
      </c>
      <c r="Y45" s="9">
        <v>44771</v>
      </c>
      <c r="Z45" s="4">
        <v>119.4</v>
      </c>
      <c r="AA45" s="9">
        <v>44771</v>
      </c>
      <c r="AB45" s="4">
        <v>120.3</v>
      </c>
      <c r="AC45" s="4"/>
      <c r="AD45" s="4"/>
      <c r="AE45" s="9">
        <v>44771</v>
      </c>
      <c r="AF45" s="4">
        <v>122.7</v>
      </c>
      <c r="AG45" s="9">
        <v>44771</v>
      </c>
      <c r="AH45" s="4">
        <v>126.3</v>
      </c>
      <c r="AI45" s="9">
        <v>44771</v>
      </c>
      <c r="AJ45" s="4">
        <v>131.30000000000001</v>
      </c>
      <c r="AK45" s="9">
        <v>44771</v>
      </c>
      <c r="AL45" s="4">
        <v>137.80000000000001</v>
      </c>
      <c r="AM45" s="9">
        <v>44771</v>
      </c>
      <c r="AN45" s="4">
        <v>145.19999999999999</v>
      </c>
      <c r="AO45" s="9">
        <v>44771</v>
      </c>
      <c r="AP45" s="4">
        <v>153.30000000000001</v>
      </c>
      <c r="AQ45" s="9">
        <v>44771</v>
      </c>
      <c r="AR45" s="4">
        <v>161.9</v>
      </c>
      <c r="AS45" s="9">
        <v>44771</v>
      </c>
      <c r="AT45" s="4">
        <v>171</v>
      </c>
      <c r="AW45" s="9">
        <v>44771</v>
      </c>
      <c r="AX45" s="4">
        <v>189.8</v>
      </c>
      <c r="BA45" s="9">
        <v>44771</v>
      </c>
      <c r="BB45" s="4">
        <v>209.3</v>
      </c>
    </row>
    <row r="46" spans="1:54" x14ac:dyDescent="0.2">
      <c r="A46" s="9"/>
      <c r="B46" s="4"/>
      <c r="C46" s="4"/>
      <c r="D46" s="4"/>
      <c r="E46" s="4"/>
      <c r="F46" s="4"/>
      <c r="G46" s="4"/>
      <c r="H46" s="4"/>
      <c r="I46" s="9">
        <v>44770</v>
      </c>
      <c r="J46" s="4">
        <v>110.6</v>
      </c>
      <c r="K46" s="9">
        <v>44770</v>
      </c>
      <c r="L46" s="4">
        <v>112.4</v>
      </c>
      <c r="M46" s="9">
        <v>44770</v>
      </c>
      <c r="N46" s="4">
        <v>114</v>
      </c>
      <c r="O46" s="4"/>
      <c r="P46" s="4"/>
      <c r="Q46" s="9">
        <v>44770</v>
      </c>
      <c r="R46" s="4">
        <v>133</v>
      </c>
      <c r="S46" s="9">
        <v>44770</v>
      </c>
      <c r="T46" s="4">
        <v>115.4</v>
      </c>
      <c r="U46" s="9">
        <v>44770</v>
      </c>
      <c r="V46" s="4">
        <v>116.6</v>
      </c>
      <c r="W46" s="9">
        <v>44770</v>
      </c>
      <c r="X46" s="4">
        <v>117.8</v>
      </c>
      <c r="Y46" s="9">
        <v>44770</v>
      </c>
      <c r="Z46" s="4">
        <v>119.1</v>
      </c>
      <c r="AA46" s="9">
        <v>44770</v>
      </c>
      <c r="AB46" s="4">
        <v>120.5</v>
      </c>
      <c r="AC46" s="4"/>
      <c r="AD46" s="4"/>
      <c r="AE46" s="9">
        <v>44770</v>
      </c>
      <c r="AF46" s="4">
        <v>123.7</v>
      </c>
      <c r="AG46" s="9">
        <v>44770</v>
      </c>
      <c r="AH46" s="4">
        <v>127.8</v>
      </c>
      <c r="AI46" s="9">
        <v>44770</v>
      </c>
      <c r="AJ46" s="4">
        <v>133.19999999999999</v>
      </c>
      <c r="AK46" s="9">
        <v>44770</v>
      </c>
      <c r="AL46" s="4">
        <v>139.69999999999999</v>
      </c>
      <c r="AM46" s="9">
        <v>44770</v>
      </c>
      <c r="AN46" s="4">
        <v>146.9</v>
      </c>
      <c r="AO46" s="9">
        <v>44770</v>
      </c>
      <c r="AP46" s="4">
        <v>154.5</v>
      </c>
      <c r="AQ46" s="9">
        <v>44770</v>
      </c>
      <c r="AR46" s="4">
        <v>162.6</v>
      </c>
      <c r="AS46" s="9">
        <v>44770</v>
      </c>
      <c r="AT46" s="4">
        <v>170.9</v>
      </c>
      <c r="AW46" s="9">
        <v>44770</v>
      </c>
      <c r="AX46" s="4">
        <v>188.3</v>
      </c>
      <c r="BA46" s="9">
        <v>44770</v>
      </c>
      <c r="BB46" s="4">
        <v>206</v>
      </c>
    </row>
    <row r="47" spans="1:54" x14ac:dyDescent="0.2">
      <c r="A47" s="9"/>
      <c r="B47" s="4"/>
      <c r="C47" s="4"/>
      <c r="D47" s="4"/>
      <c r="E47" s="4"/>
      <c r="F47" s="4"/>
      <c r="G47" s="4"/>
      <c r="H47" s="4"/>
      <c r="I47" s="9">
        <v>44769</v>
      </c>
      <c r="J47" s="4">
        <v>112.3</v>
      </c>
      <c r="K47" s="9">
        <v>44769</v>
      </c>
      <c r="L47" s="4">
        <v>113.9</v>
      </c>
      <c r="M47" s="9">
        <v>44769</v>
      </c>
      <c r="N47" s="4">
        <v>115.3</v>
      </c>
      <c r="O47" s="4"/>
      <c r="P47" s="4"/>
      <c r="Q47" s="9">
        <v>44769</v>
      </c>
      <c r="R47" s="4">
        <v>131.80000000000001</v>
      </c>
      <c r="S47" s="9">
        <v>44769</v>
      </c>
      <c r="T47" s="4">
        <v>116.4</v>
      </c>
      <c r="U47" s="9">
        <v>44769</v>
      </c>
      <c r="V47" s="4">
        <v>117.4</v>
      </c>
      <c r="W47" s="9">
        <v>44769</v>
      </c>
      <c r="X47" s="4">
        <v>118.3</v>
      </c>
      <c r="Y47" s="9">
        <v>44769</v>
      </c>
      <c r="Z47" s="4">
        <v>119.2</v>
      </c>
      <c r="AA47" s="9">
        <v>44769</v>
      </c>
      <c r="AB47" s="4">
        <v>120.3</v>
      </c>
      <c r="AC47" s="4"/>
      <c r="AD47" s="4"/>
      <c r="AE47" s="9">
        <v>44769</v>
      </c>
      <c r="AF47" s="4">
        <v>122.7</v>
      </c>
      <c r="AG47" s="9">
        <v>44769</v>
      </c>
      <c r="AH47" s="4">
        <v>126</v>
      </c>
      <c r="AI47" s="9">
        <v>44769</v>
      </c>
      <c r="AJ47" s="4">
        <v>130.69999999999999</v>
      </c>
      <c r="AK47" s="9">
        <v>44769</v>
      </c>
      <c r="AL47" s="4">
        <v>136.5</v>
      </c>
      <c r="AM47" s="9">
        <v>44769</v>
      </c>
      <c r="AN47" s="4">
        <v>143.30000000000001</v>
      </c>
      <c r="AO47" s="9">
        <v>44769</v>
      </c>
      <c r="AP47" s="4">
        <v>150.80000000000001</v>
      </c>
      <c r="AQ47" s="9">
        <v>44769</v>
      </c>
      <c r="AR47" s="4">
        <v>158.69999999999999</v>
      </c>
      <c r="AS47" s="9">
        <v>44769</v>
      </c>
      <c r="AT47" s="4">
        <v>167.1</v>
      </c>
      <c r="AW47" s="9">
        <v>44769</v>
      </c>
      <c r="AX47" s="4">
        <v>184.5</v>
      </c>
      <c r="BA47" s="9">
        <v>44769</v>
      </c>
      <c r="BB47" s="4">
        <v>202.4</v>
      </c>
    </row>
    <row r="48" spans="1:54" x14ac:dyDescent="0.2">
      <c r="A48" s="9"/>
      <c r="B48" s="4"/>
      <c r="C48" s="4"/>
      <c r="D48" s="4"/>
      <c r="E48" s="4"/>
      <c r="F48" s="4"/>
      <c r="G48" s="4"/>
      <c r="H48" s="4"/>
      <c r="I48" s="9">
        <v>44768</v>
      </c>
      <c r="J48" s="4">
        <v>115.2</v>
      </c>
      <c r="K48" s="9">
        <v>44768</v>
      </c>
      <c r="L48" s="4">
        <v>117</v>
      </c>
      <c r="M48" s="9">
        <v>44768</v>
      </c>
      <c r="N48" s="4">
        <v>118.6</v>
      </c>
      <c r="O48" s="4"/>
      <c r="P48" s="4"/>
      <c r="Q48" s="9">
        <v>44768</v>
      </c>
      <c r="R48" s="4">
        <v>137.6</v>
      </c>
      <c r="S48" s="9">
        <v>44768</v>
      </c>
      <c r="T48" s="4">
        <v>119.9</v>
      </c>
      <c r="U48" s="9">
        <v>44768</v>
      </c>
      <c r="V48" s="4">
        <v>121.1</v>
      </c>
      <c r="W48" s="9">
        <v>44768</v>
      </c>
      <c r="X48" s="4">
        <v>122.2</v>
      </c>
      <c r="Y48" s="9">
        <v>44768</v>
      </c>
      <c r="Z48" s="4">
        <v>123.3</v>
      </c>
      <c r="AA48" s="9">
        <v>44768</v>
      </c>
      <c r="AB48" s="4">
        <v>124.6</v>
      </c>
      <c r="AC48" s="4"/>
      <c r="AD48" s="4"/>
      <c r="AE48" s="9">
        <v>44768</v>
      </c>
      <c r="AF48" s="4">
        <v>127.4</v>
      </c>
      <c r="AG48" s="9">
        <v>44768</v>
      </c>
      <c r="AH48" s="4">
        <v>131</v>
      </c>
      <c r="AI48" s="9">
        <v>44768</v>
      </c>
      <c r="AJ48" s="4">
        <v>135.80000000000001</v>
      </c>
      <c r="AK48" s="9">
        <v>44768</v>
      </c>
      <c r="AL48" s="4">
        <v>141.80000000000001</v>
      </c>
      <c r="AM48" s="9">
        <v>44768</v>
      </c>
      <c r="AN48" s="4">
        <v>148.6</v>
      </c>
      <c r="AO48" s="9">
        <v>44768</v>
      </c>
      <c r="AP48" s="4">
        <v>156.1</v>
      </c>
      <c r="AQ48" s="9">
        <v>44768</v>
      </c>
      <c r="AR48" s="4">
        <v>163.9</v>
      </c>
      <c r="AS48" s="9">
        <v>44768</v>
      </c>
      <c r="AT48" s="4">
        <v>172.1</v>
      </c>
      <c r="AW48" s="9">
        <v>44768</v>
      </c>
      <c r="AX48" s="4">
        <v>189.2</v>
      </c>
      <c r="BA48" s="9">
        <v>44768</v>
      </c>
      <c r="BB48" s="4">
        <v>206.9</v>
      </c>
    </row>
    <row r="49" spans="1:54" x14ac:dyDescent="0.2">
      <c r="A49" s="9"/>
      <c r="B49" s="4"/>
      <c r="C49" s="4"/>
      <c r="D49" s="4"/>
      <c r="E49" s="4"/>
      <c r="F49" s="4"/>
      <c r="G49" s="4"/>
      <c r="H49" s="4"/>
      <c r="I49" s="9">
        <v>44767</v>
      </c>
      <c r="J49" s="4">
        <v>116.9</v>
      </c>
      <c r="K49" s="9">
        <v>44767</v>
      </c>
      <c r="L49" s="4">
        <v>118.8</v>
      </c>
      <c r="M49" s="9">
        <v>44767</v>
      </c>
      <c r="N49" s="4">
        <v>120.4</v>
      </c>
      <c r="O49" s="4"/>
      <c r="P49" s="4"/>
      <c r="Q49" s="9">
        <v>44767</v>
      </c>
      <c r="R49" s="4">
        <v>143.69999999999999</v>
      </c>
      <c r="S49" s="9">
        <v>44767</v>
      </c>
      <c r="T49" s="4">
        <v>121.9</v>
      </c>
      <c r="U49" s="9">
        <v>44767</v>
      </c>
      <c r="V49" s="4">
        <v>123.2</v>
      </c>
      <c r="W49" s="9">
        <v>44767</v>
      </c>
      <c r="X49" s="4">
        <v>124.6</v>
      </c>
      <c r="Y49" s="9">
        <v>44767</v>
      </c>
      <c r="Z49" s="4">
        <v>126</v>
      </c>
      <c r="AA49" s="9">
        <v>44767</v>
      </c>
      <c r="AB49" s="4">
        <v>127.6</v>
      </c>
      <c r="AC49" s="4"/>
      <c r="AD49" s="4"/>
      <c r="AE49" s="9">
        <v>44767</v>
      </c>
      <c r="AF49" s="4">
        <v>131.4</v>
      </c>
      <c r="AG49" s="9">
        <v>44767</v>
      </c>
      <c r="AH49" s="4">
        <v>136.1</v>
      </c>
      <c r="AI49" s="9">
        <v>44767</v>
      </c>
      <c r="AJ49" s="4">
        <v>142</v>
      </c>
      <c r="AK49" s="9">
        <v>44767</v>
      </c>
      <c r="AL49" s="4">
        <v>148.80000000000001</v>
      </c>
      <c r="AM49" s="9">
        <v>44767</v>
      </c>
      <c r="AN49" s="4">
        <v>156.30000000000001</v>
      </c>
      <c r="AO49" s="9">
        <v>44767</v>
      </c>
      <c r="AP49" s="4">
        <v>164</v>
      </c>
      <c r="AQ49" s="9">
        <v>44767</v>
      </c>
      <c r="AR49" s="4">
        <v>172</v>
      </c>
      <c r="AS49" s="9">
        <v>44767</v>
      </c>
      <c r="AT49" s="4">
        <v>180.1</v>
      </c>
      <c r="AW49" s="9">
        <v>44767</v>
      </c>
      <c r="AX49" s="4">
        <v>196.8</v>
      </c>
      <c r="BA49" s="9">
        <v>44767</v>
      </c>
      <c r="BB49" s="4">
        <v>214.1</v>
      </c>
    </row>
    <row r="50" spans="1:54" x14ac:dyDescent="0.2">
      <c r="A50" s="9"/>
      <c r="B50" s="4"/>
      <c r="C50" s="4"/>
      <c r="D50" s="4"/>
      <c r="E50" s="4"/>
      <c r="F50" s="4"/>
      <c r="G50" s="4"/>
      <c r="H50" s="4"/>
      <c r="I50" s="9">
        <v>44764</v>
      </c>
      <c r="J50" s="4">
        <v>117.3</v>
      </c>
      <c r="K50" s="9">
        <v>44764</v>
      </c>
      <c r="L50" s="4">
        <v>119.3</v>
      </c>
      <c r="M50" s="9">
        <v>44764</v>
      </c>
      <c r="N50" s="4">
        <v>121</v>
      </c>
      <c r="O50" s="4"/>
      <c r="P50" s="4"/>
      <c r="Q50" s="9">
        <v>44764</v>
      </c>
      <c r="R50" s="4">
        <v>144.9</v>
      </c>
      <c r="S50" s="9">
        <v>44764</v>
      </c>
      <c r="T50" s="4">
        <v>122.7</v>
      </c>
      <c r="U50" s="9">
        <v>44764</v>
      </c>
      <c r="V50" s="4">
        <v>124.2</v>
      </c>
      <c r="W50" s="9">
        <v>44764</v>
      </c>
      <c r="X50" s="4">
        <v>125.7</v>
      </c>
      <c r="Y50" s="9">
        <v>44764</v>
      </c>
      <c r="Z50" s="4">
        <v>127.2</v>
      </c>
      <c r="AA50" s="9">
        <v>44764</v>
      </c>
      <c r="AB50" s="4">
        <v>129</v>
      </c>
      <c r="AC50" s="4"/>
      <c r="AD50" s="4"/>
      <c r="AE50" s="9">
        <v>44764</v>
      </c>
      <c r="AF50" s="4">
        <v>132.9</v>
      </c>
      <c r="AG50" s="9">
        <v>44764</v>
      </c>
      <c r="AH50" s="4">
        <v>137.80000000000001</v>
      </c>
      <c r="AI50" s="9">
        <v>44764</v>
      </c>
      <c r="AJ50" s="4">
        <v>143.80000000000001</v>
      </c>
      <c r="AK50" s="9">
        <v>44764</v>
      </c>
      <c r="AL50" s="4">
        <v>150.9</v>
      </c>
      <c r="AM50" s="9">
        <v>44764</v>
      </c>
      <c r="AN50" s="4">
        <v>158.4</v>
      </c>
      <c r="AO50" s="9">
        <v>44764</v>
      </c>
      <c r="AP50" s="4">
        <v>166.3</v>
      </c>
      <c r="AQ50" s="9">
        <v>44764</v>
      </c>
      <c r="AR50" s="4">
        <v>174.4</v>
      </c>
      <c r="AS50" s="9">
        <v>44764</v>
      </c>
      <c r="AT50" s="4">
        <v>182.6</v>
      </c>
      <c r="AW50" s="9">
        <v>44764</v>
      </c>
      <c r="AX50" s="4">
        <v>199.5</v>
      </c>
      <c r="BA50" s="9">
        <v>44764</v>
      </c>
      <c r="BB50" s="4">
        <v>216.9</v>
      </c>
    </row>
    <row r="51" spans="1:54" x14ac:dyDescent="0.2">
      <c r="A51" s="9"/>
      <c r="B51" s="4"/>
      <c r="C51" s="4"/>
      <c r="D51" s="4"/>
      <c r="E51" s="4"/>
      <c r="F51" s="4"/>
      <c r="G51" s="4"/>
      <c r="H51" s="4"/>
      <c r="I51" s="9">
        <v>44763</v>
      </c>
      <c r="J51" s="4">
        <v>117.5</v>
      </c>
      <c r="K51" s="9">
        <v>44763</v>
      </c>
      <c r="L51" s="4">
        <v>119.4</v>
      </c>
      <c r="M51" s="9">
        <v>44763</v>
      </c>
      <c r="N51" s="4">
        <v>121</v>
      </c>
      <c r="O51" s="4"/>
      <c r="P51" s="4"/>
      <c r="Q51" s="9">
        <v>44763</v>
      </c>
      <c r="R51" s="4">
        <v>144</v>
      </c>
      <c r="S51" s="9">
        <v>44763</v>
      </c>
      <c r="T51" s="4">
        <v>122.5</v>
      </c>
      <c r="U51" s="9">
        <v>44763</v>
      </c>
      <c r="V51" s="4">
        <v>123.8</v>
      </c>
      <c r="W51" s="9">
        <v>44763</v>
      </c>
      <c r="X51" s="4">
        <v>125.1</v>
      </c>
      <c r="Y51" s="9">
        <v>44763</v>
      </c>
      <c r="Z51" s="4">
        <v>126.4</v>
      </c>
      <c r="AA51" s="9">
        <v>44763</v>
      </c>
      <c r="AB51" s="4">
        <v>127.9</v>
      </c>
      <c r="AC51" s="4"/>
      <c r="AD51" s="4"/>
      <c r="AE51" s="9">
        <v>44763</v>
      </c>
      <c r="AF51" s="4">
        <v>131.30000000000001</v>
      </c>
      <c r="AG51" s="9">
        <v>44763</v>
      </c>
      <c r="AH51" s="4">
        <v>135.69999999999999</v>
      </c>
      <c r="AI51" s="9">
        <v>44763</v>
      </c>
      <c r="AJ51" s="4">
        <v>141.30000000000001</v>
      </c>
      <c r="AK51" s="9">
        <v>44763</v>
      </c>
      <c r="AL51" s="4">
        <v>147.80000000000001</v>
      </c>
      <c r="AM51" s="9">
        <v>44763</v>
      </c>
      <c r="AN51" s="4">
        <v>155</v>
      </c>
      <c r="AO51" s="9">
        <v>44763</v>
      </c>
      <c r="AP51" s="4">
        <v>162.5</v>
      </c>
      <c r="AQ51" s="9">
        <v>44763</v>
      </c>
      <c r="AR51" s="4">
        <v>170.3</v>
      </c>
      <c r="AS51" s="9">
        <v>44763</v>
      </c>
      <c r="AT51" s="4">
        <v>178.2</v>
      </c>
      <c r="AW51" s="9">
        <v>44763</v>
      </c>
      <c r="AX51" s="4">
        <v>194.6</v>
      </c>
      <c r="BA51" s="9">
        <v>44763</v>
      </c>
      <c r="BB51" s="4">
        <v>211.5</v>
      </c>
    </row>
    <row r="52" spans="1:54" x14ac:dyDescent="0.2">
      <c r="A52" s="9"/>
      <c r="B52" s="4"/>
      <c r="C52" s="4"/>
      <c r="D52" s="4"/>
      <c r="E52" s="4"/>
      <c r="F52" s="4"/>
      <c r="G52" s="4"/>
      <c r="H52" s="4"/>
      <c r="I52" s="9">
        <v>44762</v>
      </c>
      <c r="J52" s="4">
        <v>118.3</v>
      </c>
      <c r="K52" s="9">
        <v>44762</v>
      </c>
      <c r="L52" s="4">
        <v>120.3</v>
      </c>
      <c r="M52" s="9">
        <v>44762</v>
      </c>
      <c r="N52" s="4">
        <v>122</v>
      </c>
      <c r="O52" s="4"/>
      <c r="P52" s="4"/>
      <c r="Q52" s="9">
        <v>44762</v>
      </c>
      <c r="R52" s="4">
        <v>146.69999999999999</v>
      </c>
      <c r="S52" s="9">
        <v>44762</v>
      </c>
      <c r="T52" s="4">
        <v>123.6</v>
      </c>
      <c r="U52" s="9">
        <v>44762</v>
      </c>
      <c r="V52" s="4">
        <v>125</v>
      </c>
      <c r="W52" s="9">
        <v>44762</v>
      </c>
      <c r="X52" s="4">
        <v>126.3</v>
      </c>
      <c r="Y52" s="9">
        <v>44762</v>
      </c>
      <c r="Z52" s="4">
        <v>127.7</v>
      </c>
      <c r="AA52" s="9">
        <v>44762</v>
      </c>
      <c r="AB52" s="4">
        <v>129.19999999999999</v>
      </c>
      <c r="AC52" s="4"/>
      <c r="AD52" s="4"/>
      <c r="AE52" s="9">
        <v>44762</v>
      </c>
      <c r="AF52" s="4">
        <v>132.6</v>
      </c>
      <c r="AG52" s="9">
        <v>44762</v>
      </c>
      <c r="AH52" s="4">
        <v>136.69999999999999</v>
      </c>
      <c r="AI52" s="9">
        <v>44762</v>
      </c>
      <c r="AJ52" s="4">
        <v>142</v>
      </c>
      <c r="AK52" s="9">
        <v>44762</v>
      </c>
      <c r="AL52" s="4">
        <v>148.19999999999999</v>
      </c>
      <c r="AM52" s="9">
        <v>44762</v>
      </c>
      <c r="AN52" s="4">
        <v>155.1</v>
      </c>
      <c r="AO52" s="9">
        <v>44762</v>
      </c>
      <c r="AP52" s="4">
        <v>162.5</v>
      </c>
      <c r="AQ52" s="9">
        <v>44762</v>
      </c>
      <c r="AR52" s="4">
        <v>170.2</v>
      </c>
      <c r="AS52" s="9">
        <v>44762</v>
      </c>
      <c r="AT52" s="4">
        <v>178.1</v>
      </c>
      <c r="AW52" s="9">
        <v>44762</v>
      </c>
      <c r="AX52" s="4">
        <v>194.4</v>
      </c>
      <c r="BA52" s="9">
        <v>44762</v>
      </c>
      <c r="BB52" s="4">
        <v>211.3</v>
      </c>
    </row>
    <row r="53" spans="1:54" x14ac:dyDescent="0.2">
      <c r="A53" s="9"/>
      <c r="B53" s="4"/>
      <c r="C53" s="4"/>
      <c r="D53" s="4"/>
      <c r="E53" s="4"/>
      <c r="F53" s="4"/>
      <c r="G53" s="4"/>
      <c r="H53" s="4"/>
      <c r="I53" s="9">
        <v>44761</v>
      </c>
      <c r="J53" s="4">
        <v>116.7</v>
      </c>
      <c r="K53" s="9">
        <v>44761</v>
      </c>
      <c r="L53" s="4">
        <v>118.6</v>
      </c>
      <c r="M53" s="9">
        <v>44761</v>
      </c>
      <c r="N53" s="4">
        <v>120.3</v>
      </c>
      <c r="O53" s="4"/>
      <c r="P53" s="4"/>
      <c r="Q53" s="9">
        <v>44761</v>
      </c>
      <c r="R53" s="4">
        <v>143.80000000000001</v>
      </c>
      <c r="S53" s="9">
        <v>44761</v>
      </c>
      <c r="T53" s="4">
        <v>121.8</v>
      </c>
      <c r="U53" s="9">
        <v>44761</v>
      </c>
      <c r="V53" s="4">
        <v>123.1</v>
      </c>
      <c r="W53" s="9">
        <v>44761</v>
      </c>
      <c r="X53" s="4">
        <v>124.3</v>
      </c>
      <c r="Y53" s="9">
        <v>44761</v>
      </c>
      <c r="Z53" s="4">
        <v>125.6</v>
      </c>
      <c r="AA53" s="9">
        <v>44761</v>
      </c>
      <c r="AB53" s="4">
        <v>126.9</v>
      </c>
      <c r="AC53" s="4"/>
      <c r="AD53" s="4"/>
      <c r="AE53" s="9">
        <v>44761</v>
      </c>
      <c r="AF53" s="4">
        <v>130</v>
      </c>
      <c r="AG53" s="9">
        <v>44761</v>
      </c>
      <c r="AH53" s="4">
        <v>134.1</v>
      </c>
      <c r="AI53" s="9">
        <v>44761</v>
      </c>
      <c r="AJ53" s="4">
        <v>139.30000000000001</v>
      </c>
      <c r="AK53" s="9">
        <v>44761</v>
      </c>
      <c r="AL53" s="4">
        <v>145.19999999999999</v>
      </c>
      <c r="AM53" s="9">
        <v>44761</v>
      </c>
      <c r="AN53" s="4">
        <v>151.80000000000001</v>
      </c>
      <c r="AO53" s="9">
        <v>44761</v>
      </c>
      <c r="AP53" s="4">
        <v>158.80000000000001</v>
      </c>
      <c r="AQ53" s="9">
        <v>44761</v>
      </c>
      <c r="AR53" s="4">
        <v>166.3</v>
      </c>
      <c r="AS53" s="9">
        <v>44761</v>
      </c>
      <c r="AT53" s="4">
        <v>174</v>
      </c>
      <c r="AW53" s="9">
        <v>44761</v>
      </c>
      <c r="AX53" s="4">
        <v>190.2</v>
      </c>
      <c r="BA53" s="9">
        <v>44761</v>
      </c>
      <c r="BB53" s="4">
        <v>207.1</v>
      </c>
    </row>
    <row r="54" spans="1:54" x14ac:dyDescent="0.2">
      <c r="A54" s="9"/>
      <c r="B54" s="4"/>
      <c r="C54" s="4"/>
      <c r="D54" s="4"/>
      <c r="E54" s="4"/>
      <c r="F54" s="4"/>
      <c r="G54" s="4"/>
      <c r="H54" s="4"/>
      <c r="I54" s="9">
        <v>44760</v>
      </c>
      <c r="J54" s="4">
        <v>115.7</v>
      </c>
      <c r="K54" s="9">
        <v>44760</v>
      </c>
      <c r="L54" s="4">
        <v>117.5</v>
      </c>
      <c r="M54" s="9">
        <v>44760</v>
      </c>
      <c r="N54" s="4">
        <v>119.1</v>
      </c>
      <c r="O54" s="4"/>
      <c r="P54" s="4"/>
      <c r="Q54" s="9">
        <v>44760</v>
      </c>
      <c r="R54" s="4">
        <v>144.19999999999999</v>
      </c>
      <c r="S54" s="9">
        <v>44760</v>
      </c>
      <c r="T54" s="4">
        <v>120.5</v>
      </c>
      <c r="U54" s="9">
        <v>44760</v>
      </c>
      <c r="V54" s="4">
        <v>121.8</v>
      </c>
      <c r="W54" s="9">
        <v>44760</v>
      </c>
      <c r="X54" s="4">
        <v>123</v>
      </c>
      <c r="Y54" s="9">
        <v>44760</v>
      </c>
      <c r="Z54" s="4">
        <v>124.3</v>
      </c>
      <c r="AA54" s="9">
        <v>44760</v>
      </c>
      <c r="AB54" s="4">
        <v>125.7</v>
      </c>
      <c r="AC54" s="4"/>
      <c r="AD54" s="4"/>
      <c r="AE54" s="9">
        <v>44760</v>
      </c>
      <c r="AF54" s="4">
        <v>129.19999999999999</v>
      </c>
      <c r="AG54" s="9">
        <v>44760</v>
      </c>
      <c r="AH54" s="4">
        <v>134</v>
      </c>
      <c r="AI54" s="9">
        <v>44760</v>
      </c>
      <c r="AJ54" s="4">
        <v>139.9</v>
      </c>
      <c r="AK54" s="9">
        <v>44760</v>
      </c>
      <c r="AL54" s="4">
        <v>146.5</v>
      </c>
      <c r="AM54" s="9">
        <v>44760</v>
      </c>
      <c r="AN54" s="4">
        <v>153.4</v>
      </c>
      <c r="AO54" s="9">
        <v>44760</v>
      </c>
      <c r="AP54" s="4">
        <v>160.5</v>
      </c>
      <c r="AQ54" s="9">
        <v>44760</v>
      </c>
      <c r="AR54" s="4">
        <v>167.8</v>
      </c>
      <c r="AS54" s="9">
        <v>44760</v>
      </c>
      <c r="AT54" s="4">
        <v>175.3</v>
      </c>
      <c r="AW54" s="9">
        <v>44760</v>
      </c>
      <c r="AX54" s="4">
        <v>190.9</v>
      </c>
      <c r="BA54" s="9">
        <v>44760</v>
      </c>
      <c r="BB54" s="4">
        <v>207.1</v>
      </c>
    </row>
    <row r="55" spans="1:54" x14ac:dyDescent="0.2">
      <c r="A55" s="9"/>
      <c r="B55" s="4"/>
      <c r="C55" s="4"/>
      <c r="D55" s="4"/>
      <c r="E55" s="4"/>
      <c r="F55" s="4"/>
      <c r="G55" s="4"/>
      <c r="H55" s="4"/>
      <c r="I55" s="9">
        <v>44757</v>
      </c>
      <c r="J55" s="4">
        <v>114.6</v>
      </c>
      <c r="K55" s="9">
        <v>44757</v>
      </c>
      <c r="L55" s="4">
        <v>116.5</v>
      </c>
      <c r="M55" s="9">
        <v>44757</v>
      </c>
      <c r="N55" s="4">
        <v>118.1</v>
      </c>
      <c r="O55" s="4"/>
      <c r="P55" s="4"/>
      <c r="Q55" s="9">
        <v>44757</v>
      </c>
      <c r="R55" s="4">
        <v>143</v>
      </c>
      <c r="S55" s="9">
        <v>44757</v>
      </c>
      <c r="T55" s="4">
        <v>119.5</v>
      </c>
      <c r="U55" s="9">
        <v>44757</v>
      </c>
      <c r="V55" s="4">
        <v>120.8</v>
      </c>
      <c r="W55" s="9">
        <v>44757</v>
      </c>
      <c r="X55" s="4">
        <v>122.1</v>
      </c>
      <c r="Y55" s="9">
        <v>44757</v>
      </c>
      <c r="Z55" s="4">
        <v>123.4</v>
      </c>
      <c r="AA55" s="9">
        <v>44757</v>
      </c>
      <c r="AB55" s="4">
        <v>124.9</v>
      </c>
      <c r="AC55" s="4"/>
      <c r="AD55" s="4"/>
      <c r="AE55" s="9">
        <v>44757</v>
      </c>
      <c r="AF55" s="4">
        <v>128.5</v>
      </c>
      <c r="AG55" s="9">
        <v>44757</v>
      </c>
      <c r="AH55" s="4">
        <v>133.4</v>
      </c>
      <c r="AI55" s="9">
        <v>44757</v>
      </c>
      <c r="AJ55" s="4">
        <v>139.4</v>
      </c>
      <c r="AK55" s="9">
        <v>44757</v>
      </c>
      <c r="AL55" s="4">
        <v>146</v>
      </c>
      <c r="AM55" s="9">
        <v>44757</v>
      </c>
      <c r="AN55" s="4">
        <v>153</v>
      </c>
      <c r="AO55" s="9">
        <v>44757</v>
      </c>
      <c r="AP55" s="4">
        <v>160.19999999999999</v>
      </c>
      <c r="AQ55" s="9">
        <v>44757</v>
      </c>
      <c r="AR55" s="4">
        <v>167.6</v>
      </c>
      <c r="AS55" s="9">
        <v>44757</v>
      </c>
      <c r="AT55" s="4">
        <v>175.2</v>
      </c>
      <c r="AW55" s="9">
        <v>44757</v>
      </c>
      <c r="AX55" s="4">
        <v>190.8</v>
      </c>
      <c r="BA55" s="9">
        <v>44757</v>
      </c>
      <c r="BB55" s="4">
        <v>207.1</v>
      </c>
    </row>
    <row r="56" spans="1:54" x14ac:dyDescent="0.2">
      <c r="A56" s="9"/>
      <c r="B56" s="4"/>
      <c r="C56" s="4"/>
      <c r="D56" s="4"/>
      <c r="E56" s="4"/>
      <c r="F56" s="4"/>
      <c r="G56" s="4"/>
      <c r="H56" s="4"/>
      <c r="I56" s="9">
        <v>44756</v>
      </c>
      <c r="J56" s="4">
        <v>127</v>
      </c>
      <c r="K56" s="9">
        <v>44756</v>
      </c>
      <c r="L56" s="4">
        <v>128.4</v>
      </c>
      <c r="M56" s="9">
        <v>44756</v>
      </c>
      <c r="N56" s="4">
        <v>129.5</v>
      </c>
      <c r="O56" s="4"/>
      <c r="P56" s="4"/>
      <c r="Q56" s="9">
        <v>44756</v>
      </c>
      <c r="R56" s="4">
        <v>145.4</v>
      </c>
      <c r="S56" s="9">
        <v>44756</v>
      </c>
      <c r="T56" s="4">
        <v>130.4</v>
      </c>
      <c r="U56" s="9">
        <v>44756</v>
      </c>
      <c r="V56" s="4">
        <v>131.1</v>
      </c>
      <c r="W56" s="9">
        <v>44756</v>
      </c>
      <c r="X56" s="4">
        <v>131.80000000000001</v>
      </c>
      <c r="Y56" s="9">
        <v>44756</v>
      </c>
      <c r="Z56" s="4">
        <v>132.4</v>
      </c>
      <c r="AA56" s="9">
        <v>44756</v>
      </c>
      <c r="AB56" s="4">
        <v>133.1</v>
      </c>
      <c r="AC56" s="4"/>
      <c r="AD56" s="4"/>
      <c r="AE56" s="9">
        <v>44756</v>
      </c>
      <c r="AF56" s="4">
        <v>135.1</v>
      </c>
      <c r="AG56" s="9">
        <v>44756</v>
      </c>
      <c r="AH56" s="4">
        <v>138.1</v>
      </c>
      <c r="AI56" s="9">
        <v>44756</v>
      </c>
      <c r="AJ56" s="4">
        <v>142.4</v>
      </c>
      <c r="AK56" s="9">
        <v>44756</v>
      </c>
      <c r="AL56" s="4">
        <v>147.6</v>
      </c>
      <c r="AM56" s="9">
        <v>44756</v>
      </c>
      <c r="AN56" s="4">
        <v>153.19999999999999</v>
      </c>
      <c r="AO56" s="9">
        <v>44756</v>
      </c>
      <c r="AP56" s="4">
        <v>159.19999999999999</v>
      </c>
      <c r="AQ56" s="9">
        <v>44756</v>
      </c>
      <c r="AR56" s="4">
        <v>165.4</v>
      </c>
      <c r="AS56" s="9">
        <v>44756</v>
      </c>
      <c r="AT56" s="4">
        <v>171.7</v>
      </c>
      <c r="AW56" s="9">
        <v>44756</v>
      </c>
      <c r="AX56" s="4">
        <v>185</v>
      </c>
      <c r="BA56" s="9">
        <v>44756</v>
      </c>
      <c r="BB56" s="4">
        <v>198.9</v>
      </c>
    </row>
    <row r="57" spans="1:54" x14ac:dyDescent="0.2">
      <c r="A57" s="9"/>
      <c r="B57" s="4"/>
      <c r="C57" s="4"/>
      <c r="D57" s="4"/>
      <c r="E57" s="4"/>
      <c r="F57" s="4"/>
      <c r="G57" s="4"/>
      <c r="H57" s="4"/>
      <c r="I57" s="9">
        <v>44755</v>
      </c>
      <c r="J57" s="4">
        <v>152</v>
      </c>
      <c r="K57" s="9">
        <v>44755</v>
      </c>
      <c r="L57" s="4">
        <v>151.30000000000001</v>
      </c>
      <c r="M57" s="9">
        <v>44755</v>
      </c>
      <c r="N57" s="4">
        <v>150.4</v>
      </c>
      <c r="O57" s="4"/>
      <c r="P57" s="4"/>
      <c r="Q57" s="9">
        <v>44755</v>
      </c>
      <c r="R57" s="4">
        <v>144.5</v>
      </c>
      <c r="S57" s="9">
        <v>44755</v>
      </c>
      <c r="T57" s="4">
        <v>149.1</v>
      </c>
      <c r="U57" s="9">
        <v>44755</v>
      </c>
      <c r="V57" s="4">
        <v>147.5</v>
      </c>
      <c r="W57" s="9">
        <v>44755</v>
      </c>
      <c r="X57" s="4">
        <v>145.80000000000001</v>
      </c>
      <c r="Y57" s="9">
        <v>44755</v>
      </c>
      <c r="Z57" s="4">
        <v>144</v>
      </c>
      <c r="AA57" s="9">
        <v>44755</v>
      </c>
      <c r="AB57" s="4">
        <v>142.30000000000001</v>
      </c>
      <c r="AC57" s="4"/>
      <c r="AD57" s="4"/>
      <c r="AE57" s="9">
        <v>44755</v>
      </c>
      <c r="AF57" s="4">
        <v>139.4</v>
      </c>
      <c r="AG57" s="9">
        <v>44755</v>
      </c>
      <c r="AH57" s="4">
        <v>138.6</v>
      </c>
      <c r="AI57" s="9">
        <v>44755</v>
      </c>
      <c r="AJ57" s="4">
        <v>141.30000000000001</v>
      </c>
      <c r="AK57" s="9">
        <v>44755</v>
      </c>
      <c r="AL57" s="4">
        <v>148.1</v>
      </c>
      <c r="AM57" s="9">
        <v>44755</v>
      </c>
      <c r="AN57" s="4">
        <v>158.5</v>
      </c>
      <c r="AO57" s="9">
        <v>44755</v>
      </c>
      <c r="AP57" s="4">
        <v>170.9</v>
      </c>
      <c r="AQ57" s="9">
        <v>44755</v>
      </c>
      <c r="AR57" s="4">
        <v>184.1</v>
      </c>
      <c r="AS57" s="9">
        <v>44755</v>
      </c>
      <c r="AT57" s="4">
        <v>197.5</v>
      </c>
      <c r="AW57" s="9">
        <v>44755</v>
      </c>
      <c r="AX57" s="4">
        <v>223.9</v>
      </c>
      <c r="BA57" s="9">
        <v>44755</v>
      </c>
      <c r="BB57" s="4">
        <v>249.6</v>
      </c>
    </row>
    <row r="58" spans="1:54" x14ac:dyDescent="0.2">
      <c r="A58" s="9"/>
      <c r="B58" s="4"/>
      <c r="C58" s="4"/>
      <c r="D58" s="4"/>
      <c r="E58" s="4"/>
      <c r="F58" s="4"/>
      <c r="G58" s="4"/>
      <c r="H58" s="4"/>
      <c r="I58" s="9">
        <v>44754</v>
      </c>
      <c r="J58" s="4">
        <v>153.80000000000001</v>
      </c>
      <c r="K58" s="9">
        <v>44754</v>
      </c>
      <c r="L58" s="4">
        <v>153.1</v>
      </c>
      <c r="M58" s="9">
        <v>44754</v>
      </c>
      <c r="N58" s="4">
        <v>152</v>
      </c>
      <c r="O58" s="4"/>
      <c r="P58" s="4"/>
      <c r="Q58" s="9">
        <v>44754</v>
      </c>
      <c r="R58" s="4">
        <v>145.4</v>
      </c>
      <c r="S58" s="9">
        <v>44754</v>
      </c>
      <c r="T58" s="4">
        <v>150.69999999999999</v>
      </c>
      <c r="U58" s="9">
        <v>44754</v>
      </c>
      <c r="V58" s="4">
        <v>149</v>
      </c>
      <c r="W58" s="9">
        <v>44754</v>
      </c>
      <c r="X58" s="4">
        <v>147.19999999999999</v>
      </c>
      <c r="Y58" s="9">
        <v>44754</v>
      </c>
      <c r="Z58" s="4">
        <v>145.30000000000001</v>
      </c>
      <c r="AA58" s="9">
        <v>44754</v>
      </c>
      <c r="AB58" s="4">
        <v>143.4</v>
      </c>
      <c r="AC58" s="4"/>
      <c r="AD58" s="4"/>
      <c r="AE58" s="9">
        <v>44754</v>
      </c>
      <c r="AF58" s="4">
        <v>140.30000000000001</v>
      </c>
      <c r="AG58" s="9">
        <v>44754</v>
      </c>
      <c r="AH58" s="4">
        <v>139.5</v>
      </c>
      <c r="AI58" s="9">
        <v>44754</v>
      </c>
      <c r="AJ58" s="4">
        <v>142.4</v>
      </c>
      <c r="AK58" s="9">
        <v>44754</v>
      </c>
      <c r="AL58" s="4">
        <v>149.5</v>
      </c>
      <c r="AM58" s="9">
        <v>44754</v>
      </c>
      <c r="AN58" s="4">
        <v>160</v>
      </c>
      <c r="AO58" s="9">
        <v>44754</v>
      </c>
      <c r="AP58" s="4">
        <v>172.2</v>
      </c>
      <c r="AQ58" s="9">
        <v>44754</v>
      </c>
      <c r="AR58" s="4">
        <v>185.1</v>
      </c>
      <c r="AS58" s="9">
        <v>44754</v>
      </c>
      <c r="AT58" s="4">
        <v>198.2</v>
      </c>
      <c r="AW58" s="9">
        <v>44754</v>
      </c>
      <c r="AX58" s="4">
        <v>224.2</v>
      </c>
      <c r="BA58" s="9">
        <v>44754</v>
      </c>
      <c r="BB58" s="4">
        <v>249.8</v>
      </c>
    </row>
    <row r="59" spans="1:54" x14ac:dyDescent="0.2">
      <c r="A59" s="9"/>
      <c r="B59" s="4"/>
      <c r="C59" s="4"/>
      <c r="D59" s="4"/>
      <c r="E59" s="4"/>
      <c r="F59" s="4"/>
      <c r="G59" s="4"/>
      <c r="H59" s="4"/>
      <c r="I59" s="9">
        <v>44753</v>
      </c>
      <c r="J59" s="4">
        <v>127.6</v>
      </c>
      <c r="K59" s="9">
        <v>44753</v>
      </c>
      <c r="L59" s="4">
        <v>129.19999999999999</v>
      </c>
      <c r="M59" s="9">
        <v>44753</v>
      </c>
      <c r="N59" s="4">
        <v>130.5</v>
      </c>
      <c r="O59" s="4"/>
      <c r="P59" s="4"/>
      <c r="Q59" s="9">
        <v>44753</v>
      </c>
      <c r="R59" s="4">
        <v>144.9</v>
      </c>
      <c r="S59" s="9">
        <v>44753</v>
      </c>
      <c r="T59" s="4">
        <v>131.5</v>
      </c>
      <c r="U59" s="9">
        <v>44753</v>
      </c>
      <c r="V59" s="4">
        <v>132.1</v>
      </c>
      <c r="W59" s="9">
        <v>44753</v>
      </c>
      <c r="X59" s="4">
        <v>132.6</v>
      </c>
      <c r="Y59" s="9">
        <v>44753</v>
      </c>
      <c r="Z59" s="4">
        <v>132.9</v>
      </c>
      <c r="AA59" s="9">
        <v>44753</v>
      </c>
      <c r="AB59" s="4">
        <v>133.19999999999999</v>
      </c>
      <c r="AC59" s="4"/>
      <c r="AD59" s="4"/>
      <c r="AE59" s="9">
        <v>44753</v>
      </c>
      <c r="AF59" s="4">
        <v>133.9</v>
      </c>
      <c r="AG59" s="9">
        <v>44753</v>
      </c>
      <c r="AH59" s="4">
        <v>136.1</v>
      </c>
      <c r="AI59" s="9">
        <v>44753</v>
      </c>
      <c r="AJ59" s="4">
        <v>140.9</v>
      </c>
      <c r="AK59" s="9">
        <v>44753</v>
      </c>
      <c r="AL59" s="4">
        <v>148.80000000000001</v>
      </c>
      <c r="AM59" s="9">
        <v>44753</v>
      </c>
      <c r="AN59" s="4">
        <v>159.19999999999999</v>
      </c>
      <c r="AO59" s="9">
        <v>44753</v>
      </c>
      <c r="AP59" s="4">
        <v>170.7</v>
      </c>
      <c r="AQ59" s="9">
        <v>44753</v>
      </c>
      <c r="AR59" s="4">
        <v>182.4</v>
      </c>
      <c r="AS59" s="9">
        <v>44753</v>
      </c>
      <c r="AT59" s="4">
        <v>194.2</v>
      </c>
      <c r="AW59" s="9">
        <v>44753</v>
      </c>
      <c r="AX59" s="4">
        <v>217.3</v>
      </c>
      <c r="BA59" s="9">
        <v>44753</v>
      </c>
      <c r="BB59" s="4">
        <v>239.9</v>
      </c>
    </row>
    <row r="60" spans="1:54" x14ac:dyDescent="0.2">
      <c r="A60" s="9"/>
      <c r="B60" s="4"/>
      <c r="C60" s="4"/>
      <c r="D60" s="4"/>
      <c r="E60" s="4"/>
      <c r="F60" s="4"/>
      <c r="G60" s="4"/>
      <c r="H60" s="4"/>
      <c r="I60" s="9">
        <v>44750</v>
      </c>
      <c r="J60" s="4">
        <v>129</v>
      </c>
      <c r="K60" s="9">
        <v>44750</v>
      </c>
      <c r="L60" s="4">
        <v>130.5</v>
      </c>
      <c r="M60" s="9">
        <v>44750</v>
      </c>
      <c r="N60" s="4">
        <v>131.69999999999999</v>
      </c>
      <c r="O60" s="4"/>
      <c r="P60" s="4"/>
      <c r="Q60" s="9">
        <v>44750</v>
      </c>
      <c r="R60" s="4">
        <v>144.69999999999999</v>
      </c>
      <c r="S60" s="9">
        <v>44750</v>
      </c>
      <c r="T60" s="4">
        <v>132.6</v>
      </c>
      <c r="U60" s="9">
        <v>44750</v>
      </c>
      <c r="V60" s="4">
        <v>133.1</v>
      </c>
      <c r="W60" s="9">
        <v>44750</v>
      </c>
      <c r="X60" s="4">
        <v>133.4</v>
      </c>
      <c r="Y60" s="9">
        <v>44750</v>
      </c>
      <c r="Z60" s="4">
        <v>133.6</v>
      </c>
      <c r="AA60" s="9">
        <v>44750</v>
      </c>
      <c r="AB60" s="4">
        <v>133.69999999999999</v>
      </c>
      <c r="AC60" s="4"/>
      <c r="AD60" s="4"/>
      <c r="AE60" s="9">
        <v>44750</v>
      </c>
      <c r="AF60" s="4">
        <v>134.1</v>
      </c>
      <c r="AG60" s="9">
        <v>44750</v>
      </c>
      <c r="AH60" s="4">
        <v>136</v>
      </c>
      <c r="AI60" s="9">
        <v>44750</v>
      </c>
      <c r="AJ60" s="4">
        <v>140</v>
      </c>
      <c r="AK60" s="9">
        <v>44750</v>
      </c>
      <c r="AL60" s="4">
        <v>147</v>
      </c>
      <c r="AM60" s="9">
        <v>44750</v>
      </c>
      <c r="AN60" s="4">
        <v>156.69999999999999</v>
      </c>
      <c r="AO60" s="9">
        <v>44750</v>
      </c>
      <c r="AP60" s="4">
        <v>167.9</v>
      </c>
      <c r="AQ60" s="9">
        <v>44750</v>
      </c>
      <c r="AR60" s="4">
        <v>179.5</v>
      </c>
      <c r="AS60" s="9">
        <v>44750</v>
      </c>
      <c r="AT60" s="4">
        <v>191.1</v>
      </c>
      <c r="AW60" s="9">
        <v>44750</v>
      </c>
      <c r="AX60" s="4">
        <v>214</v>
      </c>
      <c r="BA60" s="9">
        <v>44750</v>
      </c>
      <c r="BB60" s="4">
        <v>236.4</v>
      </c>
    </row>
    <row r="61" spans="1:54" x14ac:dyDescent="0.2">
      <c r="A61" s="9"/>
      <c r="B61" s="4"/>
      <c r="C61" s="4"/>
      <c r="D61" s="4"/>
      <c r="E61" s="4"/>
      <c r="F61" s="4"/>
      <c r="G61" s="4"/>
      <c r="H61" s="4"/>
      <c r="I61" s="9">
        <v>44749</v>
      </c>
      <c r="J61" s="4">
        <v>123.4</v>
      </c>
      <c r="K61" s="9">
        <v>44749</v>
      </c>
      <c r="L61" s="4">
        <v>124.9</v>
      </c>
      <c r="M61" s="9">
        <v>44749</v>
      </c>
      <c r="N61" s="4">
        <v>126.1</v>
      </c>
      <c r="O61" s="4"/>
      <c r="P61" s="4"/>
      <c r="Q61" s="9">
        <v>44749</v>
      </c>
      <c r="R61" s="4">
        <v>145.1</v>
      </c>
      <c r="S61" s="9">
        <v>44749</v>
      </c>
      <c r="T61" s="4">
        <v>127.1</v>
      </c>
      <c r="U61" s="9">
        <v>44749</v>
      </c>
      <c r="V61" s="4">
        <v>127.9</v>
      </c>
      <c r="W61" s="9">
        <v>44749</v>
      </c>
      <c r="X61" s="4">
        <v>128.6</v>
      </c>
      <c r="Y61" s="9">
        <v>44749</v>
      </c>
      <c r="Z61" s="4">
        <v>129.30000000000001</v>
      </c>
      <c r="AA61" s="9">
        <v>44749</v>
      </c>
      <c r="AB61" s="4">
        <v>130.19999999999999</v>
      </c>
      <c r="AC61" s="4"/>
      <c r="AD61" s="4"/>
      <c r="AE61" s="9">
        <v>44749</v>
      </c>
      <c r="AF61" s="4">
        <v>132.4</v>
      </c>
      <c r="AG61" s="9">
        <v>44749</v>
      </c>
      <c r="AH61" s="4">
        <v>136.1</v>
      </c>
      <c r="AI61" s="9">
        <v>44749</v>
      </c>
      <c r="AJ61" s="4">
        <v>141.4</v>
      </c>
      <c r="AK61" s="9">
        <v>44749</v>
      </c>
      <c r="AL61" s="4">
        <v>148.19999999999999</v>
      </c>
      <c r="AM61" s="9">
        <v>44749</v>
      </c>
      <c r="AN61" s="4">
        <v>155.9</v>
      </c>
      <c r="AO61" s="9">
        <v>44749</v>
      </c>
      <c r="AP61" s="4">
        <v>164</v>
      </c>
      <c r="AQ61" s="9">
        <v>44749</v>
      </c>
      <c r="AR61" s="4">
        <v>172.3</v>
      </c>
      <c r="AS61" s="9">
        <v>44749</v>
      </c>
      <c r="AT61" s="4">
        <v>180.8</v>
      </c>
      <c r="AW61" s="9">
        <v>44749</v>
      </c>
      <c r="AX61" s="4">
        <v>198</v>
      </c>
      <c r="BA61" s="9">
        <v>44749</v>
      </c>
      <c r="BB61" s="4">
        <v>215.6</v>
      </c>
    </row>
    <row r="62" spans="1:54" x14ac:dyDescent="0.2">
      <c r="A62" s="9"/>
      <c r="B62" s="4"/>
      <c r="C62" s="4"/>
      <c r="D62" s="4"/>
      <c r="E62" s="4"/>
      <c r="F62" s="4"/>
      <c r="G62" s="4"/>
      <c r="H62" s="4"/>
      <c r="I62" s="9">
        <v>44748</v>
      </c>
      <c r="J62" s="4">
        <v>121.6</v>
      </c>
      <c r="K62" s="9">
        <v>44748</v>
      </c>
      <c r="L62" s="4">
        <v>123.1</v>
      </c>
      <c r="M62" s="9">
        <v>44748</v>
      </c>
      <c r="N62" s="4">
        <v>124.3</v>
      </c>
      <c r="O62" s="4"/>
      <c r="P62" s="4"/>
      <c r="Q62" s="9">
        <v>44748</v>
      </c>
      <c r="R62" s="4">
        <v>143.9</v>
      </c>
      <c r="S62" s="9">
        <v>44748</v>
      </c>
      <c r="T62" s="4">
        <v>125.4</v>
      </c>
      <c r="U62" s="9">
        <v>44748</v>
      </c>
      <c r="V62" s="4">
        <v>126.2</v>
      </c>
      <c r="W62" s="9">
        <v>44748</v>
      </c>
      <c r="X62" s="4">
        <v>127</v>
      </c>
      <c r="Y62" s="9">
        <v>44748</v>
      </c>
      <c r="Z62" s="4">
        <v>127.8</v>
      </c>
      <c r="AA62" s="9">
        <v>44748</v>
      </c>
      <c r="AB62" s="4">
        <v>128.69999999999999</v>
      </c>
      <c r="AC62" s="4"/>
      <c r="AD62" s="4"/>
      <c r="AE62" s="9">
        <v>44748</v>
      </c>
      <c r="AF62" s="4">
        <v>131.19999999999999</v>
      </c>
      <c r="AG62" s="9">
        <v>44748</v>
      </c>
      <c r="AH62" s="4">
        <v>135.4</v>
      </c>
      <c r="AI62" s="9">
        <v>44748</v>
      </c>
      <c r="AJ62" s="4">
        <v>141.1</v>
      </c>
      <c r="AK62" s="9">
        <v>44748</v>
      </c>
      <c r="AL62" s="4">
        <v>148.19999999999999</v>
      </c>
      <c r="AM62" s="9">
        <v>44748</v>
      </c>
      <c r="AN62" s="4">
        <v>156</v>
      </c>
      <c r="AO62" s="9">
        <v>44748</v>
      </c>
      <c r="AP62" s="4">
        <v>164.3</v>
      </c>
      <c r="AQ62" s="9">
        <v>44748</v>
      </c>
      <c r="AR62" s="4">
        <v>172.7</v>
      </c>
      <c r="AS62" s="9">
        <v>44748</v>
      </c>
      <c r="AT62" s="4">
        <v>181.2</v>
      </c>
      <c r="AW62" s="9">
        <v>44748</v>
      </c>
      <c r="AX62" s="4">
        <v>198.5</v>
      </c>
      <c r="BA62" s="9">
        <v>44748</v>
      </c>
      <c r="BB62" s="4">
        <v>216.2</v>
      </c>
    </row>
    <row r="63" spans="1:54" x14ac:dyDescent="0.2">
      <c r="A63" s="9"/>
      <c r="B63" s="4"/>
      <c r="C63" s="4"/>
      <c r="D63" s="4"/>
      <c r="E63" s="4"/>
      <c r="F63" s="4"/>
      <c r="G63" s="4"/>
      <c r="H63" s="4"/>
      <c r="I63" s="9">
        <v>44747</v>
      </c>
      <c r="J63" s="4">
        <v>118.6</v>
      </c>
      <c r="K63" s="9">
        <v>44747</v>
      </c>
      <c r="L63" s="4">
        <v>120.1</v>
      </c>
      <c r="M63" s="9">
        <v>44747</v>
      </c>
      <c r="N63" s="4">
        <v>121.4</v>
      </c>
      <c r="O63" s="4"/>
      <c r="P63" s="4"/>
      <c r="Q63" s="9">
        <v>44747</v>
      </c>
      <c r="R63" s="4">
        <v>141.9</v>
      </c>
      <c r="S63" s="9">
        <v>44747</v>
      </c>
      <c r="T63" s="4">
        <v>122.6</v>
      </c>
      <c r="U63" s="9">
        <v>44747</v>
      </c>
      <c r="V63" s="4">
        <v>123.6</v>
      </c>
      <c r="W63" s="9">
        <v>44747</v>
      </c>
      <c r="X63" s="4">
        <v>124.6</v>
      </c>
      <c r="Y63" s="9">
        <v>44747</v>
      </c>
      <c r="Z63" s="4">
        <v>125.6</v>
      </c>
      <c r="AA63" s="9">
        <v>44747</v>
      </c>
      <c r="AB63" s="4">
        <v>126.8</v>
      </c>
      <c r="AC63" s="4"/>
      <c r="AD63" s="4"/>
      <c r="AE63" s="9">
        <v>44747</v>
      </c>
      <c r="AF63" s="4">
        <v>130</v>
      </c>
      <c r="AG63" s="9">
        <v>44747</v>
      </c>
      <c r="AH63" s="4">
        <v>134.80000000000001</v>
      </c>
      <c r="AI63" s="9">
        <v>44747</v>
      </c>
      <c r="AJ63" s="4">
        <v>141.19999999999999</v>
      </c>
      <c r="AK63" s="9">
        <v>44747</v>
      </c>
      <c r="AL63" s="4">
        <v>148.9</v>
      </c>
      <c r="AM63" s="9">
        <v>44747</v>
      </c>
      <c r="AN63" s="4">
        <v>157.1</v>
      </c>
      <c r="AO63" s="9">
        <v>44747</v>
      </c>
      <c r="AP63" s="4">
        <v>165.7</v>
      </c>
      <c r="AQ63" s="9">
        <v>44747</v>
      </c>
      <c r="AR63" s="4">
        <v>174.3</v>
      </c>
      <c r="AS63" s="9">
        <v>44747</v>
      </c>
      <c r="AT63" s="4">
        <v>183</v>
      </c>
      <c r="AW63" s="9">
        <v>44747</v>
      </c>
      <c r="AX63" s="4">
        <v>200.7</v>
      </c>
      <c r="BA63" s="9">
        <v>44747</v>
      </c>
      <c r="BB63" s="4">
        <v>218.6</v>
      </c>
    </row>
    <row r="64" spans="1:54" x14ac:dyDescent="0.2">
      <c r="A64" s="9"/>
      <c r="B64" s="4"/>
      <c r="C64" s="4"/>
      <c r="D64" s="4"/>
      <c r="E64" s="4"/>
      <c r="F64" s="4"/>
      <c r="G64" s="4"/>
      <c r="H64" s="4"/>
      <c r="I64" s="9">
        <v>44746</v>
      </c>
      <c r="J64" s="4">
        <v>117.8</v>
      </c>
      <c r="K64" s="9">
        <v>44746</v>
      </c>
      <c r="L64" s="4">
        <v>118.9</v>
      </c>
      <c r="M64" s="9">
        <v>44746</v>
      </c>
      <c r="N64" s="4">
        <v>119.8</v>
      </c>
      <c r="O64" s="4"/>
      <c r="P64" s="4"/>
      <c r="Q64" s="9">
        <v>44746</v>
      </c>
      <c r="R64" s="4">
        <v>137.69999999999999</v>
      </c>
      <c r="S64" s="9">
        <v>44746</v>
      </c>
      <c r="T64" s="4">
        <v>120.5</v>
      </c>
      <c r="U64" s="9">
        <v>44746</v>
      </c>
      <c r="V64" s="4">
        <v>121.1</v>
      </c>
      <c r="W64" s="9">
        <v>44746</v>
      </c>
      <c r="X64" s="4">
        <v>121.8</v>
      </c>
      <c r="Y64" s="9">
        <v>44746</v>
      </c>
      <c r="Z64" s="4">
        <v>122.6</v>
      </c>
      <c r="AA64" s="9">
        <v>44746</v>
      </c>
      <c r="AB64" s="4">
        <v>123.6</v>
      </c>
      <c r="AC64" s="4"/>
      <c r="AD64" s="4"/>
      <c r="AE64" s="9">
        <v>44746</v>
      </c>
      <c r="AF64" s="4">
        <v>126</v>
      </c>
      <c r="AG64" s="9">
        <v>44746</v>
      </c>
      <c r="AH64" s="4">
        <v>129.80000000000001</v>
      </c>
      <c r="AI64" s="9">
        <v>44746</v>
      </c>
      <c r="AJ64" s="4">
        <v>135.9</v>
      </c>
      <c r="AK64" s="9">
        <v>44746</v>
      </c>
      <c r="AL64" s="4">
        <v>143.80000000000001</v>
      </c>
      <c r="AM64" s="9">
        <v>44746</v>
      </c>
      <c r="AN64" s="4">
        <v>152.4</v>
      </c>
      <c r="AO64" s="9">
        <v>44746</v>
      </c>
      <c r="AP64" s="4">
        <v>161.19999999999999</v>
      </c>
      <c r="AQ64" s="9">
        <v>44746</v>
      </c>
      <c r="AR64" s="4">
        <v>169.9</v>
      </c>
      <c r="AS64" s="9">
        <v>44746</v>
      </c>
      <c r="AT64" s="4">
        <v>178.5</v>
      </c>
      <c r="AW64" s="9">
        <v>44746</v>
      </c>
      <c r="AX64" s="4">
        <v>195.6</v>
      </c>
      <c r="BA64" s="9">
        <v>44746</v>
      </c>
      <c r="BB64" s="4">
        <v>212.7</v>
      </c>
    </row>
    <row r="65" spans="1:54" x14ac:dyDescent="0.2">
      <c r="A65" s="9"/>
      <c r="B65" s="4"/>
      <c r="C65" s="4"/>
      <c r="D65" s="4"/>
      <c r="E65" s="4"/>
      <c r="F65" s="4"/>
      <c r="G65" s="4"/>
      <c r="H65" s="4"/>
      <c r="I65" s="9">
        <v>44743</v>
      </c>
      <c r="J65" s="4">
        <v>117.8</v>
      </c>
      <c r="K65" s="9">
        <v>44743</v>
      </c>
      <c r="L65" s="4">
        <v>118.9</v>
      </c>
      <c r="M65" s="9">
        <v>44743</v>
      </c>
      <c r="N65" s="4">
        <v>119.8</v>
      </c>
      <c r="O65" s="4"/>
      <c r="P65" s="4"/>
      <c r="Q65" s="9">
        <v>44743</v>
      </c>
      <c r="R65" s="4">
        <v>137.69999999999999</v>
      </c>
      <c r="S65" s="9">
        <v>44743</v>
      </c>
      <c r="T65" s="4">
        <v>120.5</v>
      </c>
      <c r="U65" s="9">
        <v>44743</v>
      </c>
      <c r="V65" s="4">
        <v>121.1</v>
      </c>
      <c r="W65" s="9">
        <v>44743</v>
      </c>
      <c r="X65" s="4">
        <v>121.8</v>
      </c>
      <c r="Y65" s="9">
        <v>44743</v>
      </c>
      <c r="Z65" s="4">
        <v>122.6</v>
      </c>
      <c r="AA65" s="9">
        <v>44743</v>
      </c>
      <c r="AB65" s="4">
        <v>123.6</v>
      </c>
      <c r="AC65" s="4"/>
      <c r="AD65" s="4"/>
      <c r="AE65" s="9">
        <v>44743</v>
      </c>
      <c r="AF65" s="4">
        <v>126</v>
      </c>
      <c r="AG65" s="9">
        <v>44743</v>
      </c>
      <c r="AH65" s="4">
        <v>129.80000000000001</v>
      </c>
      <c r="AI65" s="9">
        <v>44743</v>
      </c>
      <c r="AJ65" s="4">
        <v>135.9</v>
      </c>
      <c r="AK65" s="9">
        <v>44743</v>
      </c>
      <c r="AL65" s="4">
        <v>143.80000000000001</v>
      </c>
      <c r="AM65" s="9">
        <v>44743</v>
      </c>
      <c r="AN65" s="4">
        <v>152.4</v>
      </c>
      <c r="AO65" s="9">
        <v>44743</v>
      </c>
      <c r="AP65" s="4">
        <v>161.19999999999999</v>
      </c>
      <c r="AQ65" s="9">
        <v>44743</v>
      </c>
      <c r="AR65" s="4">
        <v>169.9</v>
      </c>
      <c r="AS65" s="9">
        <v>44743</v>
      </c>
      <c r="AT65" s="4">
        <v>178.5</v>
      </c>
      <c r="AW65" s="9">
        <v>44743</v>
      </c>
      <c r="AX65" s="4">
        <v>195.6</v>
      </c>
      <c r="BA65" s="9">
        <v>44743</v>
      </c>
      <c r="BB65" s="4">
        <v>212.7</v>
      </c>
    </row>
    <row r="66" spans="1:54" x14ac:dyDescent="0.2">
      <c r="A66" s="9"/>
      <c r="B66" s="4"/>
      <c r="C66" s="4"/>
      <c r="D66" s="4"/>
      <c r="E66" s="4"/>
      <c r="F66" s="4"/>
      <c r="G66" s="4"/>
      <c r="H66" s="4"/>
      <c r="I66" s="9">
        <v>44742</v>
      </c>
      <c r="J66" s="4">
        <v>119.4</v>
      </c>
      <c r="K66" s="9">
        <v>44742</v>
      </c>
      <c r="L66" s="4">
        <v>120.4</v>
      </c>
      <c r="M66" s="9">
        <v>44742</v>
      </c>
      <c r="N66" s="4">
        <v>121.2</v>
      </c>
      <c r="O66" s="4"/>
      <c r="P66" s="4"/>
      <c r="Q66" s="9">
        <v>44742</v>
      </c>
      <c r="R66" s="4">
        <v>137.5</v>
      </c>
      <c r="S66" s="9">
        <v>44742</v>
      </c>
      <c r="T66" s="4">
        <v>121.7</v>
      </c>
      <c r="U66" s="9">
        <v>44742</v>
      </c>
      <c r="V66" s="4">
        <v>122.1</v>
      </c>
      <c r="W66" s="9">
        <v>44742</v>
      </c>
      <c r="X66" s="4">
        <v>122.5</v>
      </c>
      <c r="Y66" s="9">
        <v>44742</v>
      </c>
      <c r="Z66" s="4">
        <v>123</v>
      </c>
      <c r="AA66" s="9">
        <v>44742</v>
      </c>
      <c r="AB66" s="4">
        <v>123.6</v>
      </c>
      <c r="AC66" s="4"/>
      <c r="AD66" s="4"/>
      <c r="AE66" s="9">
        <v>44742</v>
      </c>
      <c r="AF66" s="4">
        <v>125.3</v>
      </c>
      <c r="AG66" s="9">
        <v>44742</v>
      </c>
      <c r="AH66" s="4">
        <v>128.5</v>
      </c>
      <c r="AI66" s="9">
        <v>44742</v>
      </c>
      <c r="AJ66" s="4">
        <v>134.1</v>
      </c>
      <c r="AK66" s="9">
        <v>44742</v>
      </c>
      <c r="AL66" s="4">
        <v>141.5</v>
      </c>
      <c r="AM66" s="9">
        <v>44742</v>
      </c>
      <c r="AN66" s="4">
        <v>149.69999999999999</v>
      </c>
      <c r="AO66" s="9">
        <v>44742</v>
      </c>
      <c r="AP66" s="4">
        <v>158.19999999999999</v>
      </c>
      <c r="AQ66" s="9">
        <v>44742</v>
      </c>
      <c r="AR66" s="4">
        <v>166.7</v>
      </c>
      <c r="AS66" s="9">
        <v>44742</v>
      </c>
      <c r="AT66" s="4">
        <v>175.1</v>
      </c>
      <c r="AW66" s="9">
        <v>44742</v>
      </c>
      <c r="AX66" s="4">
        <v>191.9</v>
      </c>
      <c r="BA66" s="9">
        <v>44742</v>
      </c>
      <c r="BB66" s="4">
        <v>208.8</v>
      </c>
    </row>
    <row r="67" spans="1:54" x14ac:dyDescent="0.2">
      <c r="A67" s="9"/>
      <c r="B67" s="4"/>
      <c r="C67" s="4"/>
      <c r="D67" s="4"/>
      <c r="E67" s="4"/>
      <c r="F67" s="4"/>
      <c r="G67" s="4"/>
      <c r="H67" s="4"/>
      <c r="I67" s="9">
        <v>44741</v>
      </c>
      <c r="J67" s="4">
        <v>122.3</v>
      </c>
      <c r="K67" s="9">
        <v>44741</v>
      </c>
      <c r="L67" s="4">
        <v>123.3</v>
      </c>
      <c r="M67" s="9">
        <v>44741</v>
      </c>
      <c r="N67" s="4">
        <v>124</v>
      </c>
      <c r="O67" s="4"/>
      <c r="P67" s="4"/>
      <c r="Q67" s="9">
        <v>44741</v>
      </c>
      <c r="R67" s="4">
        <v>138.6</v>
      </c>
      <c r="S67" s="9">
        <v>44741</v>
      </c>
      <c r="T67" s="4">
        <v>124.5</v>
      </c>
      <c r="U67" s="9">
        <v>44741</v>
      </c>
      <c r="V67" s="4">
        <v>124.7</v>
      </c>
      <c r="W67" s="9">
        <v>44741</v>
      </c>
      <c r="X67" s="4">
        <v>124.9</v>
      </c>
      <c r="Y67" s="9">
        <v>44741</v>
      </c>
      <c r="Z67" s="4">
        <v>125.1</v>
      </c>
      <c r="AA67" s="9">
        <v>44741</v>
      </c>
      <c r="AB67" s="4">
        <v>125.5</v>
      </c>
      <c r="AC67" s="4"/>
      <c r="AD67" s="4"/>
      <c r="AE67" s="9">
        <v>44741</v>
      </c>
      <c r="AF67" s="4">
        <v>126.3</v>
      </c>
      <c r="AG67" s="9">
        <v>44741</v>
      </c>
      <c r="AH67" s="4">
        <v>128.9</v>
      </c>
      <c r="AI67" s="9">
        <v>44741</v>
      </c>
      <c r="AJ67" s="4">
        <v>133.5</v>
      </c>
      <c r="AK67" s="9">
        <v>44741</v>
      </c>
      <c r="AL67" s="4">
        <v>140.1</v>
      </c>
      <c r="AM67" s="9">
        <v>44741</v>
      </c>
      <c r="AN67" s="4">
        <v>147.80000000000001</v>
      </c>
      <c r="AO67" s="9">
        <v>44741</v>
      </c>
      <c r="AP67" s="4">
        <v>156</v>
      </c>
      <c r="AQ67" s="9">
        <v>44741</v>
      </c>
      <c r="AR67" s="4">
        <v>164.3</v>
      </c>
      <c r="AS67" s="9">
        <v>44741</v>
      </c>
      <c r="AT67" s="4">
        <v>172.6</v>
      </c>
      <c r="AW67" s="9">
        <v>44741</v>
      </c>
      <c r="AX67" s="4">
        <v>189.2</v>
      </c>
      <c r="BA67" s="9">
        <v>44741</v>
      </c>
      <c r="BB67" s="4">
        <v>206.1</v>
      </c>
    </row>
    <row r="68" spans="1:54" x14ac:dyDescent="0.2">
      <c r="A68" s="9"/>
      <c r="B68" s="4"/>
      <c r="C68" s="4"/>
      <c r="D68" s="4"/>
      <c r="E68" s="4"/>
      <c r="F68" s="4"/>
      <c r="G68" s="4"/>
      <c r="H68" s="4"/>
      <c r="I68" s="9">
        <v>44740</v>
      </c>
      <c r="J68" s="4">
        <v>127.6</v>
      </c>
      <c r="K68" s="9">
        <v>44740</v>
      </c>
      <c r="L68" s="4">
        <v>128.80000000000001</v>
      </c>
      <c r="M68" s="9">
        <v>44740</v>
      </c>
      <c r="N68" s="4">
        <v>129.69999999999999</v>
      </c>
      <c r="O68" s="4"/>
      <c r="P68" s="4"/>
      <c r="Q68" s="9">
        <v>44740</v>
      </c>
      <c r="R68" s="4">
        <v>145.30000000000001</v>
      </c>
      <c r="S68" s="9">
        <v>44740</v>
      </c>
      <c r="T68" s="4">
        <v>130.30000000000001</v>
      </c>
      <c r="U68" s="9">
        <v>44740</v>
      </c>
      <c r="V68" s="4">
        <v>130.69999999999999</v>
      </c>
      <c r="W68" s="9">
        <v>44740</v>
      </c>
      <c r="X68" s="4">
        <v>131</v>
      </c>
      <c r="Y68" s="9">
        <v>44740</v>
      </c>
      <c r="Z68" s="4">
        <v>131.30000000000001</v>
      </c>
      <c r="AA68" s="9">
        <v>44740</v>
      </c>
      <c r="AB68" s="4">
        <v>131.6</v>
      </c>
      <c r="AC68" s="4"/>
      <c r="AD68" s="4"/>
      <c r="AE68" s="9">
        <v>44740</v>
      </c>
      <c r="AF68" s="4">
        <v>132.4</v>
      </c>
      <c r="AG68" s="9">
        <v>44740</v>
      </c>
      <c r="AH68" s="4">
        <v>134.80000000000001</v>
      </c>
      <c r="AI68" s="9">
        <v>44740</v>
      </c>
      <c r="AJ68" s="4">
        <v>139.19999999999999</v>
      </c>
      <c r="AK68" s="9">
        <v>44740</v>
      </c>
      <c r="AL68" s="4">
        <v>145.6</v>
      </c>
      <c r="AM68" s="9">
        <v>44740</v>
      </c>
      <c r="AN68" s="4">
        <v>153.1</v>
      </c>
      <c r="AO68" s="9">
        <v>44740</v>
      </c>
      <c r="AP68" s="4">
        <v>161.19999999999999</v>
      </c>
      <c r="AQ68" s="9">
        <v>44740</v>
      </c>
      <c r="AR68" s="4">
        <v>169.4</v>
      </c>
      <c r="AS68" s="9">
        <v>44740</v>
      </c>
      <c r="AT68" s="4">
        <v>177.6</v>
      </c>
      <c r="AW68" s="9">
        <v>44740</v>
      </c>
      <c r="AX68" s="4">
        <v>194.2</v>
      </c>
      <c r="BA68" s="9">
        <v>44740</v>
      </c>
      <c r="BB68" s="4">
        <v>211</v>
      </c>
    </row>
    <row r="69" spans="1:54" x14ac:dyDescent="0.2">
      <c r="A69" s="9"/>
      <c r="B69" s="4"/>
      <c r="C69" s="4"/>
      <c r="D69" s="4"/>
      <c r="E69" s="4"/>
      <c r="F69" s="4"/>
      <c r="G69" s="4"/>
      <c r="H69" s="4"/>
      <c r="I69" s="9">
        <v>44739</v>
      </c>
      <c r="J69" s="4">
        <v>139</v>
      </c>
      <c r="K69" s="9">
        <v>44739</v>
      </c>
      <c r="L69" s="4">
        <v>139.6</v>
      </c>
      <c r="M69" s="9">
        <v>44739</v>
      </c>
      <c r="N69" s="4">
        <v>139.9</v>
      </c>
      <c r="O69" s="4"/>
      <c r="P69" s="4"/>
      <c r="Q69" s="9">
        <v>44739</v>
      </c>
      <c r="R69" s="4">
        <v>147.4</v>
      </c>
      <c r="S69" s="9">
        <v>44739</v>
      </c>
      <c r="T69" s="4">
        <v>139.80000000000001</v>
      </c>
      <c r="U69" s="9">
        <v>44739</v>
      </c>
      <c r="V69" s="4">
        <v>139.5</v>
      </c>
      <c r="W69" s="9">
        <v>44739</v>
      </c>
      <c r="X69" s="4">
        <v>139.1</v>
      </c>
      <c r="Y69" s="9">
        <v>44739</v>
      </c>
      <c r="Z69" s="4">
        <v>138.69999999999999</v>
      </c>
      <c r="AA69" s="9">
        <v>44739</v>
      </c>
      <c r="AB69" s="4">
        <v>138.4</v>
      </c>
      <c r="AC69" s="4"/>
      <c r="AD69" s="4"/>
      <c r="AE69" s="9">
        <v>44739</v>
      </c>
      <c r="AF69" s="4">
        <v>137.69999999999999</v>
      </c>
      <c r="AG69" s="9">
        <v>44739</v>
      </c>
      <c r="AH69" s="4">
        <v>137.30000000000001</v>
      </c>
      <c r="AI69" s="9">
        <v>44739</v>
      </c>
      <c r="AJ69" s="4">
        <v>141.30000000000001</v>
      </c>
      <c r="AK69" s="9">
        <v>44739</v>
      </c>
      <c r="AL69" s="4">
        <v>147.4</v>
      </c>
      <c r="AM69" s="9">
        <v>44739</v>
      </c>
      <c r="AN69" s="4">
        <v>155.4</v>
      </c>
      <c r="AO69" s="9">
        <v>44739</v>
      </c>
      <c r="AP69" s="4">
        <v>164.1</v>
      </c>
      <c r="AQ69" s="9">
        <v>44739</v>
      </c>
      <c r="AR69" s="4">
        <v>173.1</v>
      </c>
      <c r="AS69" s="9">
        <v>44739</v>
      </c>
      <c r="AT69" s="4">
        <v>182.1</v>
      </c>
      <c r="AW69" s="9">
        <v>44739</v>
      </c>
      <c r="AX69" s="4">
        <v>200.2</v>
      </c>
      <c r="BA69" s="9">
        <v>44739</v>
      </c>
      <c r="BB69" s="4">
        <v>218.5</v>
      </c>
    </row>
    <row r="70" spans="1:54" x14ac:dyDescent="0.2">
      <c r="A70" s="9"/>
      <c r="B70" s="4"/>
      <c r="C70" s="4"/>
      <c r="D70" s="4"/>
      <c r="E70" s="4"/>
      <c r="F70" s="4"/>
      <c r="G70" s="4"/>
      <c r="H70" s="4"/>
      <c r="I70" s="9">
        <v>44736</v>
      </c>
      <c r="J70" s="4">
        <v>136.80000000000001</v>
      </c>
      <c r="K70" s="9">
        <v>44736</v>
      </c>
      <c r="L70" s="4">
        <v>137.4</v>
      </c>
      <c r="M70" s="9">
        <v>44736</v>
      </c>
      <c r="N70" s="4">
        <v>137.69999999999999</v>
      </c>
      <c r="O70" s="4"/>
      <c r="P70" s="4"/>
      <c r="Q70" s="9">
        <v>44736</v>
      </c>
      <c r="R70" s="4">
        <v>145.69999999999999</v>
      </c>
      <c r="S70" s="9">
        <v>44736</v>
      </c>
      <c r="T70" s="4">
        <v>137.6</v>
      </c>
      <c r="U70" s="9">
        <v>44736</v>
      </c>
      <c r="V70" s="4">
        <v>137.30000000000001</v>
      </c>
      <c r="W70" s="9">
        <v>44736</v>
      </c>
      <c r="X70" s="4">
        <v>137</v>
      </c>
      <c r="Y70" s="9">
        <v>44736</v>
      </c>
      <c r="Z70" s="4">
        <v>136.69999999999999</v>
      </c>
      <c r="AA70" s="9">
        <v>44736</v>
      </c>
      <c r="AB70" s="4">
        <v>136.4</v>
      </c>
      <c r="AC70" s="4"/>
      <c r="AD70" s="4"/>
      <c r="AE70" s="9">
        <v>44736</v>
      </c>
      <c r="AF70" s="4">
        <v>135.9</v>
      </c>
      <c r="AG70" s="9">
        <v>44736</v>
      </c>
      <c r="AH70" s="4">
        <v>135.9</v>
      </c>
      <c r="AI70" s="9">
        <v>44736</v>
      </c>
      <c r="AJ70" s="4">
        <v>140.30000000000001</v>
      </c>
      <c r="AK70" s="9">
        <v>44736</v>
      </c>
      <c r="AL70" s="4">
        <v>146.9</v>
      </c>
      <c r="AM70" s="9">
        <v>44736</v>
      </c>
      <c r="AN70" s="4">
        <v>155.1</v>
      </c>
      <c r="AO70" s="9">
        <v>44736</v>
      </c>
      <c r="AP70" s="4">
        <v>164</v>
      </c>
      <c r="AQ70" s="9">
        <v>44736</v>
      </c>
      <c r="AR70" s="4">
        <v>173.1</v>
      </c>
      <c r="AS70" s="9">
        <v>44736</v>
      </c>
      <c r="AT70" s="4">
        <v>182.2</v>
      </c>
      <c r="AW70" s="9">
        <v>44736</v>
      </c>
      <c r="AX70" s="4">
        <v>200.4</v>
      </c>
      <c r="BA70" s="9">
        <v>44736</v>
      </c>
      <c r="BB70" s="4">
        <v>218.8</v>
      </c>
    </row>
    <row r="71" spans="1:54" x14ac:dyDescent="0.2">
      <c r="A71" s="9"/>
      <c r="B71" s="4"/>
      <c r="C71" s="4"/>
      <c r="D71" s="4"/>
      <c r="E71" s="4"/>
      <c r="F71" s="4"/>
      <c r="G71" s="4"/>
      <c r="H71" s="4"/>
      <c r="I71" s="9">
        <v>44735</v>
      </c>
      <c r="J71" s="4">
        <v>138.4</v>
      </c>
      <c r="K71" s="9">
        <v>44735</v>
      </c>
      <c r="L71" s="4">
        <v>139.6</v>
      </c>
      <c r="M71" s="9">
        <v>44735</v>
      </c>
      <c r="N71" s="4">
        <v>140.5</v>
      </c>
      <c r="O71" s="4"/>
      <c r="P71" s="4"/>
      <c r="Q71" s="9">
        <v>44735</v>
      </c>
      <c r="R71" s="4">
        <v>145.30000000000001</v>
      </c>
      <c r="S71" s="9">
        <v>44735</v>
      </c>
      <c r="T71" s="4">
        <v>140.9</v>
      </c>
      <c r="U71" s="9">
        <v>44735</v>
      </c>
      <c r="V71" s="4">
        <v>141</v>
      </c>
      <c r="W71" s="9">
        <v>44735</v>
      </c>
      <c r="X71" s="4">
        <v>141</v>
      </c>
      <c r="Y71" s="9">
        <v>44735</v>
      </c>
      <c r="Z71" s="4">
        <v>141.1</v>
      </c>
      <c r="AA71" s="9">
        <v>44735</v>
      </c>
      <c r="AB71" s="4">
        <v>141.4</v>
      </c>
      <c r="AC71" s="4"/>
      <c r="AD71" s="4"/>
      <c r="AE71" s="9">
        <v>44735</v>
      </c>
      <c r="AF71" s="4">
        <v>142.30000000000001</v>
      </c>
      <c r="AG71" s="9">
        <v>44735</v>
      </c>
      <c r="AH71" s="4">
        <v>143.1</v>
      </c>
      <c r="AI71" s="9">
        <v>44735</v>
      </c>
      <c r="AJ71" s="4">
        <v>143.9</v>
      </c>
      <c r="AK71" s="9">
        <v>44735</v>
      </c>
      <c r="AL71" s="4">
        <v>145.9</v>
      </c>
      <c r="AM71" s="9">
        <v>44735</v>
      </c>
      <c r="AN71" s="4">
        <v>150.19999999999999</v>
      </c>
      <c r="AO71" s="9">
        <v>44735</v>
      </c>
      <c r="AP71" s="4">
        <v>161</v>
      </c>
      <c r="AQ71" s="9">
        <v>44735</v>
      </c>
      <c r="AR71" s="4">
        <v>172.4</v>
      </c>
      <c r="AS71" s="9">
        <v>44735</v>
      </c>
      <c r="AT71" s="4">
        <v>183.9</v>
      </c>
      <c r="AW71" s="9">
        <v>44735</v>
      </c>
      <c r="AX71" s="4">
        <v>206.8</v>
      </c>
      <c r="BA71" s="9">
        <v>44735</v>
      </c>
      <c r="BB71" s="4">
        <v>229.1</v>
      </c>
    </row>
    <row r="72" spans="1:54" x14ac:dyDescent="0.2">
      <c r="A72" s="9"/>
      <c r="B72" s="4"/>
      <c r="C72" s="4"/>
      <c r="D72" s="4"/>
      <c r="E72" s="4"/>
      <c r="F72" s="4"/>
      <c r="G72" s="4"/>
      <c r="H72" s="4"/>
      <c r="I72" s="9">
        <v>44734</v>
      </c>
      <c r="J72" s="4">
        <v>139.6</v>
      </c>
      <c r="K72" s="9">
        <v>44734</v>
      </c>
      <c r="L72" s="4">
        <v>140.69999999999999</v>
      </c>
      <c r="M72" s="9">
        <v>44734</v>
      </c>
      <c r="N72" s="4">
        <v>141.4</v>
      </c>
      <c r="O72" s="4"/>
      <c r="P72" s="4"/>
      <c r="Q72" s="9">
        <v>44734</v>
      </c>
      <c r="R72" s="4">
        <v>146</v>
      </c>
      <c r="S72" s="9">
        <v>44734</v>
      </c>
      <c r="T72" s="4">
        <v>141.6</v>
      </c>
      <c r="U72" s="9">
        <v>44734</v>
      </c>
      <c r="V72" s="4">
        <v>141.6</v>
      </c>
      <c r="W72" s="9">
        <v>44734</v>
      </c>
      <c r="X72" s="4">
        <v>141.30000000000001</v>
      </c>
      <c r="Y72" s="9">
        <v>44734</v>
      </c>
      <c r="Z72" s="4">
        <v>141.1</v>
      </c>
      <c r="AA72" s="9">
        <v>44734</v>
      </c>
      <c r="AB72" s="4">
        <v>141.1</v>
      </c>
      <c r="AC72" s="4"/>
      <c r="AD72" s="4"/>
      <c r="AE72" s="9">
        <v>44734</v>
      </c>
      <c r="AF72" s="4">
        <v>141.69999999999999</v>
      </c>
      <c r="AG72" s="9">
        <v>44734</v>
      </c>
      <c r="AH72" s="4">
        <v>142.5</v>
      </c>
      <c r="AI72" s="9">
        <v>44734</v>
      </c>
      <c r="AJ72" s="4">
        <v>143.6</v>
      </c>
      <c r="AK72" s="9">
        <v>44734</v>
      </c>
      <c r="AL72" s="4">
        <v>146.1</v>
      </c>
      <c r="AM72" s="9">
        <v>44734</v>
      </c>
      <c r="AN72" s="4">
        <v>151.30000000000001</v>
      </c>
      <c r="AO72" s="9">
        <v>44734</v>
      </c>
      <c r="AP72" s="4">
        <v>159.5</v>
      </c>
      <c r="AQ72" s="9">
        <v>44734</v>
      </c>
      <c r="AR72" s="4">
        <v>169.4</v>
      </c>
      <c r="AS72" s="9">
        <v>44734</v>
      </c>
      <c r="AT72" s="4">
        <v>180</v>
      </c>
      <c r="AW72" s="9">
        <v>44734</v>
      </c>
      <c r="AX72" s="4">
        <v>201.7</v>
      </c>
      <c r="BA72" s="9">
        <v>44734</v>
      </c>
      <c r="BB72" s="4">
        <v>223.3</v>
      </c>
    </row>
    <row r="73" spans="1:54" x14ac:dyDescent="0.2">
      <c r="A73" s="9"/>
      <c r="B73" s="4"/>
      <c r="C73" s="4"/>
      <c r="D73" s="4"/>
      <c r="E73" s="4"/>
      <c r="F73" s="4"/>
      <c r="G73" s="4"/>
      <c r="H73" s="4"/>
      <c r="I73" s="9">
        <v>44733</v>
      </c>
      <c r="J73" s="4">
        <v>143.6</v>
      </c>
      <c r="K73" s="9">
        <v>44733</v>
      </c>
      <c r="L73" s="4">
        <v>144.6</v>
      </c>
      <c r="M73" s="9">
        <v>44733</v>
      </c>
      <c r="N73" s="4">
        <v>145.30000000000001</v>
      </c>
      <c r="O73" s="4"/>
      <c r="P73" s="4"/>
      <c r="Q73" s="9">
        <v>44733</v>
      </c>
      <c r="R73" s="4">
        <v>145.5</v>
      </c>
      <c r="S73" s="9">
        <v>44733</v>
      </c>
      <c r="T73" s="4">
        <v>145.5</v>
      </c>
      <c r="U73" s="9">
        <v>44733</v>
      </c>
      <c r="V73" s="4">
        <v>145.4</v>
      </c>
      <c r="W73" s="9">
        <v>44733</v>
      </c>
      <c r="X73" s="4">
        <v>144.9</v>
      </c>
      <c r="Y73" s="9">
        <v>44733</v>
      </c>
      <c r="Z73" s="4">
        <v>144.30000000000001</v>
      </c>
      <c r="AA73" s="9">
        <v>44733</v>
      </c>
      <c r="AB73" s="4">
        <v>143.9</v>
      </c>
      <c r="AC73" s="4"/>
      <c r="AD73" s="4"/>
      <c r="AE73" s="9">
        <v>44733</v>
      </c>
      <c r="AF73" s="4">
        <v>143.69999999999999</v>
      </c>
      <c r="AG73" s="9">
        <v>44733</v>
      </c>
      <c r="AH73" s="4">
        <v>143.69999999999999</v>
      </c>
      <c r="AI73" s="9">
        <v>44733</v>
      </c>
      <c r="AJ73" s="4">
        <v>143.69999999999999</v>
      </c>
      <c r="AK73" s="9">
        <v>44733</v>
      </c>
      <c r="AL73" s="4">
        <v>144.80000000000001</v>
      </c>
      <c r="AM73" s="9">
        <v>44733</v>
      </c>
      <c r="AN73" s="4">
        <v>148.4</v>
      </c>
      <c r="AO73" s="9">
        <v>44733</v>
      </c>
      <c r="AP73" s="4">
        <v>155.30000000000001</v>
      </c>
      <c r="AQ73" s="9">
        <v>44733</v>
      </c>
      <c r="AR73" s="4">
        <v>164.8</v>
      </c>
      <c r="AS73" s="9">
        <v>44733</v>
      </c>
      <c r="AT73" s="4">
        <v>175.4</v>
      </c>
      <c r="AW73" s="9">
        <v>44733</v>
      </c>
      <c r="AX73" s="4">
        <v>197.1</v>
      </c>
      <c r="BA73" s="9">
        <v>44733</v>
      </c>
      <c r="BB73" s="4">
        <v>218.8</v>
      </c>
    </row>
    <row r="74" spans="1:54" x14ac:dyDescent="0.2">
      <c r="A74" s="9"/>
      <c r="B74" s="4"/>
      <c r="C74" s="4"/>
      <c r="D74" s="4"/>
      <c r="E74" s="4"/>
      <c r="F74" s="4"/>
      <c r="G74" s="4"/>
      <c r="H74" s="4"/>
      <c r="I74" s="9">
        <v>44732</v>
      </c>
      <c r="J74" s="4">
        <v>143.6</v>
      </c>
      <c r="K74" s="9">
        <v>44732</v>
      </c>
      <c r="L74" s="4">
        <v>144.4</v>
      </c>
      <c r="M74" s="9">
        <v>44732</v>
      </c>
      <c r="N74" s="4">
        <v>144.9</v>
      </c>
      <c r="O74" s="4"/>
      <c r="P74" s="4"/>
      <c r="Q74" s="9">
        <v>44732</v>
      </c>
      <c r="R74" s="4">
        <v>148.4</v>
      </c>
      <c r="S74" s="9">
        <v>44732</v>
      </c>
      <c r="T74" s="4">
        <v>144.9</v>
      </c>
      <c r="U74" s="9">
        <v>44732</v>
      </c>
      <c r="V74" s="4">
        <v>144.6</v>
      </c>
      <c r="W74" s="9">
        <v>44732</v>
      </c>
      <c r="X74" s="4">
        <v>144</v>
      </c>
      <c r="Y74" s="9">
        <v>44732</v>
      </c>
      <c r="Z74" s="4">
        <v>143.1</v>
      </c>
      <c r="AA74" s="9">
        <v>44732</v>
      </c>
      <c r="AB74" s="4">
        <v>142.1</v>
      </c>
      <c r="AC74" s="4"/>
      <c r="AD74" s="4"/>
      <c r="AE74" s="9">
        <v>44732</v>
      </c>
      <c r="AF74" s="4">
        <v>140.30000000000001</v>
      </c>
      <c r="AG74" s="9">
        <v>44732</v>
      </c>
      <c r="AH74" s="4">
        <v>141.1</v>
      </c>
      <c r="AI74" s="9">
        <v>44732</v>
      </c>
      <c r="AJ74" s="4">
        <v>143.1</v>
      </c>
      <c r="AK74" s="9">
        <v>44732</v>
      </c>
      <c r="AL74" s="4">
        <v>147.1</v>
      </c>
      <c r="AM74" s="9">
        <v>44732</v>
      </c>
      <c r="AN74" s="4">
        <v>153.1</v>
      </c>
      <c r="AO74" s="9">
        <v>44732</v>
      </c>
      <c r="AP74" s="4">
        <v>160.19999999999999</v>
      </c>
      <c r="AQ74" s="9">
        <v>44732</v>
      </c>
      <c r="AR74" s="4">
        <v>168.1</v>
      </c>
      <c r="AS74" s="9">
        <v>44732</v>
      </c>
      <c r="AT74" s="4">
        <v>176.8</v>
      </c>
      <c r="AW74" s="9">
        <v>44732</v>
      </c>
      <c r="AX74" s="4">
        <v>195.7</v>
      </c>
      <c r="BA74" s="9">
        <v>44732</v>
      </c>
      <c r="BB74" s="4">
        <v>215.8</v>
      </c>
    </row>
    <row r="75" spans="1:54" x14ac:dyDescent="0.2">
      <c r="A75" s="9"/>
      <c r="B75" s="4"/>
      <c r="C75" s="4"/>
      <c r="D75" s="4"/>
      <c r="E75" s="4"/>
      <c r="F75" s="4"/>
      <c r="G75" s="4"/>
      <c r="H75" s="4"/>
      <c r="I75" s="9">
        <v>44729</v>
      </c>
      <c r="J75" s="4">
        <v>143.6</v>
      </c>
      <c r="K75" s="9">
        <v>44729</v>
      </c>
      <c r="L75" s="4">
        <v>144.4</v>
      </c>
      <c r="M75" s="9">
        <v>44729</v>
      </c>
      <c r="N75" s="4">
        <v>144.9</v>
      </c>
      <c r="O75" s="4"/>
      <c r="P75" s="4"/>
      <c r="Q75" s="9">
        <v>44729</v>
      </c>
      <c r="R75" s="4">
        <v>148.4</v>
      </c>
      <c r="S75" s="9">
        <v>44729</v>
      </c>
      <c r="T75" s="4">
        <v>144.9</v>
      </c>
      <c r="U75" s="9">
        <v>44729</v>
      </c>
      <c r="V75" s="4">
        <v>144.6</v>
      </c>
      <c r="W75" s="9">
        <v>44729</v>
      </c>
      <c r="X75" s="4">
        <v>144</v>
      </c>
      <c r="Y75" s="9">
        <v>44729</v>
      </c>
      <c r="Z75" s="4">
        <v>143.1</v>
      </c>
      <c r="AA75" s="9">
        <v>44729</v>
      </c>
      <c r="AB75" s="4">
        <v>142.1</v>
      </c>
      <c r="AC75" s="4"/>
      <c r="AD75" s="4"/>
      <c r="AE75" s="9">
        <v>44729</v>
      </c>
      <c r="AF75" s="4">
        <v>140.30000000000001</v>
      </c>
      <c r="AG75" s="9">
        <v>44729</v>
      </c>
      <c r="AH75" s="4">
        <v>141.1</v>
      </c>
      <c r="AI75" s="9">
        <v>44729</v>
      </c>
      <c r="AJ75" s="4">
        <v>143.1</v>
      </c>
      <c r="AK75" s="9">
        <v>44729</v>
      </c>
      <c r="AL75" s="4">
        <v>147.1</v>
      </c>
      <c r="AM75" s="9">
        <v>44729</v>
      </c>
      <c r="AN75" s="4">
        <v>153.1</v>
      </c>
      <c r="AO75" s="9">
        <v>44729</v>
      </c>
      <c r="AP75" s="4">
        <v>160.19999999999999</v>
      </c>
      <c r="AQ75" s="9">
        <v>44729</v>
      </c>
      <c r="AR75" s="4">
        <v>168.1</v>
      </c>
      <c r="AS75" s="9">
        <v>44729</v>
      </c>
      <c r="AT75" s="4">
        <v>176.8</v>
      </c>
      <c r="AW75" s="9">
        <v>44729</v>
      </c>
      <c r="AX75" s="4">
        <v>195.7</v>
      </c>
      <c r="BA75" s="9">
        <v>44729</v>
      </c>
      <c r="BB75" s="4">
        <v>215.8</v>
      </c>
    </row>
    <row r="76" spans="1:54" x14ac:dyDescent="0.2">
      <c r="A76" s="9"/>
      <c r="B76" s="4"/>
      <c r="C76" s="4"/>
      <c r="D76" s="4"/>
      <c r="E76" s="4"/>
      <c r="F76" s="4"/>
      <c r="G76" s="4"/>
      <c r="H76" s="4"/>
      <c r="I76" s="9">
        <v>44728</v>
      </c>
      <c r="J76" s="4">
        <v>141.4</v>
      </c>
      <c r="K76" s="9">
        <v>44728</v>
      </c>
      <c r="L76" s="4">
        <v>142.1</v>
      </c>
      <c r="M76" s="9">
        <v>44728</v>
      </c>
      <c r="N76" s="4">
        <v>142.5</v>
      </c>
      <c r="O76" s="4"/>
      <c r="P76" s="4"/>
      <c r="Q76" s="9">
        <v>44728</v>
      </c>
      <c r="R76" s="4">
        <v>147.5</v>
      </c>
      <c r="S76" s="9">
        <v>44728</v>
      </c>
      <c r="T76" s="4">
        <v>142.5</v>
      </c>
      <c r="U76" s="9">
        <v>44728</v>
      </c>
      <c r="V76" s="4">
        <v>142.1</v>
      </c>
      <c r="W76" s="9">
        <v>44728</v>
      </c>
      <c r="X76" s="4">
        <v>141.5</v>
      </c>
      <c r="Y76" s="9">
        <v>44728</v>
      </c>
      <c r="Z76" s="4">
        <v>140.69999999999999</v>
      </c>
      <c r="AA76" s="9">
        <v>44728</v>
      </c>
      <c r="AB76" s="4">
        <v>139.9</v>
      </c>
      <c r="AC76" s="4"/>
      <c r="AD76" s="4"/>
      <c r="AE76" s="9">
        <v>44728</v>
      </c>
      <c r="AF76" s="4">
        <v>138.1</v>
      </c>
      <c r="AG76" s="9">
        <v>44728</v>
      </c>
      <c r="AH76" s="4">
        <v>138.6</v>
      </c>
      <c r="AI76" s="9">
        <v>44728</v>
      </c>
      <c r="AJ76" s="4">
        <v>141.80000000000001</v>
      </c>
      <c r="AK76" s="9">
        <v>44728</v>
      </c>
      <c r="AL76" s="4">
        <v>146.80000000000001</v>
      </c>
      <c r="AM76" s="9">
        <v>44728</v>
      </c>
      <c r="AN76" s="4">
        <v>153.69999999999999</v>
      </c>
      <c r="AO76" s="9">
        <v>44728</v>
      </c>
      <c r="AP76" s="4">
        <v>161.30000000000001</v>
      </c>
      <c r="AQ76" s="9">
        <v>44728</v>
      </c>
      <c r="AR76" s="4">
        <v>169.5</v>
      </c>
      <c r="AS76" s="9">
        <v>44728</v>
      </c>
      <c r="AT76" s="4">
        <v>178</v>
      </c>
      <c r="AW76" s="9">
        <v>44728</v>
      </c>
      <c r="AX76" s="4">
        <v>196</v>
      </c>
      <c r="BA76" s="9">
        <v>44728</v>
      </c>
      <c r="BB76" s="4">
        <v>214.9</v>
      </c>
    </row>
    <row r="77" spans="1:54" x14ac:dyDescent="0.2">
      <c r="A77" s="9"/>
      <c r="B77" s="4"/>
      <c r="C77" s="4"/>
      <c r="D77" s="4"/>
      <c r="E77" s="4"/>
      <c r="F77" s="4"/>
      <c r="G77" s="4"/>
      <c r="H77" s="4"/>
      <c r="I77" s="9">
        <v>44727</v>
      </c>
      <c r="J77" s="4">
        <v>140.19999999999999</v>
      </c>
      <c r="K77" s="9">
        <v>44727</v>
      </c>
      <c r="L77" s="4">
        <v>140.9</v>
      </c>
      <c r="M77" s="9">
        <v>44727</v>
      </c>
      <c r="N77" s="4">
        <v>141.30000000000001</v>
      </c>
      <c r="O77" s="4"/>
      <c r="P77" s="4"/>
      <c r="Q77" s="9">
        <v>44727</v>
      </c>
      <c r="R77" s="4">
        <v>140.80000000000001</v>
      </c>
      <c r="S77" s="9">
        <v>44727</v>
      </c>
      <c r="T77" s="4">
        <v>141.19999999999999</v>
      </c>
      <c r="U77" s="9">
        <v>44727</v>
      </c>
      <c r="V77" s="4">
        <v>140.80000000000001</v>
      </c>
      <c r="W77" s="9">
        <v>44727</v>
      </c>
      <c r="X77" s="4">
        <v>140</v>
      </c>
      <c r="Y77" s="9">
        <v>44727</v>
      </c>
      <c r="Z77" s="4">
        <v>139.1</v>
      </c>
      <c r="AA77" s="9">
        <v>44727</v>
      </c>
      <c r="AB77" s="4">
        <v>138.1</v>
      </c>
      <c r="AC77" s="4"/>
      <c r="AD77" s="4"/>
      <c r="AE77" s="9">
        <v>44727</v>
      </c>
      <c r="AF77" s="4">
        <v>137</v>
      </c>
      <c r="AG77" s="9">
        <v>44727</v>
      </c>
      <c r="AH77" s="4">
        <v>137.19999999999999</v>
      </c>
      <c r="AI77" s="9">
        <v>44727</v>
      </c>
      <c r="AJ77" s="4">
        <v>137.69999999999999</v>
      </c>
      <c r="AK77" s="9">
        <v>44727</v>
      </c>
      <c r="AL77" s="4">
        <v>139.9</v>
      </c>
      <c r="AM77" s="9">
        <v>44727</v>
      </c>
      <c r="AN77" s="4">
        <v>144.1</v>
      </c>
      <c r="AO77" s="9">
        <v>44727</v>
      </c>
      <c r="AP77" s="4">
        <v>150.6</v>
      </c>
      <c r="AQ77" s="9">
        <v>44727</v>
      </c>
      <c r="AR77" s="4">
        <v>159</v>
      </c>
      <c r="AS77" s="9">
        <v>44727</v>
      </c>
      <c r="AT77" s="4">
        <v>168.9</v>
      </c>
      <c r="AW77" s="9">
        <v>44727</v>
      </c>
      <c r="AX77" s="4">
        <v>190.3</v>
      </c>
      <c r="BA77" s="9">
        <v>44727</v>
      </c>
      <c r="BB77" s="4">
        <v>212.2</v>
      </c>
    </row>
    <row r="78" spans="1:54" x14ac:dyDescent="0.2">
      <c r="A78" s="9"/>
      <c r="B78" s="4"/>
      <c r="C78" s="4"/>
      <c r="D78" s="4"/>
      <c r="E78" s="4"/>
      <c r="F78" s="4"/>
      <c r="G78" s="4"/>
      <c r="H78" s="4"/>
      <c r="I78" s="9">
        <v>44726</v>
      </c>
      <c r="J78" s="4">
        <v>148.5</v>
      </c>
      <c r="K78" s="9">
        <v>44726</v>
      </c>
      <c r="L78" s="4">
        <v>149.30000000000001</v>
      </c>
      <c r="M78" s="9">
        <v>44726</v>
      </c>
      <c r="N78" s="4">
        <v>149.69999999999999</v>
      </c>
      <c r="O78" s="4"/>
      <c r="P78" s="4"/>
      <c r="Q78" s="9">
        <v>44726</v>
      </c>
      <c r="R78" s="4">
        <v>148.5</v>
      </c>
      <c r="S78" s="9">
        <v>44726</v>
      </c>
      <c r="T78" s="4">
        <v>149.6</v>
      </c>
      <c r="U78" s="9">
        <v>44726</v>
      </c>
      <c r="V78" s="4">
        <v>149.19999999999999</v>
      </c>
      <c r="W78" s="9">
        <v>44726</v>
      </c>
      <c r="X78" s="4">
        <v>148.4</v>
      </c>
      <c r="Y78" s="9">
        <v>44726</v>
      </c>
      <c r="Z78" s="4">
        <v>147.30000000000001</v>
      </c>
      <c r="AA78" s="9">
        <v>44726</v>
      </c>
      <c r="AB78" s="4">
        <v>146</v>
      </c>
      <c r="AC78" s="4"/>
      <c r="AD78" s="4"/>
      <c r="AE78" s="9">
        <v>44726</v>
      </c>
      <c r="AF78" s="4">
        <v>144.19999999999999</v>
      </c>
      <c r="AG78" s="9">
        <v>44726</v>
      </c>
      <c r="AH78" s="4">
        <v>144.1</v>
      </c>
      <c r="AI78" s="9">
        <v>44726</v>
      </c>
      <c r="AJ78" s="4">
        <v>144.1</v>
      </c>
      <c r="AK78" s="9">
        <v>44726</v>
      </c>
      <c r="AL78" s="4">
        <v>146</v>
      </c>
      <c r="AM78" s="9">
        <v>44726</v>
      </c>
      <c r="AN78" s="4">
        <v>149.6</v>
      </c>
      <c r="AO78" s="9">
        <v>44726</v>
      </c>
      <c r="AP78" s="4">
        <v>155</v>
      </c>
      <c r="AQ78" s="9">
        <v>44726</v>
      </c>
      <c r="AR78" s="4">
        <v>162.1</v>
      </c>
      <c r="AS78" s="9">
        <v>44726</v>
      </c>
      <c r="AT78" s="4">
        <v>170.7</v>
      </c>
      <c r="AW78" s="9">
        <v>44726</v>
      </c>
      <c r="AX78" s="4">
        <v>190.3</v>
      </c>
      <c r="BA78" s="9">
        <v>44726</v>
      </c>
      <c r="BB78" s="4">
        <v>211.5</v>
      </c>
    </row>
    <row r="79" spans="1:54" x14ac:dyDescent="0.2">
      <c r="A79" s="9"/>
      <c r="B79" s="4"/>
      <c r="C79" s="4"/>
      <c r="D79" s="4"/>
      <c r="E79" s="4"/>
      <c r="F79" s="4"/>
      <c r="G79" s="4"/>
      <c r="H79" s="4"/>
      <c r="I79" s="9">
        <v>44725</v>
      </c>
      <c r="J79" s="4">
        <v>145.80000000000001</v>
      </c>
      <c r="K79" s="9">
        <v>44725</v>
      </c>
      <c r="L79" s="4">
        <v>146.6</v>
      </c>
      <c r="M79" s="9">
        <v>44725</v>
      </c>
      <c r="N79" s="4">
        <v>147</v>
      </c>
      <c r="O79" s="4"/>
      <c r="P79" s="4"/>
      <c r="Q79" s="9">
        <v>44725</v>
      </c>
      <c r="R79" s="4">
        <v>144.9</v>
      </c>
      <c r="S79" s="9">
        <v>44725</v>
      </c>
      <c r="T79" s="4">
        <v>146.9</v>
      </c>
      <c r="U79" s="9">
        <v>44725</v>
      </c>
      <c r="V79" s="4">
        <v>146.4</v>
      </c>
      <c r="W79" s="9">
        <v>44725</v>
      </c>
      <c r="X79" s="4">
        <v>145.6</v>
      </c>
      <c r="Y79" s="9">
        <v>44725</v>
      </c>
      <c r="Z79" s="4">
        <v>144.4</v>
      </c>
      <c r="AA79" s="9">
        <v>44725</v>
      </c>
      <c r="AB79" s="4">
        <v>143.1</v>
      </c>
      <c r="AC79" s="4"/>
      <c r="AD79" s="4"/>
      <c r="AE79" s="9">
        <v>44725</v>
      </c>
      <c r="AF79" s="4">
        <v>141.1</v>
      </c>
      <c r="AG79" s="9">
        <v>44725</v>
      </c>
      <c r="AH79" s="4">
        <v>141</v>
      </c>
      <c r="AI79" s="9">
        <v>44725</v>
      </c>
      <c r="AJ79" s="4">
        <v>141.5</v>
      </c>
      <c r="AK79" s="9">
        <v>44725</v>
      </c>
      <c r="AL79" s="4">
        <v>143.1</v>
      </c>
      <c r="AM79" s="9">
        <v>44725</v>
      </c>
      <c r="AN79" s="4">
        <v>146.6</v>
      </c>
      <c r="AO79" s="9">
        <v>44725</v>
      </c>
      <c r="AP79" s="4">
        <v>151.80000000000001</v>
      </c>
      <c r="AQ79" s="9">
        <v>44725</v>
      </c>
      <c r="AR79" s="4">
        <v>158.6</v>
      </c>
      <c r="AS79" s="9">
        <v>44725</v>
      </c>
      <c r="AT79" s="4">
        <v>166.7</v>
      </c>
      <c r="AW79" s="9">
        <v>44725</v>
      </c>
      <c r="AX79" s="4">
        <v>185.3</v>
      </c>
      <c r="BA79" s="9">
        <v>44725</v>
      </c>
      <c r="BB79" s="4">
        <v>205.5</v>
      </c>
    </row>
    <row r="80" spans="1:54" x14ac:dyDescent="0.2">
      <c r="A80" s="9"/>
      <c r="B80" s="4"/>
      <c r="C80" s="4"/>
      <c r="D80" s="4"/>
      <c r="E80" s="4"/>
      <c r="F80" s="4"/>
      <c r="G80" s="4"/>
      <c r="H80" s="4"/>
      <c r="I80" s="9">
        <v>44722</v>
      </c>
      <c r="J80" s="4">
        <v>134.5</v>
      </c>
      <c r="K80" s="9">
        <v>44722</v>
      </c>
      <c r="L80" s="4">
        <v>134.9</v>
      </c>
      <c r="M80" s="9">
        <v>44722</v>
      </c>
      <c r="N80" s="4">
        <v>134.9</v>
      </c>
      <c r="O80" s="4"/>
      <c r="P80" s="4"/>
      <c r="Q80" s="9">
        <v>44722</v>
      </c>
      <c r="R80" s="4">
        <v>128.5</v>
      </c>
      <c r="S80" s="9">
        <v>44722</v>
      </c>
      <c r="T80" s="4">
        <v>134.5</v>
      </c>
      <c r="U80" s="9">
        <v>44722</v>
      </c>
      <c r="V80" s="4">
        <v>133.6</v>
      </c>
      <c r="W80" s="9">
        <v>44722</v>
      </c>
      <c r="X80" s="4">
        <v>132.4</v>
      </c>
      <c r="Y80" s="9">
        <v>44722</v>
      </c>
      <c r="Z80" s="4">
        <v>130.9</v>
      </c>
      <c r="AA80" s="9">
        <v>44722</v>
      </c>
      <c r="AB80" s="4">
        <v>129</v>
      </c>
      <c r="AC80" s="4"/>
      <c r="AD80" s="4"/>
      <c r="AE80" s="9">
        <v>44722</v>
      </c>
      <c r="AF80" s="4">
        <v>124.3</v>
      </c>
      <c r="AG80" s="9">
        <v>44722</v>
      </c>
      <c r="AH80" s="4">
        <v>124.1</v>
      </c>
      <c r="AI80" s="9">
        <v>44722</v>
      </c>
      <c r="AJ80" s="4">
        <v>124.9</v>
      </c>
      <c r="AK80" s="9">
        <v>44722</v>
      </c>
      <c r="AL80" s="4">
        <v>128.19999999999999</v>
      </c>
      <c r="AM80" s="9">
        <v>44722</v>
      </c>
      <c r="AN80" s="4">
        <v>133.6</v>
      </c>
      <c r="AO80" s="9">
        <v>44722</v>
      </c>
      <c r="AP80" s="4">
        <v>140.4</v>
      </c>
      <c r="AQ80" s="9">
        <v>44722</v>
      </c>
      <c r="AR80" s="4">
        <v>148.30000000000001</v>
      </c>
      <c r="AS80" s="9">
        <v>44722</v>
      </c>
      <c r="AT80" s="4">
        <v>157</v>
      </c>
      <c r="AW80" s="9">
        <v>44722</v>
      </c>
      <c r="AX80" s="4">
        <v>175.7</v>
      </c>
      <c r="BA80" s="9">
        <v>44722</v>
      </c>
      <c r="BB80" s="4">
        <v>195.6</v>
      </c>
    </row>
    <row r="81" spans="1:54" x14ac:dyDescent="0.2">
      <c r="A81" s="9"/>
      <c r="B81" s="4"/>
      <c r="C81" s="4"/>
      <c r="D81" s="4"/>
      <c r="E81" s="4"/>
      <c r="F81" s="4"/>
      <c r="G81" s="4"/>
      <c r="H81" s="4"/>
      <c r="I81" s="9">
        <v>44721</v>
      </c>
      <c r="J81" s="4">
        <v>129.69999999999999</v>
      </c>
      <c r="K81" s="9">
        <v>44721</v>
      </c>
      <c r="L81" s="4">
        <v>130</v>
      </c>
      <c r="M81" s="9">
        <v>44721</v>
      </c>
      <c r="N81" s="4">
        <v>130</v>
      </c>
      <c r="O81" s="4"/>
      <c r="P81" s="4"/>
      <c r="Q81" s="9">
        <v>44721</v>
      </c>
      <c r="R81" s="4">
        <v>118.9</v>
      </c>
      <c r="S81" s="9">
        <v>44721</v>
      </c>
      <c r="T81" s="4">
        <v>129.5</v>
      </c>
      <c r="U81" s="9">
        <v>44721</v>
      </c>
      <c r="V81" s="4">
        <v>128.6</v>
      </c>
      <c r="W81" s="9">
        <v>44721</v>
      </c>
      <c r="X81" s="4">
        <v>127.4</v>
      </c>
      <c r="Y81" s="9">
        <v>44721</v>
      </c>
      <c r="Z81" s="4">
        <v>125.7</v>
      </c>
      <c r="AA81" s="9">
        <v>44721</v>
      </c>
      <c r="AB81" s="4">
        <v>123.9</v>
      </c>
      <c r="AC81" s="4"/>
      <c r="AD81" s="4"/>
      <c r="AE81" s="9">
        <v>44721</v>
      </c>
      <c r="AF81" s="4">
        <v>121.6</v>
      </c>
      <c r="AG81" s="9">
        <v>44721</v>
      </c>
      <c r="AH81" s="4">
        <v>120</v>
      </c>
      <c r="AI81" s="9">
        <v>44721</v>
      </c>
      <c r="AJ81" s="4">
        <v>118.8</v>
      </c>
      <c r="AK81" s="9">
        <v>44721</v>
      </c>
      <c r="AL81" s="4">
        <v>119.4</v>
      </c>
      <c r="AM81" s="9">
        <v>44721</v>
      </c>
      <c r="AN81" s="4">
        <v>124.5</v>
      </c>
      <c r="AO81" s="9">
        <v>44721</v>
      </c>
      <c r="AP81" s="4">
        <v>133.9</v>
      </c>
      <c r="AQ81" s="9">
        <v>44721</v>
      </c>
      <c r="AR81" s="4">
        <v>144.30000000000001</v>
      </c>
      <c r="AS81" s="9">
        <v>44721</v>
      </c>
      <c r="AT81" s="4">
        <v>154.9</v>
      </c>
      <c r="AW81" s="9">
        <v>44721</v>
      </c>
      <c r="AX81" s="4">
        <v>176.3</v>
      </c>
      <c r="BA81" s="9">
        <v>44721</v>
      </c>
      <c r="BB81" s="4">
        <v>197.3</v>
      </c>
    </row>
    <row r="82" spans="1:54" x14ac:dyDescent="0.2">
      <c r="A82" s="9"/>
      <c r="B82" s="4"/>
      <c r="C82" s="4"/>
      <c r="D82" s="4"/>
      <c r="E82" s="4"/>
      <c r="F82" s="4"/>
      <c r="G82" s="4"/>
      <c r="H82" s="4"/>
      <c r="I82" s="9">
        <v>44720</v>
      </c>
      <c r="J82" s="4">
        <v>126.8</v>
      </c>
      <c r="K82" s="9">
        <v>44720</v>
      </c>
      <c r="L82" s="4">
        <v>126.9</v>
      </c>
      <c r="M82" s="9">
        <v>44720</v>
      </c>
      <c r="N82" s="4">
        <v>126.6</v>
      </c>
      <c r="O82" s="4"/>
      <c r="P82" s="4"/>
      <c r="Q82" s="9">
        <v>44720</v>
      </c>
      <c r="R82" s="4">
        <v>119.3</v>
      </c>
      <c r="S82" s="9">
        <v>44720</v>
      </c>
      <c r="T82" s="4">
        <v>126</v>
      </c>
      <c r="U82" s="9">
        <v>44720</v>
      </c>
      <c r="V82" s="4">
        <v>124.9</v>
      </c>
      <c r="W82" s="9">
        <v>44720</v>
      </c>
      <c r="X82" s="4">
        <v>123.5</v>
      </c>
      <c r="Y82" s="9">
        <v>44720</v>
      </c>
      <c r="Z82" s="4">
        <v>121.7</v>
      </c>
      <c r="AA82" s="9">
        <v>44720</v>
      </c>
      <c r="AB82" s="4">
        <v>119.6</v>
      </c>
      <c r="AC82" s="4"/>
      <c r="AD82" s="4"/>
      <c r="AE82" s="9">
        <v>44720</v>
      </c>
      <c r="AF82" s="4">
        <v>116.8</v>
      </c>
      <c r="AG82" s="9">
        <v>44720</v>
      </c>
      <c r="AH82" s="4">
        <v>116.3</v>
      </c>
      <c r="AI82" s="9">
        <v>44720</v>
      </c>
      <c r="AJ82" s="4">
        <v>117.5</v>
      </c>
      <c r="AK82" s="9">
        <v>44720</v>
      </c>
      <c r="AL82" s="4">
        <v>121</v>
      </c>
      <c r="AM82" s="9">
        <v>44720</v>
      </c>
      <c r="AN82" s="4">
        <v>126.7</v>
      </c>
      <c r="AO82" s="9">
        <v>44720</v>
      </c>
      <c r="AP82" s="4">
        <v>134.1</v>
      </c>
      <c r="AQ82" s="9">
        <v>44720</v>
      </c>
      <c r="AR82" s="4">
        <v>142.6</v>
      </c>
      <c r="AS82" s="9">
        <v>44720</v>
      </c>
      <c r="AT82" s="4">
        <v>151.9</v>
      </c>
      <c r="AW82" s="9">
        <v>44720</v>
      </c>
      <c r="AX82" s="4">
        <v>171.5</v>
      </c>
      <c r="BA82" s="9">
        <v>44720</v>
      </c>
      <c r="BB82" s="4">
        <v>191.7</v>
      </c>
    </row>
    <row r="83" spans="1:54" x14ac:dyDescent="0.2">
      <c r="A83" s="9"/>
      <c r="B83" s="4"/>
      <c r="C83" s="4"/>
      <c r="D83" s="4"/>
      <c r="E83" s="4"/>
      <c r="F83" s="4"/>
      <c r="G83" s="4"/>
      <c r="H83" s="4"/>
      <c r="I83" s="9">
        <v>44719</v>
      </c>
      <c r="J83" s="4">
        <v>126.6</v>
      </c>
      <c r="K83" s="9">
        <v>44719</v>
      </c>
      <c r="L83" s="4">
        <v>126.8</v>
      </c>
      <c r="M83" s="9">
        <v>44719</v>
      </c>
      <c r="N83" s="4">
        <v>126.5</v>
      </c>
      <c r="O83" s="4"/>
      <c r="P83" s="4"/>
      <c r="Q83" s="9">
        <v>44719</v>
      </c>
      <c r="R83" s="4">
        <v>118.8</v>
      </c>
      <c r="S83" s="9">
        <v>44719</v>
      </c>
      <c r="T83" s="4">
        <v>125.9</v>
      </c>
      <c r="U83" s="9">
        <v>44719</v>
      </c>
      <c r="V83" s="4">
        <v>124.9</v>
      </c>
      <c r="W83" s="9">
        <v>44719</v>
      </c>
      <c r="X83" s="4">
        <v>123.5</v>
      </c>
      <c r="Y83" s="9">
        <v>44719</v>
      </c>
      <c r="Z83" s="4">
        <v>121.8</v>
      </c>
      <c r="AA83" s="9">
        <v>44719</v>
      </c>
      <c r="AB83" s="4">
        <v>119.9</v>
      </c>
      <c r="AC83" s="4"/>
      <c r="AD83" s="4"/>
      <c r="AE83" s="9">
        <v>44719</v>
      </c>
      <c r="AF83" s="4">
        <v>117.8</v>
      </c>
      <c r="AG83" s="9">
        <v>44719</v>
      </c>
      <c r="AH83" s="4">
        <v>117</v>
      </c>
      <c r="AI83" s="9">
        <v>44719</v>
      </c>
      <c r="AJ83" s="4">
        <v>117.6</v>
      </c>
      <c r="AK83" s="9">
        <v>44719</v>
      </c>
      <c r="AL83" s="4">
        <v>120.6</v>
      </c>
      <c r="AM83" s="9">
        <v>44719</v>
      </c>
      <c r="AN83" s="4">
        <v>126.3</v>
      </c>
      <c r="AO83" s="9">
        <v>44719</v>
      </c>
      <c r="AP83" s="4">
        <v>134.1</v>
      </c>
      <c r="AQ83" s="9">
        <v>44719</v>
      </c>
      <c r="AR83" s="4">
        <v>143.19999999999999</v>
      </c>
      <c r="AS83" s="9">
        <v>44719</v>
      </c>
      <c r="AT83" s="4">
        <v>153</v>
      </c>
      <c r="AW83" s="9">
        <v>44719</v>
      </c>
      <c r="AX83" s="4">
        <v>173.3</v>
      </c>
      <c r="BA83" s="9">
        <v>44719</v>
      </c>
      <c r="BB83" s="4">
        <v>193.9</v>
      </c>
    </row>
    <row r="84" spans="1:54" x14ac:dyDescent="0.2">
      <c r="A84" s="9"/>
      <c r="B84" s="4"/>
      <c r="C84" s="4"/>
      <c r="D84" s="4"/>
      <c r="E84" s="4"/>
      <c r="F84" s="4"/>
      <c r="G84" s="4"/>
      <c r="H84" s="4"/>
      <c r="I84" s="9">
        <v>44718</v>
      </c>
      <c r="J84" s="4">
        <v>127.2</v>
      </c>
      <c r="K84" s="9">
        <v>44718</v>
      </c>
      <c r="L84" s="4">
        <v>127.3</v>
      </c>
      <c r="M84" s="9">
        <v>44718</v>
      </c>
      <c r="N84" s="4">
        <v>127</v>
      </c>
      <c r="O84" s="4"/>
      <c r="P84" s="4"/>
      <c r="Q84" s="9">
        <v>44718</v>
      </c>
      <c r="R84" s="4">
        <v>117.7</v>
      </c>
      <c r="S84" s="9">
        <v>44718</v>
      </c>
      <c r="T84" s="4">
        <v>126.3</v>
      </c>
      <c r="U84" s="9">
        <v>44718</v>
      </c>
      <c r="V84" s="4">
        <v>125.1</v>
      </c>
      <c r="W84" s="9">
        <v>44718</v>
      </c>
      <c r="X84" s="4">
        <v>123.6</v>
      </c>
      <c r="Y84" s="9">
        <v>44718</v>
      </c>
      <c r="Z84" s="4">
        <v>121.8</v>
      </c>
      <c r="AA84" s="9">
        <v>44718</v>
      </c>
      <c r="AB84" s="4">
        <v>119.7</v>
      </c>
      <c r="AC84" s="4"/>
      <c r="AD84" s="4"/>
      <c r="AE84" s="9">
        <v>44718</v>
      </c>
      <c r="AF84" s="4">
        <v>117.4</v>
      </c>
      <c r="AG84" s="9">
        <v>44718</v>
      </c>
      <c r="AH84" s="4">
        <v>116.3</v>
      </c>
      <c r="AI84" s="9">
        <v>44718</v>
      </c>
      <c r="AJ84" s="4">
        <v>116.5</v>
      </c>
      <c r="AK84" s="9">
        <v>44718</v>
      </c>
      <c r="AL84" s="4">
        <v>119.2</v>
      </c>
      <c r="AM84" s="9">
        <v>44718</v>
      </c>
      <c r="AN84" s="4">
        <v>124.7</v>
      </c>
      <c r="AO84" s="9">
        <v>44718</v>
      </c>
      <c r="AP84" s="4">
        <v>132.30000000000001</v>
      </c>
      <c r="AQ84" s="9">
        <v>44718</v>
      </c>
      <c r="AR84" s="4">
        <v>141.4</v>
      </c>
      <c r="AS84" s="9">
        <v>44718</v>
      </c>
      <c r="AT84" s="4">
        <v>151.1</v>
      </c>
      <c r="AW84" s="9">
        <v>44718</v>
      </c>
      <c r="AX84" s="4">
        <v>171.3</v>
      </c>
      <c r="BA84" s="9">
        <v>44718</v>
      </c>
      <c r="BB84" s="4">
        <v>191.7</v>
      </c>
    </row>
    <row r="85" spans="1:54" x14ac:dyDescent="0.2">
      <c r="A85" s="9"/>
      <c r="B85" s="4"/>
      <c r="C85" s="4"/>
      <c r="D85" s="4"/>
      <c r="E85" s="4"/>
      <c r="F85" s="4"/>
      <c r="G85" s="4"/>
      <c r="H85" s="4"/>
      <c r="I85" s="9">
        <v>44715</v>
      </c>
      <c r="J85" s="4">
        <v>119.4</v>
      </c>
      <c r="K85" s="9">
        <v>44715</v>
      </c>
      <c r="L85" s="4">
        <v>119.7</v>
      </c>
      <c r="M85" s="9">
        <v>44715</v>
      </c>
      <c r="N85" s="4">
        <v>119.5</v>
      </c>
      <c r="O85" s="4"/>
      <c r="P85" s="4"/>
      <c r="Q85" s="9">
        <v>44715</v>
      </c>
      <c r="R85" s="4">
        <v>115.6</v>
      </c>
      <c r="S85" s="9">
        <v>44715</v>
      </c>
      <c r="T85" s="4">
        <v>119</v>
      </c>
      <c r="U85" s="9">
        <v>44715</v>
      </c>
      <c r="V85" s="4">
        <v>118.1</v>
      </c>
      <c r="W85" s="9">
        <v>44715</v>
      </c>
      <c r="X85" s="4">
        <v>116.9</v>
      </c>
      <c r="Y85" s="9">
        <v>44715</v>
      </c>
      <c r="Z85" s="4">
        <v>115.4</v>
      </c>
      <c r="AA85" s="9">
        <v>44715</v>
      </c>
      <c r="AB85" s="4">
        <v>113.5</v>
      </c>
      <c r="AC85" s="4"/>
      <c r="AD85" s="4"/>
      <c r="AE85" s="9">
        <v>44715</v>
      </c>
      <c r="AF85" s="4">
        <v>109.7</v>
      </c>
      <c r="AG85" s="9">
        <v>44715</v>
      </c>
      <c r="AH85" s="4">
        <v>110.9</v>
      </c>
      <c r="AI85" s="9">
        <v>44715</v>
      </c>
      <c r="AJ85" s="4">
        <v>113.8</v>
      </c>
      <c r="AK85" s="9">
        <v>44715</v>
      </c>
      <c r="AL85" s="4">
        <v>119.1</v>
      </c>
      <c r="AM85" s="9">
        <v>44715</v>
      </c>
      <c r="AN85" s="4">
        <v>125.8</v>
      </c>
      <c r="AO85" s="9">
        <v>44715</v>
      </c>
      <c r="AP85" s="4">
        <v>133.4</v>
      </c>
      <c r="AQ85" s="9">
        <v>44715</v>
      </c>
      <c r="AR85" s="4">
        <v>141.6</v>
      </c>
      <c r="AS85" s="9">
        <v>44715</v>
      </c>
      <c r="AT85" s="4">
        <v>150.30000000000001</v>
      </c>
      <c r="AW85" s="9">
        <v>44715</v>
      </c>
      <c r="AX85" s="4">
        <v>168.8</v>
      </c>
      <c r="BA85" s="9">
        <v>44715</v>
      </c>
      <c r="BB85" s="4">
        <v>187.9</v>
      </c>
    </row>
    <row r="86" spans="1:54" x14ac:dyDescent="0.2">
      <c r="A86" s="9"/>
      <c r="B86" s="4"/>
      <c r="C86" s="4"/>
      <c r="D86" s="4"/>
      <c r="E86" s="4"/>
      <c r="F86" s="4"/>
      <c r="G86" s="4"/>
      <c r="H86" s="4"/>
      <c r="I86" s="9">
        <v>44714</v>
      </c>
      <c r="J86" s="4">
        <v>121.4</v>
      </c>
      <c r="K86" s="9">
        <v>44714</v>
      </c>
      <c r="L86" s="4">
        <v>122.1</v>
      </c>
      <c r="M86" s="9">
        <v>44714</v>
      </c>
      <c r="N86" s="4">
        <v>122.4</v>
      </c>
      <c r="O86" s="4"/>
      <c r="P86" s="4"/>
      <c r="Q86" s="9">
        <v>44714</v>
      </c>
      <c r="R86" s="4">
        <v>115.6</v>
      </c>
      <c r="S86" s="9">
        <v>44714</v>
      </c>
      <c r="T86" s="4">
        <v>122.3</v>
      </c>
      <c r="U86" s="9">
        <v>44714</v>
      </c>
      <c r="V86" s="4">
        <v>121.8</v>
      </c>
      <c r="W86" s="9">
        <v>44714</v>
      </c>
      <c r="X86" s="4">
        <v>120.9</v>
      </c>
      <c r="Y86" s="9">
        <v>44714</v>
      </c>
      <c r="Z86" s="4">
        <v>119.8</v>
      </c>
      <c r="AA86" s="9">
        <v>44714</v>
      </c>
      <c r="AB86" s="4">
        <v>118.7</v>
      </c>
      <c r="AC86" s="4"/>
      <c r="AD86" s="4"/>
      <c r="AE86" s="9">
        <v>44714</v>
      </c>
      <c r="AF86" s="4">
        <v>117.3</v>
      </c>
      <c r="AG86" s="9">
        <v>44714</v>
      </c>
      <c r="AH86" s="4">
        <v>116</v>
      </c>
      <c r="AI86" s="9">
        <v>44714</v>
      </c>
      <c r="AJ86" s="4">
        <v>115.4</v>
      </c>
      <c r="AK86" s="9">
        <v>44714</v>
      </c>
      <c r="AL86" s="4">
        <v>117.4</v>
      </c>
      <c r="AM86" s="9">
        <v>44714</v>
      </c>
      <c r="AN86" s="4">
        <v>123.5</v>
      </c>
      <c r="AO86" s="9">
        <v>44714</v>
      </c>
      <c r="AP86" s="4">
        <v>132.19999999999999</v>
      </c>
      <c r="AQ86" s="9">
        <v>44714</v>
      </c>
      <c r="AR86" s="4">
        <v>141.6</v>
      </c>
      <c r="AS86" s="9">
        <v>44714</v>
      </c>
      <c r="AT86" s="4">
        <v>151.19999999999999</v>
      </c>
      <c r="AW86" s="9">
        <v>44714</v>
      </c>
      <c r="AX86" s="4">
        <v>170.4</v>
      </c>
      <c r="BA86" s="9">
        <v>44714</v>
      </c>
      <c r="BB86" s="4">
        <v>189.5</v>
      </c>
    </row>
    <row r="87" spans="1:54" x14ac:dyDescent="0.2">
      <c r="A87" s="9"/>
      <c r="B87" s="4"/>
      <c r="C87" s="4"/>
      <c r="D87" s="4"/>
      <c r="E87" s="4"/>
      <c r="F87" s="4"/>
      <c r="G87" s="4"/>
      <c r="H87" s="4"/>
      <c r="I87" s="9">
        <v>44713</v>
      </c>
      <c r="J87" s="4">
        <v>122.4</v>
      </c>
      <c r="K87" s="9">
        <v>44713</v>
      </c>
      <c r="L87" s="4">
        <v>123.1</v>
      </c>
      <c r="M87" s="9">
        <v>44713</v>
      </c>
      <c r="N87" s="4">
        <v>123.4</v>
      </c>
      <c r="O87" s="4"/>
      <c r="P87" s="4"/>
      <c r="Q87" s="9">
        <v>44713</v>
      </c>
      <c r="R87" s="4">
        <v>118.7</v>
      </c>
      <c r="S87" s="9">
        <v>44713</v>
      </c>
      <c r="T87" s="4">
        <v>123.3</v>
      </c>
      <c r="U87" s="9">
        <v>44713</v>
      </c>
      <c r="V87" s="4">
        <v>122.8</v>
      </c>
      <c r="W87" s="9">
        <v>44713</v>
      </c>
      <c r="X87" s="4">
        <v>121.8</v>
      </c>
      <c r="Y87" s="9">
        <v>44713</v>
      </c>
      <c r="Z87" s="4">
        <v>120.5</v>
      </c>
      <c r="AA87" s="9">
        <v>44713</v>
      </c>
      <c r="AB87" s="4">
        <v>118.8</v>
      </c>
      <c r="AC87" s="4"/>
      <c r="AD87" s="4"/>
      <c r="AE87" s="9">
        <v>44713</v>
      </c>
      <c r="AF87" s="4">
        <v>116.8</v>
      </c>
      <c r="AG87" s="9">
        <v>44713</v>
      </c>
      <c r="AH87" s="4">
        <v>116.3</v>
      </c>
      <c r="AI87" s="9">
        <v>44713</v>
      </c>
      <c r="AJ87" s="4">
        <v>117.6</v>
      </c>
      <c r="AK87" s="9">
        <v>44713</v>
      </c>
      <c r="AL87" s="4">
        <v>121.4</v>
      </c>
      <c r="AM87" s="9">
        <v>44713</v>
      </c>
      <c r="AN87" s="4">
        <v>127.6</v>
      </c>
      <c r="AO87" s="9">
        <v>44713</v>
      </c>
      <c r="AP87" s="4">
        <v>135.4</v>
      </c>
      <c r="AQ87" s="9">
        <v>44713</v>
      </c>
      <c r="AR87" s="4">
        <v>144.1</v>
      </c>
      <c r="AS87" s="9">
        <v>44713</v>
      </c>
      <c r="AT87" s="4">
        <v>153.30000000000001</v>
      </c>
      <c r="AW87" s="9">
        <v>44713</v>
      </c>
      <c r="AX87" s="4">
        <v>172.3</v>
      </c>
      <c r="BA87" s="9">
        <v>44713</v>
      </c>
      <c r="BB87" s="4">
        <v>191.5</v>
      </c>
    </row>
    <row r="88" spans="1:54" x14ac:dyDescent="0.2">
      <c r="A88" s="9"/>
      <c r="B88" s="4"/>
      <c r="C88" s="4"/>
      <c r="D88" s="4"/>
      <c r="E88" s="4"/>
      <c r="F88" s="4"/>
      <c r="G88" s="4"/>
      <c r="H88" s="4"/>
      <c r="I88" s="9">
        <v>44712</v>
      </c>
      <c r="J88" s="4">
        <v>119.5</v>
      </c>
      <c r="K88" s="9">
        <v>44712</v>
      </c>
      <c r="L88" s="4">
        <v>120</v>
      </c>
      <c r="M88" s="9">
        <v>44712</v>
      </c>
      <c r="N88" s="4">
        <v>120.2</v>
      </c>
      <c r="O88" s="4"/>
      <c r="P88" s="4"/>
      <c r="Q88" s="9">
        <v>44712</v>
      </c>
      <c r="R88" s="4">
        <v>116.9</v>
      </c>
      <c r="S88" s="9">
        <v>44712</v>
      </c>
      <c r="T88" s="4">
        <v>120</v>
      </c>
      <c r="U88" s="9">
        <v>44712</v>
      </c>
      <c r="V88" s="4">
        <v>119.4</v>
      </c>
      <c r="W88" s="9">
        <v>44712</v>
      </c>
      <c r="X88" s="4">
        <v>118.4</v>
      </c>
      <c r="Y88" s="9">
        <v>44712</v>
      </c>
      <c r="Z88" s="4">
        <v>117.1</v>
      </c>
      <c r="AA88" s="9">
        <v>44712</v>
      </c>
      <c r="AB88" s="4">
        <v>115.3</v>
      </c>
      <c r="AC88" s="4"/>
      <c r="AD88" s="4"/>
      <c r="AE88" s="9">
        <v>44712</v>
      </c>
      <c r="AF88" s="4">
        <v>113.3</v>
      </c>
      <c r="AG88" s="9">
        <v>44712</v>
      </c>
      <c r="AH88" s="4">
        <v>113.8</v>
      </c>
      <c r="AI88" s="9">
        <v>44712</v>
      </c>
      <c r="AJ88" s="4">
        <v>116.3</v>
      </c>
      <c r="AK88" s="9">
        <v>44712</v>
      </c>
      <c r="AL88" s="4">
        <v>121.1</v>
      </c>
      <c r="AM88" s="9">
        <v>44712</v>
      </c>
      <c r="AN88" s="4">
        <v>127.6</v>
      </c>
      <c r="AO88" s="9">
        <v>44712</v>
      </c>
      <c r="AP88" s="4">
        <v>135.30000000000001</v>
      </c>
      <c r="AQ88" s="9">
        <v>44712</v>
      </c>
      <c r="AR88" s="4">
        <v>143.69999999999999</v>
      </c>
      <c r="AS88" s="9">
        <v>44712</v>
      </c>
      <c r="AT88" s="4">
        <v>152.6</v>
      </c>
      <c r="AW88" s="9">
        <v>44712</v>
      </c>
      <c r="AX88" s="4">
        <v>171.3</v>
      </c>
      <c r="BA88" s="9">
        <v>44712</v>
      </c>
      <c r="BB88" s="4">
        <v>190.3</v>
      </c>
    </row>
    <row r="89" spans="1:54" x14ac:dyDescent="0.2">
      <c r="A89" s="9"/>
      <c r="B89" s="4"/>
      <c r="C89" s="4"/>
      <c r="D89" s="4"/>
      <c r="E89" s="4"/>
      <c r="F89" s="4"/>
      <c r="G89" s="4"/>
      <c r="H89" s="4"/>
      <c r="I89" s="9">
        <v>44711</v>
      </c>
      <c r="J89" s="4">
        <v>118.5</v>
      </c>
      <c r="K89" s="9">
        <v>44711</v>
      </c>
      <c r="L89" s="4">
        <v>119.3</v>
      </c>
      <c r="M89" s="9">
        <v>44711</v>
      </c>
      <c r="N89" s="4">
        <v>119.7</v>
      </c>
      <c r="O89" s="4"/>
      <c r="P89" s="4"/>
      <c r="Q89" s="9">
        <v>44711</v>
      </c>
      <c r="R89" s="4">
        <v>113.4</v>
      </c>
      <c r="S89" s="9">
        <v>44711</v>
      </c>
      <c r="T89" s="4">
        <v>119.6</v>
      </c>
      <c r="U89" s="9">
        <v>44711</v>
      </c>
      <c r="V89" s="4">
        <v>119.2</v>
      </c>
      <c r="W89" s="9">
        <v>44711</v>
      </c>
      <c r="X89" s="4">
        <v>118.4</v>
      </c>
      <c r="Y89" s="9">
        <v>44711</v>
      </c>
      <c r="Z89" s="4">
        <v>117.6</v>
      </c>
      <c r="AA89" s="9">
        <v>44711</v>
      </c>
      <c r="AB89" s="4">
        <v>116.9</v>
      </c>
      <c r="AC89" s="4"/>
      <c r="AD89" s="4"/>
      <c r="AE89" s="9">
        <v>44711</v>
      </c>
      <c r="AF89" s="4">
        <v>115.7</v>
      </c>
      <c r="AG89" s="9">
        <v>44711</v>
      </c>
      <c r="AH89" s="4">
        <v>114.2</v>
      </c>
      <c r="AI89" s="9">
        <v>44711</v>
      </c>
      <c r="AJ89" s="4">
        <v>113.4</v>
      </c>
      <c r="AK89" s="9">
        <v>44711</v>
      </c>
      <c r="AL89" s="4">
        <v>116.3</v>
      </c>
      <c r="AM89" s="9">
        <v>44711</v>
      </c>
      <c r="AN89" s="4">
        <v>125.2</v>
      </c>
      <c r="AO89" s="9">
        <v>44711</v>
      </c>
      <c r="AP89" s="4">
        <v>135</v>
      </c>
      <c r="AQ89" s="9">
        <v>44711</v>
      </c>
      <c r="AR89" s="4">
        <v>145.19999999999999</v>
      </c>
      <c r="AS89" s="9">
        <v>44711</v>
      </c>
      <c r="AT89" s="4">
        <v>155.4</v>
      </c>
      <c r="AW89" s="9">
        <v>44711</v>
      </c>
      <c r="AX89" s="4">
        <v>175.4</v>
      </c>
      <c r="BA89" s="9">
        <v>44711</v>
      </c>
      <c r="BB89" s="4">
        <v>195.1</v>
      </c>
    </row>
    <row r="90" spans="1:54" x14ac:dyDescent="0.2">
      <c r="A90" s="9"/>
      <c r="B90" s="4"/>
      <c r="C90" s="4"/>
      <c r="D90" s="4"/>
      <c r="E90" s="4"/>
      <c r="F90" s="4"/>
      <c r="G90" s="4"/>
      <c r="H90" s="4"/>
      <c r="I90" s="9">
        <v>44708</v>
      </c>
      <c r="J90" s="4">
        <v>118.5</v>
      </c>
      <c r="K90" s="9">
        <v>44708</v>
      </c>
      <c r="L90" s="4">
        <v>119.3</v>
      </c>
      <c r="M90" s="9">
        <v>44708</v>
      </c>
      <c r="N90" s="4">
        <v>119.7</v>
      </c>
      <c r="O90" s="4"/>
      <c r="P90" s="4"/>
      <c r="Q90" s="9">
        <v>44708</v>
      </c>
      <c r="R90" s="4">
        <v>113.4</v>
      </c>
      <c r="S90" s="9">
        <v>44708</v>
      </c>
      <c r="T90" s="4">
        <v>119.6</v>
      </c>
      <c r="U90" s="9">
        <v>44708</v>
      </c>
      <c r="V90" s="4">
        <v>119.2</v>
      </c>
      <c r="W90" s="9">
        <v>44708</v>
      </c>
      <c r="X90" s="4">
        <v>118.4</v>
      </c>
      <c r="Y90" s="9">
        <v>44708</v>
      </c>
      <c r="Z90" s="4">
        <v>117.6</v>
      </c>
      <c r="AA90" s="9">
        <v>44708</v>
      </c>
      <c r="AB90" s="4">
        <v>116.9</v>
      </c>
      <c r="AC90" s="4"/>
      <c r="AD90" s="4"/>
      <c r="AE90" s="9">
        <v>44708</v>
      </c>
      <c r="AF90" s="4">
        <v>115.7</v>
      </c>
      <c r="AG90" s="9">
        <v>44708</v>
      </c>
      <c r="AH90" s="4">
        <v>114.2</v>
      </c>
      <c r="AI90" s="9">
        <v>44708</v>
      </c>
      <c r="AJ90" s="4">
        <v>113.4</v>
      </c>
      <c r="AK90" s="9">
        <v>44708</v>
      </c>
      <c r="AL90" s="4">
        <v>116.3</v>
      </c>
      <c r="AM90" s="9">
        <v>44708</v>
      </c>
      <c r="AN90" s="4">
        <v>125.2</v>
      </c>
      <c r="AO90" s="9">
        <v>44708</v>
      </c>
      <c r="AP90" s="4">
        <v>135</v>
      </c>
      <c r="AQ90" s="9">
        <v>44708</v>
      </c>
      <c r="AR90" s="4">
        <v>145.19999999999999</v>
      </c>
      <c r="AS90" s="9">
        <v>44708</v>
      </c>
      <c r="AT90" s="4">
        <v>155.4</v>
      </c>
      <c r="AW90" s="9">
        <v>44708</v>
      </c>
      <c r="AX90" s="4">
        <v>175.4</v>
      </c>
      <c r="BA90" s="9">
        <v>44708</v>
      </c>
      <c r="BB90" s="4">
        <v>195.1</v>
      </c>
    </row>
    <row r="91" spans="1:54" x14ac:dyDescent="0.2">
      <c r="A91" s="9"/>
      <c r="B91" s="4"/>
      <c r="C91" s="4"/>
      <c r="D91" s="4"/>
      <c r="E91" s="4"/>
      <c r="F91" s="4"/>
      <c r="G91" s="4"/>
      <c r="H91" s="4"/>
      <c r="I91" s="9">
        <v>44707</v>
      </c>
      <c r="J91" s="4">
        <v>117.4</v>
      </c>
      <c r="K91" s="9">
        <v>44707</v>
      </c>
      <c r="L91" s="4">
        <v>118.2</v>
      </c>
      <c r="M91" s="9">
        <v>44707</v>
      </c>
      <c r="N91" s="4">
        <v>118.6</v>
      </c>
      <c r="O91" s="4"/>
      <c r="P91" s="4"/>
      <c r="Q91" s="9">
        <v>44707</v>
      </c>
      <c r="R91" s="4">
        <v>116.7</v>
      </c>
      <c r="S91" s="9">
        <v>44707</v>
      </c>
      <c r="T91" s="4">
        <v>118.5</v>
      </c>
      <c r="U91" s="9">
        <v>44707</v>
      </c>
      <c r="V91" s="4">
        <v>118.1</v>
      </c>
      <c r="W91" s="9">
        <v>44707</v>
      </c>
      <c r="X91" s="4">
        <v>117.3</v>
      </c>
      <c r="Y91" s="9">
        <v>44707</v>
      </c>
      <c r="Z91" s="4">
        <v>116.1</v>
      </c>
      <c r="AA91" s="9">
        <v>44707</v>
      </c>
      <c r="AB91" s="4">
        <v>114.8</v>
      </c>
      <c r="AC91" s="4"/>
      <c r="AD91" s="4"/>
      <c r="AE91" s="9">
        <v>44707</v>
      </c>
      <c r="AF91" s="4">
        <v>113.7</v>
      </c>
      <c r="AG91" s="9">
        <v>44707</v>
      </c>
      <c r="AH91" s="4">
        <v>114.3</v>
      </c>
      <c r="AI91" s="9">
        <v>44707</v>
      </c>
      <c r="AJ91" s="4">
        <v>117</v>
      </c>
      <c r="AK91" s="9">
        <v>44707</v>
      </c>
      <c r="AL91" s="4">
        <v>121.8</v>
      </c>
      <c r="AM91" s="9">
        <v>44707</v>
      </c>
      <c r="AN91" s="4">
        <v>128.30000000000001</v>
      </c>
      <c r="AO91" s="9">
        <v>44707</v>
      </c>
      <c r="AP91" s="4">
        <v>136</v>
      </c>
      <c r="AQ91" s="9">
        <v>44707</v>
      </c>
      <c r="AR91" s="4">
        <v>144.4</v>
      </c>
      <c r="AS91" s="9">
        <v>44707</v>
      </c>
      <c r="AT91" s="4">
        <v>153.19999999999999</v>
      </c>
      <c r="AW91" s="9">
        <v>44707</v>
      </c>
      <c r="AX91" s="4">
        <v>171.4</v>
      </c>
      <c r="BA91" s="9">
        <v>44707</v>
      </c>
      <c r="BB91" s="4">
        <v>189.8</v>
      </c>
    </row>
    <row r="92" spans="1:54" x14ac:dyDescent="0.2">
      <c r="A92" s="9"/>
      <c r="B92" s="4"/>
      <c r="C92" s="4"/>
      <c r="D92" s="4"/>
      <c r="E92" s="4"/>
      <c r="F92" s="4"/>
      <c r="G92" s="4"/>
      <c r="H92" s="4"/>
      <c r="I92" s="9">
        <v>44706</v>
      </c>
      <c r="J92" s="4">
        <v>114.4</v>
      </c>
      <c r="K92" s="9">
        <v>44706</v>
      </c>
      <c r="L92" s="4">
        <v>115.8</v>
      </c>
      <c r="M92" s="9">
        <v>44706</v>
      </c>
      <c r="N92" s="4">
        <v>116.9</v>
      </c>
      <c r="O92" s="4"/>
      <c r="P92" s="4"/>
      <c r="Q92" s="9">
        <v>44706</v>
      </c>
      <c r="R92" s="4">
        <v>117.2</v>
      </c>
      <c r="S92" s="9">
        <v>44706</v>
      </c>
      <c r="T92" s="4">
        <v>117.6</v>
      </c>
      <c r="U92" s="9">
        <v>44706</v>
      </c>
      <c r="V92" s="4">
        <v>117.9</v>
      </c>
      <c r="W92" s="9">
        <v>44706</v>
      </c>
      <c r="X92" s="4">
        <v>117.9</v>
      </c>
      <c r="Y92" s="9">
        <v>44706</v>
      </c>
      <c r="Z92" s="4">
        <v>117.9</v>
      </c>
      <c r="AA92" s="9">
        <v>44706</v>
      </c>
      <c r="AB92" s="4">
        <v>118</v>
      </c>
      <c r="AC92" s="4"/>
      <c r="AD92" s="4"/>
      <c r="AE92" s="9">
        <v>44706</v>
      </c>
      <c r="AF92" s="4">
        <v>118</v>
      </c>
      <c r="AG92" s="9">
        <v>44706</v>
      </c>
      <c r="AH92" s="4">
        <v>117.4</v>
      </c>
      <c r="AI92" s="9">
        <v>44706</v>
      </c>
      <c r="AJ92" s="4">
        <v>117.3</v>
      </c>
      <c r="AK92" s="9">
        <v>44706</v>
      </c>
      <c r="AL92" s="4">
        <v>120.5</v>
      </c>
      <c r="AM92" s="9">
        <v>44706</v>
      </c>
      <c r="AN92" s="4">
        <v>128.80000000000001</v>
      </c>
      <c r="AO92" s="9">
        <v>44706</v>
      </c>
      <c r="AP92" s="4">
        <v>137.9</v>
      </c>
      <c r="AQ92" s="9">
        <v>44706</v>
      </c>
      <c r="AR92" s="4">
        <v>146.9</v>
      </c>
      <c r="AS92" s="9">
        <v>44706</v>
      </c>
      <c r="AT92" s="4">
        <v>155.9</v>
      </c>
      <c r="AW92" s="9">
        <v>44706</v>
      </c>
      <c r="AX92" s="4">
        <v>173.3</v>
      </c>
      <c r="BA92" s="9">
        <v>44706</v>
      </c>
      <c r="BB92" s="4">
        <v>190.4</v>
      </c>
    </row>
    <row r="93" spans="1:54" x14ac:dyDescent="0.2">
      <c r="A93" s="9"/>
      <c r="B93" s="4"/>
      <c r="C93" s="4"/>
      <c r="D93" s="4"/>
      <c r="E93" s="4"/>
      <c r="F93" s="4"/>
      <c r="G93" s="4"/>
      <c r="H93" s="4"/>
      <c r="I93" s="9">
        <v>44705</v>
      </c>
      <c r="J93" s="4">
        <v>118.6</v>
      </c>
      <c r="K93" s="9">
        <v>44705</v>
      </c>
      <c r="L93" s="4">
        <v>119.6</v>
      </c>
      <c r="M93" s="9">
        <v>44705</v>
      </c>
      <c r="N93" s="4">
        <v>120.4</v>
      </c>
      <c r="O93" s="4"/>
      <c r="P93" s="4"/>
      <c r="Q93" s="9">
        <v>44705</v>
      </c>
      <c r="R93" s="4">
        <v>121.1</v>
      </c>
      <c r="S93" s="9">
        <v>44705</v>
      </c>
      <c r="T93" s="4">
        <v>120.7</v>
      </c>
      <c r="U93" s="9">
        <v>44705</v>
      </c>
      <c r="V93" s="4">
        <v>120.7</v>
      </c>
      <c r="W93" s="9">
        <v>44705</v>
      </c>
      <c r="X93" s="4">
        <v>120.3</v>
      </c>
      <c r="Y93" s="9">
        <v>44705</v>
      </c>
      <c r="Z93" s="4">
        <v>120</v>
      </c>
      <c r="AA93" s="9">
        <v>44705</v>
      </c>
      <c r="AB93" s="4">
        <v>119.9</v>
      </c>
      <c r="AC93" s="4"/>
      <c r="AD93" s="4"/>
      <c r="AE93" s="9">
        <v>44705</v>
      </c>
      <c r="AF93" s="4">
        <v>120</v>
      </c>
      <c r="AG93" s="9">
        <v>44705</v>
      </c>
      <c r="AH93" s="4">
        <v>120</v>
      </c>
      <c r="AI93" s="9">
        <v>44705</v>
      </c>
      <c r="AJ93" s="4">
        <v>121.2</v>
      </c>
      <c r="AK93" s="9">
        <v>44705</v>
      </c>
      <c r="AL93" s="4">
        <v>125</v>
      </c>
      <c r="AM93" s="9">
        <v>44705</v>
      </c>
      <c r="AN93" s="4">
        <v>131.6</v>
      </c>
      <c r="AO93" s="9">
        <v>44705</v>
      </c>
      <c r="AP93" s="4">
        <v>139.69999999999999</v>
      </c>
      <c r="AQ93" s="9">
        <v>44705</v>
      </c>
      <c r="AR93" s="4">
        <v>148.30000000000001</v>
      </c>
      <c r="AS93" s="9">
        <v>44705</v>
      </c>
      <c r="AT93" s="4">
        <v>157.1</v>
      </c>
      <c r="AW93" s="9">
        <v>44705</v>
      </c>
      <c r="AX93" s="4">
        <v>174.7</v>
      </c>
      <c r="BA93" s="9">
        <v>44705</v>
      </c>
      <c r="BB93" s="4">
        <v>192.1</v>
      </c>
    </row>
    <row r="94" spans="1:54" x14ac:dyDescent="0.2">
      <c r="A94" s="9"/>
      <c r="B94" s="4"/>
      <c r="C94" s="4"/>
      <c r="D94" s="4"/>
      <c r="E94" s="4"/>
      <c r="F94" s="4"/>
      <c r="G94" s="4"/>
      <c r="H94" s="4"/>
      <c r="I94" s="9">
        <v>44704</v>
      </c>
      <c r="J94" s="4">
        <v>116.9</v>
      </c>
      <c r="K94" s="9">
        <v>44704</v>
      </c>
      <c r="L94" s="4">
        <v>117.8</v>
      </c>
      <c r="M94" s="9">
        <v>44704</v>
      </c>
      <c r="N94" s="4">
        <v>118.4</v>
      </c>
      <c r="O94" s="4"/>
      <c r="P94" s="4"/>
      <c r="Q94" s="9">
        <v>44704</v>
      </c>
      <c r="R94" s="4">
        <v>120.8</v>
      </c>
      <c r="S94" s="9">
        <v>44704</v>
      </c>
      <c r="T94" s="4">
        <v>118.7</v>
      </c>
      <c r="U94" s="9">
        <v>44704</v>
      </c>
      <c r="V94" s="4">
        <v>118.6</v>
      </c>
      <c r="W94" s="9">
        <v>44704</v>
      </c>
      <c r="X94" s="4">
        <v>118.1</v>
      </c>
      <c r="Y94" s="9">
        <v>44704</v>
      </c>
      <c r="Z94" s="4">
        <v>117.2</v>
      </c>
      <c r="AA94" s="9">
        <v>44704</v>
      </c>
      <c r="AB94" s="4">
        <v>115.9</v>
      </c>
      <c r="AC94" s="4"/>
      <c r="AD94" s="4"/>
      <c r="AE94" s="9">
        <v>44704</v>
      </c>
      <c r="AF94" s="4">
        <v>115</v>
      </c>
      <c r="AG94" s="9">
        <v>44704</v>
      </c>
      <c r="AH94" s="4">
        <v>116.6</v>
      </c>
      <c r="AI94" s="9">
        <v>44704</v>
      </c>
      <c r="AJ94" s="4">
        <v>119.9</v>
      </c>
      <c r="AK94" s="9">
        <v>44704</v>
      </c>
      <c r="AL94" s="4">
        <v>124.8</v>
      </c>
      <c r="AM94" s="9">
        <v>44704</v>
      </c>
      <c r="AN94" s="4">
        <v>130.6</v>
      </c>
      <c r="AO94" s="9">
        <v>44704</v>
      </c>
      <c r="AP94" s="4">
        <v>137.19999999999999</v>
      </c>
      <c r="AQ94" s="9">
        <v>44704</v>
      </c>
      <c r="AR94" s="4">
        <v>144.19999999999999</v>
      </c>
      <c r="AS94" s="9">
        <v>44704</v>
      </c>
      <c r="AT94" s="4">
        <v>151.6</v>
      </c>
      <c r="AW94" s="9">
        <v>44704</v>
      </c>
      <c r="AX94" s="4">
        <v>167.2</v>
      </c>
      <c r="BA94" s="9">
        <v>44704</v>
      </c>
      <c r="BB94" s="4">
        <v>183.4</v>
      </c>
    </row>
    <row r="95" spans="1:54" x14ac:dyDescent="0.2">
      <c r="A95" s="9"/>
      <c r="B95" s="4"/>
      <c r="C95" s="4"/>
      <c r="D95" s="4"/>
      <c r="E95" s="4"/>
      <c r="F95" s="4"/>
      <c r="G95" s="4"/>
      <c r="H95" s="4"/>
      <c r="I95" s="9">
        <v>44701</v>
      </c>
      <c r="J95" s="4">
        <v>116.9</v>
      </c>
      <c r="K95" s="9">
        <v>44701</v>
      </c>
      <c r="L95" s="4">
        <v>117.9</v>
      </c>
      <c r="M95" s="9">
        <v>44701</v>
      </c>
      <c r="N95" s="4">
        <v>118.6</v>
      </c>
      <c r="O95" s="4"/>
      <c r="P95" s="4"/>
      <c r="Q95" s="9">
        <v>44701</v>
      </c>
      <c r="R95" s="4">
        <v>121.5</v>
      </c>
      <c r="S95" s="9">
        <v>44701</v>
      </c>
      <c r="T95" s="4">
        <v>119</v>
      </c>
      <c r="U95" s="9">
        <v>44701</v>
      </c>
      <c r="V95" s="4">
        <v>119</v>
      </c>
      <c r="W95" s="9">
        <v>44701</v>
      </c>
      <c r="X95" s="4">
        <v>118.6</v>
      </c>
      <c r="Y95" s="9">
        <v>44701</v>
      </c>
      <c r="Z95" s="4">
        <v>117.8</v>
      </c>
      <c r="AA95" s="9">
        <v>44701</v>
      </c>
      <c r="AB95" s="4">
        <v>117</v>
      </c>
      <c r="AC95" s="4"/>
      <c r="AD95" s="4"/>
      <c r="AE95" s="9">
        <v>44701</v>
      </c>
      <c r="AF95" s="4">
        <v>117</v>
      </c>
      <c r="AG95" s="9">
        <v>44701</v>
      </c>
      <c r="AH95" s="4">
        <v>118.4</v>
      </c>
      <c r="AI95" s="9">
        <v>44701</v>
      </c>
      <c r="AJ95" s="4">
        <v>121.3</v>
      </c>
      <c r="AK95" s="9">
        <v>44701</v>
      </c>
      <c r="AL95" s="4">
        <v>125.8</v>
      </c>
      <c r="AM95" s="9">
        <v>44701</v>
      </c>
      <c r="AN95" s="4">
        <v>131.80000000000001</v>
      </c>
      <c r="AO95" s="9">
        <v>44701</v>
      </c>
      <c r="AP95" s="4">
        <v>138.69999999999999</v>
      </c>
      <c r="AQ95" s="9">
        <v>44701</v>
      </c>
      <c r="AR95" s="4">
        <v>146.19999999999999</v>
      </c>
      <c r="AS95" s="9">
        <v>44701</v>
      </c>
      <c r="AT95" s="4">
        <v>154</v>
      </c>
      <c r="AW95" s="9">
        <v>44701</v>
      </c>
      <c r="AX95" s="4">
        <v>170.3</v>
      </c>
      <c r="BA95" s="9">
        <v>44701</v>
      </c>
      <c r="BB95" s="4">
        <v>186.9</v>
      </c>
    </row>
    <row r="96" spans="1:54" x14ac:dyDescent="0.2">
      <c r="A96" s="9"/>
      <c r="B96" s="4"/>
      <c r="C96" s="4"/>
      <c r="D96" s="4"/>
      <c r="E96" s="4"/>
      <c r="F96" s="4"/>
      <c r="G96" s="4"/>
      <c r="H96" s="4"/>
      <c r="I96" s="9">
        <v>44700</v>
      </c>
      <c r="J96" s="4">
        <v>119</v>
      </c>
      <c r="K96" s="9">
        <v>44700</v>
      </c>
      <c r="L96" s="4">
        <v>120.2</v>
      </c>
      <c r="M96" s="9">
        <v>44700</v>
      </c>
      <c r="N96" s="4">
        <v>121</v>
      </c>
      <c r="O96" s="4"/>
      <c r="P96" s="4"/>
      <c r="Q96" s="9">
        <v>44700</v>
      </c>
      <c r="R96" s="4">
        <v>122</v>
      </c>
      <c r="S96" s="9">
        <v>44700</v>
      </c>
      <c r="T96" s="4">
        <v>121.5</v>
      </c>
      <c r="U96" s="9">
        <v>44700</v>
      </c>
      <c r="V96" s="4">
        <v>121.5</v>
      </c>
      <c r="W96" s="9">
        <v>44700</v>
      </c>
      <c r="X96" s="4">
        <v>121.2</v>
      </c>
      <c r="Y96" s="9">
        <v>44700</v>
      </c>
      <c r="Z96" s="4">
        <v>120.7</v>
      </c>
      <c r="AA96" s="9">
        <v>44700</v>
      </c>
      <c r="AB96" s="4">
        <v>120.5</v>
      </c>
      <c r="AC96" s="4"/>
      <c r="AD96" s="4"/>
      <c r="AE96" s="9">
        <v>44700</v>
      </c>
      <c r="AF96" s="4">
        <v>120.5</v>
      </c>
      <c r="AG96" s="9">
        <v>44700</v>
      </c>
      <c r="AH96" s="4">
        <v>120.6</v>
      </c>
      <c r="AI96" s="9">
        <v>44700</v>
      </c>
      <c r="AJ96" s="4">
        <v>121.6</v>
      </c>
      <c r="AK96" s="9">
        <v>44700</v>
      </c>
      <c r="AL96" s="4">
        <v>124.9</v>
      </c>
      <c r="AM96" s="9">
        <v>44700</v>
      </c>
      <c r="AN96" s="4">
        <v>131</v>
      </c>
      <c r="AO96" s="9">
        <v>44700</v>
      </c>
      <c r="AP96" s="4">
        <v>138.6</v>
      </c>
      <c r="AQ96" s="9">
        <v>44700</v>
      </c>
      <c r="AR96" s="4">
        <v>146.9</v>
      </c>
      <c r="AS96" s="9">
        <v>44700</v>
      </c>
      <c r="AT96" s="4">
        <v>155.4</v>
      </c>
      <c r="AW96" s="9">
        <v>44700</v>
      </c>
      <c r="AX96" s="4">
        <v>172.4</v>
      </c>
      <c r="BA96" s="9">
        <v>44700</v>
      </c>
      <c r="BB96" s="4">
        <v>189.3</v>
      </c>
    </row>
    <row r="97" spans="1:54" x14ac:dyDescent="0.2">
      <c r="A97" s="9"/>
      <c r="B97" s="4"/>
      <c r="C97" s="4"/>
      <c r="D97" s="4"/>
      <c r="E97" s="4"/>
      <c r="F97" s="4"/>
      <c r="G97" s="4"/>
      <c r="H97" s="4"/>
      <c r="I97" s="9">
        <v>44699</v>
      </c>
      <c r="J97" s="4">
        <v>119.9</v>
      </c>
      <c r="K97" s="9">
        <v>44699</v>
      </c>
      <c r="L97" s="4">
        <v>121</v>
      </c>
      <c r="M97" s="9">
        <v>44699</v>
      </c>
      <c r="N97" s="4">
        <v>121.7</v>
      </c>
      <c r="O97" s="4"/>
      <c r="P97" s="4"/>
      <c r="Q97" s="9">
        <v>44699</v>
      </c>
      <c r="R97" s="4">
        <v>123.1</v>
      </c>
      <c r="S97" s="9">
        <v>44699</v>
      </c>
      <c r="T97" s="4">
        <v>122.1</v>
      </c>
      <c r="U97" s="9">
        <v>44699</v>
      </c>
      <c r="V97" s="4">
        <v>122.1</v>
      </c>
      <c r="W97" s="9">
        <v>44699</v>
      </c>
      <c r="X97" s="4">
        <v>121.6</v>
      </c>
      <c r="Y97" s="9">
        <v>44699</v>
      </c>
      <c r="Z97" s="4">
        <v>120.6</v>
      </c>
      <c r="AA97" s="9">
        <v>44699</v>
      </c>
      <c r="AB97" s="4">
        <v>119.6</v>
      </c>
      <c r="AC97" s="4"/>
      <c r="AD97" s="4"/>
      <c r="AE97" s="9">
        <v>44699</v>
      </c>
      <c r="AF97" s="4">
        <v>119.3</v>
      </c>
      <c r="AG97" s="9">
        <v>44699</v>
      </c>
      <c r="AH97" s="4">
        <v>119.9</v>
      </c>
      <c r="AI97" s="9">
        <v>44699</v>
      </c>
      <c r="AJ97" s="4">
        <v>122.1</v>
      </c>
      <c r="AK97" s="9">
        <v>44699</v>
      </c>
      <c r="AL97" s="4">
        <v>126.3</v>
      </c>
      <c r="AM97" s="9">
        <v>44699</v>
      </c>
      <c r="AN97" s="4">
        <v>132.19999999999999</v>
      </c>
      <c r="AO97" s="9">
        <v>44699</v>
      </c>
      <c r="AP97" s="4">
        <v>139.19999999999999</v>
      </c>
      <c r="AQ97" s="9">
        <v>44699</v>
      </c>
      <c r="AR97" s="4">
        <v>146.80000000000001</v>
      </c>
      <c r="AS97" s="9">
        <v>44699</v>
      </c>
      <c r="AT97" s="4">
        <v>154.69999999999999</v>
      </c>
      <c r="AW97" s="9">
        <v>44699</v>
      </c>
      <c r="AX97" s="4">
        <v>171.1</v>
      </c>
      <c r="BA97" s="9">
        <v>44699</v>
      </c>
      <c r="BB97" s="4">
        <v>187.6</v>
      </c>
    </row>
    <row r="98" spans="1:54" x14ac:dyDescent="0.2">
      <c r="A98" s="9"/>
      <c r="B98" s="4"/>
      <c r="C98" s="4"/>
      <c r="D98" s="4"/>
      <c r="E98" s="4"/>
      <c r="F98" s="4"/>
      <c r="G98" s="4"/>
      <c r="H98" s="4"/>
      <c r="I98" s="9">
        <v>44698</v>
      </c>
      <c r="J98" s="4">
        <v>121.8</v>
      </c>
      <c r="K98" s="9">
        <v>44698</v>
      </c>
      <c r="L98" s="4">
        <v>122.9</v>
      </c>
      <c r="M98" s="9">
        <v>44698</v>
      </c>
      <c r="N98" s="4">
        <v>123.7</v>
      </c>
      <c r="O98" s="4"/>
      <c r="P98" s="4"/>
      <c r="Q98" s="9">
        <v>44698</v>
      </c>
      <c r="R98" s="4">
        <v>126.1</v>
      </c>
      <c r="S98" s="9">
        <v>44698</v>
      </c>
      <c r="T98" s="4">
        <v>124</v>
      </c>
      <c r="U98" s="9">
        <v>44698</v>
      </c>
      <c r="V98" s="4">
        <v>123.9</v>
      </c>
      <c r="W98" s="9">
        <v>44698</v>
      </c>
      <c r="X98" s="4">
        <v>123.4</v>
      </c>
      <c r="Y98" s="9">
        <v>44698</v>
      </c>
      <c r="Z98" s="4">
        <v>122.4</v>
      </c>
      <c r="AA98" s="9">
        <v>44698</v>
      </c>
      <c r="AB98" s="4">
        <v>121</v>
      </c>
      <c r="AC98" s="4"/>
      <c r="AD98" s="4"/>
      <c r="AE98" s="9">
        <v>44698</v>
      </c>
      <c r="AF98" s="4">
        <v>120.6</v>
      </c>
      <c r="AG98" s="9">
        <v>44698</v>
      </c>
      <c r="AH98" s="4">
        <v>121.7</v>
      </c>
      <c r="AI98" s="9">
        <v>44698</v>
      </c>
      <c r="AJ98" s="4">
        <v>124.5</v>
      </c>
      <c r="AK98" s="9">
        <v>44698</v>
      </c>
      <c r="AL98" s="4">
        <v>129</v>
      </c>
      <c r="AM98" s="9">
        <v>44698</v>
      </c>
      <c r="AN98" s="4">
        <v>134.80000000000001</v>
      </c>
      <c r="AO98" s="9">
        <v>44698</v>
      </c>
      <c r="AP98" s="4">
        <v>141.4</v>
      </c>
      <c r="AQ98" s="9">
        <v>44698</v>
      </c>
      <c r="AR98" s="4">
        <v>148.6</v>
      </c>
      <c r="AS98" s="9">
        <v>44698</v>
      </c>
      <c r="AT98" s="4">
        <v>156.1</v>
      </c>
      <c r="AW98" s="9">
        <v>44698</v>
      </c>
      <c r="AX98" s="4">
        <v>171.9</v>
      </c>
      <c r="BA98" s="9">
        <v>44698</v>
      </c>
      <c r="BB98" s="4">
        <v>188.1</v>
      </c>
    </row>
    <row r="99" spans="1:54" x14ac:dyDescent="0.2">
      <c r="A99" s="9"/>
      <c r="B99" s="4"/>
      <c r="C99" s="4"/>
      <c r="D99" s="4"/>
      <c r="E99" s="4"/>
      <c r="F99" s="4"/>
      <c r="G99" s="4"/>
      <c r="H99" s="4"/>
      <c r="I99" s="9">
        <v>44697</v>
      </c>
      <c r="J99" s="4">
        <v>118.8</v>
      </c>
      <c r="K99" s="9">
        <v>44697</v>
      </c>
      <c r="L99" s="4">
        <v>119.9</v>
      </c>
      <c r="M99" s="9">
        <v>44697</v>
      </c>
      <c r="N99" s="4">
        <v>120.6</v>
      </c>
      <c r="O99" s="4"/>
      <c r="P99" s="4"/>
      <c r="Q99" s="9">
        <v>44697</v>
      </c>
      <c r="R99" s="4">
        <v>123</v>
      </c>
      <c r="S99" s="9">
        <v>44697</v>
      </c>
      <c r="T99" s="4">
        <v>121</v>
      </c>
      <c r="U99" s="9">
        <v>44697</v>
      </c>
      <c r="V99" s="4">
        <v>120.9</v>
      </c>
      <c r="W99" s="9">
        <v>44697</v>
      </c>
      <c r="X99" s="4">
        <v>120.4</v>
      </c>
      <c r="Y99" s="9">
        <v>44697</v>
      </c>
      <c r="Z99" s="4">
        <v>119.4</v>
      </c>
      <c r="AA99" s="9">
        <v>44697</v>
      </c>
      <c r="AB99" s="4">
        <v>118.4</v>
      </c>
      <c r="AC99" s="4"/>
      <c r="AD99" s="4"/>
      <c r="AE99" s="9">
        <v>44697</v>
      </c>
      <c r="AF99" s="4">
        <v>118.3</v>
      </c>
      <c r="AG99" s="9">
        <v>44697</v>
      </c>
      <c r="AH99" s="4">
        <v>119.6</v>
      </c>
      <c r="AI99" s="9">
        <v>44697</v>
      </c>
      <c r="AJ99" s="4">
        <v>122.6</v>
      </c>
      <c r="AK99" s="9">
        <v>44697</v>
      </c>
      <c r="AL99" s="4">
        <v>127.3</v>
      </c>
      <c r="AM99" s="9">
        <v>44697</v>
      </c>
      <c r="AN99" s="4">
        <v>133.4</v>
      </c>
      <c r="AO99" s="9">
        <v>44697</v>
      </c>
      <c r="AP99" s="4">
        <v>140.30000000000001</v>
      </c>
      <c r="AQ99" s="9">
        <v>44697</v>
      </c>
      <c r="AR99" s="4">
        <v>147.80000000000001</v>
      </c>
      <c r="AS99" s="9">
        <v>44697</v>
      </c>
      <c r="AT99" s="4">
        <v>155.69999999999999</v>
      </c>
      <c r="AW99" s="9">
        <v>44697</v>
      </c>
      <c r="AX99" s="4">
        <v>171.9</v>
      </c>
      <c r="BA99" s="9">
        <v>44697</v>
      </c>
      <c r="BB99" s="4">
        <v>188.4</v>
      </c>
    </row>
    <row r="100" spans="1:54" x14ac:dyDescent="0.2">
      <c r="A100" s="9"/>
      <c r="B100" s="4"/>
      <c r="C100" s="4"/>
      <c r="D100" s="4"/>
      <c r="E100" s="4"/>
      <c r="F100" s="4"/>
      <c r="G100" s="4"/>
      <c r="H100" s="4"/>
      <c r="I100" s="9">
        <v>44694</v>
      </c>
      <c r="J100" s="4">
        <v>122.6</v>
      </c>
      <c r="K100" s="9">
        <v>44694</v>
      </c>
      <c r="L100" s="4">
        <v>123.8</v>
      </c>
      <c r="M100" s="9">
        <v>44694</v>
      </c>
      <c r="N100" s="4">
        <v>124.5</v>
      </c>
      <c r="O100" s="4"/>
      <c r="P100" s="4"/>
      <c r="Q100" s="9">
        <v>44694</v>
      </c>
      <c r="R100" s="4">
        <v>125.6</v>
      </c>
      <c r="S100" s="9">
        <v>44694</v>
      </c>
      <c r="T100" s="4">
        <v>124.9</v>
      </c>
      <c r="U100" s="9">
        <v>44694</v>
      </c>
      <c r="V100" s="4">
        <v>124.8</v>
      </c>
      <c r="W100" s="9">
        <v>44694</v>
      </c>
      <c r="X100" s="4">
        <v>124.2</v>
      </c>
      <c r="Y100" s="9">
        <v>44694</v>
      </c>
      <c r="Z100" s="4">
        <v>123.6</v>
      </c>
      <c r="AA100" s="9">
        <v>44694</v>
      </c>
      <c r="AB100" s="4">
        <v>123.3</v>
      </c>
      <c r="AC100" s="4"/>
      <c r="AD100" s="4"/>
      <c r="AE100" s="9">
        <v>44694</v>
      </c>
      <c r="AF100" s="4">
        <v>123.2</v>
      </c>
      <c r="AG100" s="9">
        <v>44694</v>
      </c>
      <c r="AH100" s="4">
        <v>123.4</v>
      </c>
      <c r="AI100" s="9">
        <v>44694</v>
      </c>
      <c r="AJ100" s="4">
        <v>125</v>
      </c>
      <c r="AK100" s="9">
        <v>44694</v>
      </c>
      <c r="AL100" s="4">
        <v>128.80000000000001</v>
      </c>
      <c r="AM100" s="9">
        <v>44694</v>
      </c>
      <c r="AN100" s="4">
        <v>134.9</v>
      </c>
      <c r="AO100" s="9">
        <v>44694</v>
      </c>
      <c r="AP100" s="4">
        <v>142.30000000000001</v>
      </c>
      <c r="AQ100" s="9">
        <v>44694</v>
      </c>
      <c r="AR100" s="4">
        <v>150.19999999999999</v>
      </c>
      <c r="AS100" s="9">
        <v>44694</v>
      </c>
      <c r="AT100" s="4">
        <v>158.5</v>
      </c>
      <c r="AW100" s="9">
        <v>44694</v>
      </c>
      <c r="AX100" s="4">
        <v>175.2</v>
      </c>
      <c r="BA100" s="9">
        <v>44694</v>
      </c>
      <c r="BB100" s="4">
        <v>191.9</v>
      </c>
    </row>
    <row r="101" spans="1:54" x14ac:dyDescent="0.2">
      <c r="A101" s="9"/>
      <c r="B101" s="4"/>
      <c r="C101" s="4"/>
      <c r="D101" s="4"/>
      <c r="E101" s="4"/>
      <c r="F101" s="4"/>
      <c r="G101" s="4"/>
      <c r="H101" s="4"/>
      <c r="I101" s="9">
        <v>44693</v>
      </c>
      <c r="J101" s="4">
        <v>123</v>
      </c>
      <c r="K101" s="9">
        <v>44693</v>
      </c>
      <c r="L101" s="4">
        <v>124.3</v>
      </c>
      <c r="M101" s="9">
        <v>44693</v>
      </c>
      <c r="N101" s="4">
        <v>125.1</v>
      </c>
      <c r="O101" s="4"/>
      <c r="P101" s="4"/>
      <c r="Q101" s="9">
        <v>44693</v>
      </c>
      <c r="R101" s="4">
        <v>125.8</v>
      </c>
      <c r="S101" s="9">
        <v>44693</v>
      </c>
      <c r="T101" s="4">
        <v>125.6</v>
      </c>
      <c r="U101" s="9">
        <v>44693</v>
      </c>
      <c r="V101" s="4">
        <v>125.6</v>
      </c>
      <c r="W101" s="9">
        <v>44693</v>
      </c>
      <c r="X101" s="4">
        <v>125.4</v>
      </c>
      <c r="Y101" s="9">
        <v>44693</v>
      </c>
      <c r="Z101" s="4">
        <v>125.4</v>
      </c>
      <c r="AA101" s="9">
        <v>44693</v>
      </c>
      <c r="AB101" s="4">
        <v>125.5</v>
      </c>
      <c r="AC101" s="4"/>
      <c r="AD101" s="4"/>
      <c r="AE101" s="9">
        <v>44693</v>
      </c>
      <c r="AF101" s="4">
        <v>125.4</v>
      </c>
      <c r="AG101" s="9">
        <v>44693</v>
      </c>
      <c r="AH101" s="4">
        <v>125.1</v>
      </c>
      <c r="AI101" s="9">
        <v>44693</v>
      </c>
      <c r="AJ101" s="4">
        <v>125.6</v>
      </c>
      <c r="AK101" s="9">
        <v>44693</v>
      </c>
      <c r="AL101" s="4">
        <v>129.1</v>
      </c>
      <c r="AM101" s="9">
        <v>44693</v>
      </c>
      <c r="AN101" s="4">
        <v>136</v>
      </c>
      <c r="AO101" s="9">
        <v>44693</v>
      </c>
      <c r="AP101" s="4">
        <v>144.19999999999999</v>
      </c>
      <c r="AQ101" s="9">
        <v>44693</v>
      </c>
      <c r="AR101" s="4">
        <v>152.6</v>
      </c>
      <c r="AS101" s="9">
        <v>44693</v>
      </c>
      <c r="AT101" s="4">
        <v>161.19999999999999</v>
      </c>
      <c r="AW101" s="9">
        <v>44693</v>
      </c>
      <c r="AX101" s="4">
        <v>178.4</v>
      </c>
      <c r="BA101" s="9">
        <v>44693</v>
      </c>
      <c r="BB101" s="4">
        <v>195.4</v>
      </c>
    </row>
    <row r="102" spans="1:54" x14ac:dyDescent="0.2">
      <c r="A102" s="9"/>
      <c r="B102" s="4"/>
      <c r="C102" s="4"/>
      <c r="D102" s="4"/>
      <c r="E102" s="4"/>
      <c r="F102" s="4"/>
      <c r="G102" s="4"/>
      <c r="H102" s="4"/>
      <c r="I102" s="9">
        <v>44692</v>
      </c>
      <c r="J102" s="4">
        <v>124.4</v>
      </c>
      <c r="K102" s="9">
        <v>44692</v>
      </c>
      <c r="L102" s="4">
        <v>125.7</v>
      </c>
      <c r="M102" s="9">
        <v>44692</v>
      </c>
      <c r="N102" s="4">
        <v>126.6</v>
      </c>
      <c r="O102" s="4"/>
      <c r="P102" s="4"/>
      <c r="Q102" s="9">
        <v>44692</v>
      </c>
      <c r="R102" s="4">
        <v>127.2</v>
      </c>
      <c r="S102" s="9">
        <v>44692</v>
      </c>
      <c r="T102" s="4">
        <v>127</v>
      </c>
      <c r="U102" s="9">
        <v>44692</v>
      </c>
      <c r="V102" s="4">
        <v>127</v>
      </c>
      <c r="W102" s="9">
        <v>44692</v>
      </c>
      <c r="X102" s="4">
        <v>126.5</v>
      </c>
      <c r="Y102" s="9">
        <v>44692</v>
      </c>
      <c r="Z102" s="4">
        <v>126.1</v>
      </c>
      <c r="AA102" s="9">
        <v>44692</v>
      </c>
      <c r="AB102" s="4">
        <v>126</v>
      </c>
      <c r="AC102" s="4"/>
      <c r="AD102" s="4"/>
      <c r="AE102" s="9">
        <v>44692</v>
      </c>
      <c r="AF102" s="4">
        <v>125.9</v>
      </c>
      <c r="AG102" s="9">
        <v>44692</v>
      </c>
      <c r="AH102" s="4">
        <v>125.7</v>
      </c>
      <c r="AI102" s="9">
        <v>44692</v>
      </c>
      <c r="AJ102" s="4">
        <v>126.4</v>
      </c>
      <c r="AK102" s="9">
        <v>44692</v>
      </c>
      <c r="AL102" s="4">
        <v>129.80000000000001</v>
      </c>
      <c r="AM102" s="9">
        <v>44692</v>
      </c>
      <c r="AN102" s="4">
        <v>136</v>
      </c>
      <c r="AO102" s="9">
        <v>44692</v>
      </c>
      <c r="AP102" s="4">
        <v>143.69999999999999</v>
      </c>
      <c r="AQ102" s="9">
        <v>44692</v>
      </c>
      <c r="AR102" s="4">
        <v>152</v>
      </c>
      <c r="AS102" s="9">
        <v>44692</v>
      </c>
      <c r="AT102" s="4">
        <v>160.4</v>
      </c>
      <c r="AW102" s="9">
        <v>44692</v>
      </c>
      <c r="AX102" s="4">
        <v>177.4</v>
      </c>
      <c r="BA102" s="9">
        <v>44692</v>
      </c>
      <c r="BB102" s="4">
        <v>194.4</v>
      </c>
    </row>
    <row r="103" spans="1:54" x14ac:dyDescent="0.2">
      <c r="A103" s="9"/>
      <c r="B103" s="4"/>
      <c r="C103" s="4"/>
      <c r="D103" s="4"/>
      <c r="E103" s="4"/>
      <c r="F103" s="4"/>
      <c r="G103" s="4"/>
      <c r="H103" s="4"/>
      <c r="I103" s="9">
        <v>44691</v>
      </c>
      <c r="J103" s="4">
        <v>126.1</v>
      </c>
      <c r="K103" s="9">
        <v>44691</v>
      </c>
      <c r="L103" s="4">
        <v>127.5</v>
      </c>
      <c r="M103" s="9">
        <v>44691</v>
      </c>
      <c r="N103" s="4">
        <v>128.4</v>
      </c>
      <c r="O103" s="4"/>
      <c r="P103" s="4"/>
      <c r="Q103" s="9">
        <v>44691</v>
      </c>
      <c r="R103" s="4">
        <v>130.5</v>
      </c>
      <c r="S103" s="9">
        <v>44691</v>
      </c>
      <c r="T103" s="4">
        <v>128.9</v>
      </c>
      <c r="U103" s="9">
        <v>44691</v>
      </c>
      <c r="V103" s="4">
        <v>128.80000000000001</v>
      </c>
      <c r="W103" s="9">
        <v>44691</v>
      </c>
      <c r="X103" s="4">
        <v>128.6</v>
      </c>
      <c r="Y103" s="9">
        <v>44691</v>
      </c>
      <c r="Z103" s="4">
        <v>128.5</v>
      </c>
      <c r="AA103" s="9">
        <v>44691</v>
      </c>
      <c r="AB103" s="4">
        <v>128.6</v>
      </c>
      <c r="AC103" s="4"/>
      <c r="AD103" s="4"/>
      <c r="AE103" s="9">
        <v>44691</v>
      </c>
      <c r="AF103" s="4">
        <v>128.69999999999999</v>
      </c>
      <c r="AG103" s="9">
        <v>44691</v>
      </c>
      <c r="AH103" s="4">
        <v>128.69999999999999</v>
      </c>
      <c r="AI103" s="9">
        <v>44691</v>
      </c>
      <c r="AJ103" s="4">
        <v>129.69999999999999</v>
      </c>
      <c r="AK103" s="9">
        <v>44691</v>
      </c>
      <c r="AL103" s="4">
        <v>133.30000000000001</v>
      </c>
      <c r="AM103" s="9">
        <v>44691</v>
      </c>
      <c r="AN103" s="4">
        <v>139.4</v>
      </c>
      <c r="AO103" s="9">
        <v>44691</v>
      </c>
      <c r="AP103" s="4">
        <v>147</v>
      </c>
      <c r="AQ103" s="9">
        <v>44691</v>
      </c>
      <c r="AR103" s="4">
        <v>155.19999999999999</v>
      </c>
      <c r="AS103" s="9">
        <v>44691</v>
      </c>
      <c r="AT103" s="4">
        <v>163.5</v>
      </c>
      <c r="AW103" s="9">
        <v>44691</v>
      </c>
      <c r="AX103" s="4">
        <v>180.4</v>
      </c>
      <c r="BA103" s="9">
        <v>44691</v>
      </c>
      <c r="BB103" s="4">
        <v>197.3</v>
      </c>
    </row>
    <row r="104" spans="1:54" x14ac:dyDescent="0.2">
      <c r="A104" s="9"/>
      <c r="B104" s="4"/>
      <c r="C104" s="4"/>
      <c r="D104" s="4"/>
      <c r="E104" s="4"/>
      <c r="F104" s="4"/>
      <c r="G104" s="4"/>
      <c r="H104" s="4"/>
      <c r="I104" s="9">
        <v>44690</v>
      </c>
      <c r="J104" s="4">
        <v>125.7</v>
      </c>
      <c r="K104" s="9">
        <v>44690</v>
      </c>
      <c r="L104" s="4">
        <v>126.9</v>
      </c>
      <c r="M104" s="9">
        <v>44690</v>
      </c>
      <c r="N104" s="4">
        <v>127.7</v>
      </c>
      <c r="O104" s="4"/>
      <c r="P104" s="4"/>
      <c r="Q104" s="9">
        <v>44690</v>
      </c>
      <c r="R104" s="4">
        <v>129.4</v>
      </c>
      <c r="S104" s="9">
        <v>44690</v>
      </c>
      <c r="T104" s="4">
        <v>128.1</v>
      </c>
      <c r="U104" s="9">
        <v>44690</v>
      </c>
      <c r="V104" s="4">
        <v>127.9</v>
      </c>
      <c r="W104" s="9">
        <v>44690</v>
      </c>
      <c r="X104" s="4">
        <v>127.4</v>
      </c>
      <c r="Y104" s="9">
        <v>44690</v>
      </c>
      <c r="Z104" s="4">
        <v>127.2</v>
      </c>
      <c r="AA104" s="9">
        <v>44690</v>
      </c>
      <c r="AB104" s="4">
        <v>127.2</v>
      </c>
      <c r="AC104" s="4"/>
      <c r="AD104" s="4"/>
      <c r="AE104" s="9">
        <v>44690</v>
      </c>
      <c r="AF104" s="4">
        <v>127.3</v>
      </c>
      <c r="AG104" s="9">
        <v>44690</v>
      </c>
      <c r="AH104" s="4">
        <v>127.3</v>
      </c>
      <c r="AI104" s="9">
        <v>44690</v>
      </c>
      <c r="AJ104" s="4">
        <v>128.5</v>
      </c>
      <c r="AK104" s="9">
        <v>44690</v>
      </c>
      <c r="AL104" s="4">
        <v>132</v>
      </c>
      <c r="AM104" s="9">
        <v>44690</v>
      </c>
      <c r="AN104" s="4">
        <v>137.80000000000001</v>
      </c>
      <c r="AO104" s="9">
        <v>44690</v>
      </c>
      <c r="AP104" s="4">
        <v>145</v>
      </c>
      <c r="AQ104" s="9">
        <v>44690</v>
      </c>
      <c r="AR104" s="4">
        <v>152.80000000000001</v>
      </c>
      <c r="AS104" s="9">
        <v>44690</v>
      </c>
      <c r="AT104" s="4">
        <v>160.9</v>
      </c>
      <c r="AW104" s="9">
        <v>44690</v>
      </c>
      <c r="AX104" s="4">
        <v>177.4</v>
      </c>
      <c r="BA104" s="9">
        <v>44690</v>
      </c>
      <c r="BB104" s="4">
        <v>194.1</v>
      </c>
    </row>
    <row r="105" spans="1:54" x14ac:dyDescent="0.2">
      <c r="A105" s="9"/>
      <c r="B105" s="4"/>
      <c r="C105" s="4"/>
      <c r="D105" s="4"/>
      <c r="E105" s="4"/>
      <c r="F105" s="4"/>
      <c r="G105" s="4"/>
      <c r="H105" s="4"/>
      <c r="I105" s="9">
        <v>44687</v>
      </c>
      <c r="J105" s="4">
        <v>125.7</v>
      </c>
      <c r="K105" s="9">
        <v>44687</v>
      </c>
      <c r="L105" s="4">
        <v>126.7</v>
      </c>
      <c r="M105" s="9">
        <v>44687</v>
      </c>
      <c r="N105" s="4">
        <v>127.2</v>
      </c>
      <c r="O105" s="4"/>
      <c r="P105" s="4"/>
      <c r="Q105" s="9">
        <v>44687</v>
      </c>
      <c r="R105" s="4">
        <v>130.30000000000001</v>
      </c>
      <c r="S105" s="9">
        <v>44687</v>
      </c>
      <c r="T105" s="4">
        <v>127.3</v>
      </c>
      <c r="U105" s="9">
        <v>44687</v>
      </c>
      <c r="V105" s="4">
        <v>126.8</v>
      </c>
      <c r="W105" s="9">
        <v>44687</v>
      </c>
      <c r="X105" s="4">
        <v>125.7</v>
      </c>
      <c r="Y105" s="9">
        <v>44687</v>
      </c>
      <c r="Z105" s="4">
        <v>124.1</v>
      </c>
      <c r="AA105" s="9">
        <v>44687</v>
      </c>
      <c r="AB105" s="4">
        <v>122.3</v>
      </c>
      <c r="AC105" s="4"/>
      <c r="AD105" s="4"/>
      <c r="AE105" s="9">
        <v>44687</v>
      </c>
      <c r="AF105" s="4">
        <v>122.5</v>
      </c>
      <c r="AG105" s="9">
        <v>44687</v>
      </c>
      <c r="AH105" s="4">
        <v>124.4</v>
      </c>
      <c r="AI105" s="9">
        <v>44687</v>
      </c>
      <c r="AJ105" s="4">
        <v>127.7</v>
      </c>
      <c r="AK105" s="9">
        <v>44687</v>
      </c>
      <c r="AL105" s="4">
        <v>132.19999999999999</v>
      </c>
      <c r="AM105" s="9">
        <v>44687</v>
      </c>
      <c r="AN105" s="4">
        <v>137.5</v>
      </c>
      <c r="AO105" s="9">
        <v>44687</v>
      </c>
      <c r="AP105" s="4">
        <v>143.4</v>
      </c>
      <c r="AQ105" s="9">
        <v>44687</v>
      </c>
      <c r="AR105" s="4">
        <v>149.80000000000001</v>
      </c>
      <c r="AS105" s="9">
        <v>44687</v>
      </c>
      <c r="AT105" s="4">
        <v>156.6</v>
      </c>
      <c r="AW105" s="9">
        <v>44687</v>
      </c>
      <c r="AX105" s="4">
        <v>171.3</v>
      </c>
      <c r="BA105" s="9">
        <v>44687</v>
      </c>
      <c r="BB105" s="4">
        <v>186.9</v>
      </c>
    </row>
    <row r="106" spans="1:54" x14ac:dyDescent="0.2">
      <c r="A106" s="9"/>
      <c r="B106" s="4"/>
      <c r="C106" s="4"/>
      <c r="D106" s="4"/>
      <c r="E106" s="4"/>
      <c r="F106" s="4"/>
      <c r="G106" s="4"/>
      <c r="H106" s="4"/>
      <c r="I106" s="9">
        <v>44686</v>
      </c>
      <c r="J106" s="4">
        <v>126.4</v>
      </c>
      <c r="K106" s="9">
        <v>44686</v>
      </c>
      <c r="L106" s="4">
        <v>127.6</v>
      </c>
      <c r="M106" s="9">
        <v>44686</v>
      </c>
      <c r="N106" s="4">
        <v>128.30000000000001</v>
      </c>
      <c r="O106" s="4"/>
      <c r="P106" s="4"/>
      <c r="Q106" s="9">
        <v>44686</v>
      </c>
      <c r="R106" s="4">
        <v>127.5</v>
      </c>
      <c r="S106" s="9">
        <v>44686</v>
      </c>
      <c r="T106" s="4">
        <v>128.6</v>
      </c>
      <c r="U106" s="9">
        <v>44686</v>
      </c>
      <c r="V106" s="4">
        <v>128.4</v>
      </c>
      <c r="W106" s="9">
        <v>44686</v>
      </c>
      <c r="X106" s="4">
        <v>127.9</v>
      </c>
      <c r="Y106" s="9">
        <v>44686</v>
      </c>
      <c r="Z106" s="4">
        <v>127.5</v>
      </c>
      <c r="AA106" s="9">
        <v>44686</v>
      </c>
      <c r="AB106" s="4">
        <v>127.5</v>
      </c>
      <c r="AC106" s="4"/>
      <c r="AD106" s="4"/>
      <c r="AE106" s="9">
        <v>44686</v>
      </c>
      <c r="AF106" s="4">
        <v>127.2</v>
      </c>
      <c r="AG106" s="9">
        <v>44686</v>
      </c>
      <c r="AH106" s="4">
        <v>126.6</v>
      </c>
      <c r="AI106" s="9">
        <v>44686</v>
      </c>
      <c r="AJ106" s="4">
        <v>126.6</v>
      </c>
      <c r="AK106" s="9">
        <v>44686</v>
      </c>
      <c r="AL106" s="4">
        <v>129</v>
      </c>
      <c r="AM106" s="9">
        <v>44686</v>
      </c>
      <c r="AN106" s="4">
        <v>134.5</v>
      </c>
      <c r="AO106" s="9">
        <v>44686</v>
      </c>
      <c r="AP106" s="4">
        <v>141.9</v>
      </c>
      <c r="AQ106" s="9">
        <v>44686</v>
      </c>
      <c r="AR106" s="4">
        <v>149.9</v>
      </c>
      <c r="AS106" s="9">
        <v>44686</v>
      </c>
      <c r="AT106" s="4">
        <v>158.19999999999999</v>
      </c>
      <c r="AW106" s="9">
        <v>44686</v>
      </c>
      <c r="AX106" s="4">
        <v>175</v>
      </c>
      <c r="BA106" s="9">
        <v>44686</v>
      </c>
      <c r="BB106" s="4">
        <v>191.8</v>
      </c>
    </row>
    <row r="107" spans="1:54" x14ac:dyDescent="0.2">
      <c r="A107" s="9"/>
      <c r="B107" s="4"/>
      <c r="C107" s="4"/>
      <c r="D107" s="4"/>
      <c r="E107" s="4"/>
      <c r="F107" s="4"/>
      <c r="G107" s="4"/>
      <c r="H107" s="4"/>
      <c r="I107" s="9">
        <v>44685</v>
      </c>
      <c r="J107" s="4">
        <v>125.2</v>
      </c>
      <c r="K107" s="9">
        <v>44685</v>
      </c>
      <c r="L107" s="4">
        <v>126.1</v>
      </c>
      <c r="M107" s="9">
        <v>44685</v>
      </c>
      <c r="N107" s="4">
        <v>126.7</v>
      </c>
      <c r="O107" s="4"/>
      <c r="P107" s="4"/>
      <c r="Q107" s="9">
        <v>44685</v>
      </c>
      <c r="R107" s="4">
        <v>130.6</v>
      </c>
      <c r="S107" s="9">
        <v>44685</v>
      </c>
      <c r="T107" s="4">
        <v>126.8</v>
      </c>
      <c r="U107" s="9">
        <v>44685</v>
      </c>
      <c r="V107" s="4">
        <v>126.5</v>
      </c>
      <c r="W107" s="9">
        <v>44685</v>
      </c>
      <c r="X107" s="4">
        <v>125.7</v>
      </c>
      <c r="Y107" s="9">
        <v>44685</v>
      </c>
      <c r="Z107" s="4">
        <v>125</v>
      </c>
      <c r="AA107" s="9">
        <v>44685</v>
      </c>
      <c r="AB107" s="4">
        <v>124.9</v>
      </c>
      <c r="AC107" s="4"/>
      <c r="AD107" s="4"/>
      <c r="AE107" s="9">
        <v>44685</v>
      </c>
      <c r="AF107" s="4">
        <v>125.3</v>
      </c>
      <c r="AG107" s="9">
        <v>44685</v>
      </c>
      <c r="AH107" s="4">
        <v>126.3</v>
      </c>
      <c r="AI107" s="9">
        <v>44685</v>
      </c>
      <c r="AJ107" s="4">
        <v>128.69999999999999</v>
      </c>
      <c r="AK107" s="9">
        <v>44685</v>
      </c>
      <c r="AL107" s="4">
        <v>133.19999999999999</v>
      </c>
      <c r="AM107" s="9">
        <v>44685</v>
      </c>
      <c r="AN107" s="4">
        <v>139.5</v>
      </c>
      <c r="AO107" s="9">
        <v>44685</v>
      </c>
      <c r="AP107" s="4">
        <v>147</v>
      </c>
      <c r="AQ107" s="9">
        <v>44685</v>
      </c>
      <c r="AR107" s="4">
        <v>155.30000000000001</v>
      </c>
      <c r="AS107" s="9">
        <v>44685</v>
      </c>
      <c r="AT107" s="4">
        <v>164</v>
      </c>
      <c r="AW107" s="9">
        <v>44685</v>
      </c>
      <c r="AX107" s="4">
        <v>181.9</v>
      </c>
      <c r="BA107" s="9">
        <v>44685</v>
      </c>
      <c r="BB107" s="4">
        <v>200</v>
      </c>
    </row>
    <row r="108" spans="1:54" x14ac:dyDescent="0.2">
      <c r="A108" s="9"/>
      <c r="B108" s="4"/>
      <c r="C108" s="4"/>
      <c r="D108" s="4"/>
      <c r="E108" s="4"/>
      <c r="F108" s="4"/>
      <c r="G108" s="4"/>
      <c r="H108" s="4"/>
      <c r="I108" s="9">
        <v>44684</v>
      </c>
      <c r="J108" s="4">
        <v>128.69999999999999</v>
      </c>
      <c r="K108" s="9">
        <v>44684</v>
      </c>
      <c r="L108" s="4">
        <v>129.80000000000001</v>
      </c>
      <c r="M108" s="9">
        <v>44684</v>
      </c>
      <c r="N108" s="4">
        <v>130.5</v>
      </c>
      <c r="O108" s="4"/>
      <c r="P108" s="4"/>
      <c r="Q108" s="9">
        <v>44684</v>
      </c>
      <c r="R108" s="4">
        <v>141.69999999999999</v>
      </c>
      <c r="S108" s="9">
        <v>44684</v>
      </c>
      <c r="T108" s="4">
        <v>130.69999999999999</v>
      </c>
      <c r="U108" s="9">
        <v>44684</v>
      </c>
      <c r="V108" s="4">
        <v>130.5</v>
      </c>
      <c r="W108" s="9">
        <v>44684</v>
      </c>
      <c r="X108" s="4">
        <v>129.80000000000001</v>
      </c>
      <c r="Y108" s="9">
        <v>44684</v>
      </c>
      <c r="Z108" s="4">
        <v>128.6</v>
      </c>
      <c r="AA108" s="9">
        <v>44684</v>
      </c>
      <c r="AB108" s="4">
        <v>127.6</v>
      </c>
      <c r="AC108" s="4"/>
      <c r="AD108" s="4"/>
      <c r="AE108" s="9">
        <v>44684</v>
      </c>
      <c r="AF108" s="4">
        <v>129.69999999999999</v>
      </c>
      <c r="AG108" s="9">
        <v>44684</v>
      </c>
      <c r="AH108" s="4">
        <v>133.30000000000001</v>
      </c>
      <c r="AI108" s="9">
        <v>44684</v>
      </c>
      <c r="AJ108" s="4">
        <v>138.19999999999999</v>
      </c>
      <c r="AK108" s="9">
        <v>44684</v>
      </c>
      <c r="AL108" s="4">
        <v>143.9</v>
      </c>
      <c r="AM108" s="9">
        <v>44684</v>
      </c>
      <c r="AN108" s="4">
        <v>150.30000000000001</v>
      </c>
      <c r="AO108" s="9">
        <v>44684</v>
      </c>
      <c r="AP108" s="4">
        <v>157.1</v>
      </c>
      <c r="AQ108" s="9">
        <v>44684</v>
      </c>
      <c r="AR108" s="4">
        <v>164.3</v>
      </c>
      <c r="AS108" s="9">
        <v>44684</v>
      </c>
      <c r="AT108" s="4">
        <v>171.8</v>
      </c>
      <c r="AW108" s="9">
        <v>44684</v>
      </c>
      <c r="AX108" s="4">
        <v>187.7</v>
      </c>
      <c r="BA108" s="9">
        <v>44684</v>
      </c>
      <c r="BB108" s="4">
        <v>204.4</v>
      </c>
    </row>
    <row r="109" spans="1:54" x14ac:dyDescent="0.2">
      <c r="A109" s="9"/>
      <c r="B109" s="4"/>
      <c r="C109" s="4"/>
      <c r="D109" s="4"/>
      <c r="E109" s="4"/>
      <c r="F109" s="4"/>
      <c r="G109" s="4"/>
      <c r="H109" s="4"/>
      <c r="I109" s="9">
        <v>44683</v>
      </c>
      <c r="J109" s="4">
        <v>129.4</v>
      </c>
      <c r="K109" s="9">
        <v>44683</v>
      </c>
      <c r="L109" s="4">
        <v>130.4</v>
      </c>
      <c r="M109" s="9">
        <v>44683</v>
      </c>
      <c r="N109" s="4">
        <v>131.1</v>
      </c>
      <c r="O109" s="4"/>
      <c r="P109" s="4"/>
      <c r="Q109" s="9">
        <v>44683</v>
      </c>
      <c r="R109" s="4">
        <v>143.19999999999999</v>
      </c>
      <c r="S109" s="9">
        <v>44683</v>
      </c>
      <c r="T109" s="4">
        <v>131.30000000000001</v>
      </c>
      <c r="U109" s="9">
        <v>44683</v>
      </c>
      <c r="V109" s="4">
        <v>131</v>
      </c>
      <c r="W109" s="9">
        <v>44683</v>
      </c>
      <c r="X109" s="4">
        <v>130.30000000000001</v>
      </c>
      <c r="Y109" s="9">
        <v>44683</v>
      </c>
      <c r="Z109" s="4">
        <v>129.30000000000001</v>
      </c>
      <c r="AA109" s="9">
        <v>44683</v>
      </c>
      <c r="AB109" s="4">
        <v>129</v>
      </c>
      <c r="AC109" s="4"/>
      <c r="AD109" s="4"/>
      <c r="AE109" s="9">
        <v>44683</v>
      </c>
      <c r="AF109" s="4">
        <v>131.4</v>
      </c>
      <c r="AG109" s="9">
        <v>44683</v>
      </c>
      <c r="AH109" s="4">
        <v>135.1</v>
      </c>
      <c r="AI109" s="9">
        <v>44683</v>
      </c>
      <c r="AJ109" s="4">
        <v>139.9</v>
      </c>
      <c r="AK109" s="9">
        <v>44683</v>
      </c>
      <c r="AL109" s="4">
        <v>145.4</v>
      </c>
      <c r="AM109" s="9">
        <v>44683</v>
      </c>
      <c r="AN109" s="4">
        <v>151.6</v>
      </c>
      <c r="AO109" s="9">
        <v>44683</v>
      </c>
      <c r="AP109" s="4">
        <v>158.30000000000001</v>
      </c>
      <c r="AQ109" s="9">
        <v>44683</v>
      </c>
      <c r="AR109" s="4">
        <v>165.4</v>
      </c>
      <c r="AS109" s="9">
        <v>44683</v>
      </c>
      <c r="AT109" s="4">
        <v>172.9</v>
      </c>
      <c r="AW109" s="9">
        <v>44683</v>
      </c>
      <c r="AX109" s="4">
        <v>188.7</v>
      </c>
      <c r="BA109" s="9">
        <v>44683</v>
      </c>
      <c r="BB109" s="4">
        <v>205.4</v>
      </c>
    </row>
    <row r="110" spans="1:54" x14ac:dyDescent="0.2">
      <c r="A110" s="9"/>
      <c r="B110" s="4"/>
      <c r="C110" s="4"/>
      <c r="D110" s="4"/>
      <c r="E110" s="4"/>
      <c r="F110" s="4"/>
      <c r="G110" s="4"/>
      <c r="H110" s="4"/>
      <c r="I110" s="9">
        <v>44680</v>
      </c>
      <c r="J110" s="4">
        <v>126.6</v>
      </c>
      <c r="K110" s="9">
        <v>44680</v>
      </c>
      <c r="L110" s="4">
        <v>127.5</v>
      </c>
      <c r="M110" s="9">
        <v>44680</v>
      </c>
      <c r="N110" s="4">
        <v>128.19999999999999</v>
      </c>
      <c r="O110" s="4"/>
      <c r="P110" s="4"/>
      <c r="Q110" s="9">
        <v>44680</v>
      </c>
      <c r="R110" s="4">
        <v>141.1</v>
      </c>
      <c r="S110" s="9">
        <v>44680</v>
      </c>
      <c r="T110" s="4">
        <v>128.4</v>
      </c>
      <c r="U110" s="9">
        <v>44680</v>
      </c>
      <c r="V110" s="4">
        <v>128.19999999999999</v>
      </c>
      <c r="W110" s="9">
        <v>44680</v>
      </c>
      <c r="X110" s="4">
        <v>127.6</v>
      </c>
      <c r="Y110" s="9">
        <v>44680</v>
      </c>
      <c r="Z110" s="4">
        <v>126.7</v>
      </c>
      <c r="AA110" s="9">
        <v>44680</v>
      </c>
      <c r="AB110" s="4">
        <v>125.4</v>
      </c>
      <c r="AC110" s="4"/>
      <c r="AD110" s="4"/>
      <c r="AE110" s="9">
        <v>44680</v>
      </c>
      <c r="AF110" s="4">
        <v>128.19999999999999</v>
      </c>
      <c r="AG110" s="9">
        <v>44680</v>
      </c>
      <c r="AH110" s="4">
        <v>132.4</v>
      </c>
      <c r="AI110" s="9">
        <v>44680</v>
      </c>
      <c r="AJ110" s="4">
        <v>137.9</v>
      </c>
      <c r="AK110" s="9">
        <v>44680</v>
      </c>
      <c r="AL110" s="4">
        <v>144.19999999999999</v>
      </c>
      <c r="AM110" s="9">
        <v>44680</v>
      </c>
      <c r="AN110" s="4">
        <v>150.9</v>
      </c>
      <c r="AO110" s="9">
        <v>44680</v>
      </c>
      <c r="AP110" s="4">
        <v>157.9</v>
      </c>
      <c r="AQ110" s="9">
        <v>44680</v>
      </c>
      <c r="AR110" s="4">
        <v>165.1</v>
      </c>
      <c r="AS110" s="9">
        <v>44680</v>
      </c>
      <c r="AT110" s="4">
        <v>172.6</v>
      </c>
      <c r="AW110" s="9">
        <v>44680</v>
      </c>
      <c r="AX110" s="4">
        <v>188.1</v>
      </c>
      <c r="BA110" s="9">
        <v>44680</v>
      </c>
      <c r="BB110" s="4">
        <v>204.3</v>
      </c>
    </row>
    <row r="111" spans="1:54" x14ac:dyDescent="0.2">
      <c r="A111" s="9"/>
      <c r="B111" s="4"/>
      <c r="C111" s="4"/>
      <c r="D111" s="4"/>
      <c r="E111" s="4"/>
      <c r="F111" s="4"/>
      <c r="G111" s="4"/>
      <c r="H111" s="4"/>
      <c r="I111" s="9">
        <v>44679</v>
      </c>
      <c r="J111" s="4">
        <v>127.6</v>
      </c>
      <c r="K111" s="9">
        <v>44679</v>
      </c>
      <c r="L111" s="4">
        <v>129</v>
      </c>
      <c r="M111" s="9">
        <v>44679</v>
      </c>
      <c r="N111" s="4">
        <v>130</v>
      </c>
      <c r="O111" s="4"/>
      <c r="P111" s="4"/>
      <c r="Q111" s="9">
        <v>44679</v>
      </c>
      <c r="R111" s="4">
        <v>136.1</v>
      </c>
      <c r="S111" s="9">
        <v>44679</v>
      </c>
      <c r="T111" s="4">
        <v>130.69999999999999</v>
      </c>
      <c r="U111" s="9">
        <v>44679</v>
      </c>
      <c r="V111" s="4">
        <v>131.4</v>
      </c>
      <c r="W111" s="9">
        <v>44679</v>
      </c>
      <c r="X111" s="4">
        <v>132.30000000000001</v>
      </c>
      <c r="Y111" s="9">
        <v>44679</v>
      </c>
      <c r="Z111" s="4">
        <v>133.30000000000001</v>
      </c>
      <c r="AA111" s="9">
        <v>44679</v>
      </c>
      <c r="AB111" s="4">
        <v>134.1</v>
      </c>
      <c r="AC111" s="4"/>
      <c r="AD111" s="4"/>
      <c r="AE111" s="9">
        <v>44679</v>
      </c>
      <c r="AF111" s="4">
        <v>134.9</v>
      </c>
      <c r="AG111" s="9">
        <v>44679</v>
      </c>
      <c r="AH111" s="4">
        <v>135.1</v>
      </c>
      <c r="AI111" s="9">
        <v>44679</v>
      </c>
      <c r="AJ111" s="4">
        <v>135.6</v>
      </c>
      <c r="AK111" s="9">
        <v>44679</v>
      </c>
      <c r="AL111" s="4">
        <v>138.80000000000001</v>
      </c>
      <c r="AM111" s="9">
        <v>44679</v>
      </c>
      <c r="AN111" s="4">
        <v>146.69999999999999</v>
      </c>
      <c r="AO111" s="9">
        <v>44679</v>
      </c>
      <c r="AP111" s="4">
        <v>155.69999999999999</v>
      </c>
      <c r="AQ111" s="9">
        <v>44679</v>
      </c>
      <c r="AR111" s="4">
        <v>165.2</v>
      </c>
      <c r="AS111" s="9">
        <v>44679</v>
      </c>
      <c r="AT111" s="4">
        <v>174.9</v>
      </c>
      <c r="AW111" s="9">
        <v>44679</v>
      </c>
      <c r="AX111" s="4">
        <v>194.2</v>
      </c>
      <c r="BA111" s="9">
        <v>44679</v>
      </c>
      <c r="BB111" s="4">
        <v>213.2</v>
      </c>
    </row>
    <row r="112" spans="1:54" x14ac:dyDescent="0.2">
      <c r="A112" s="9"/>
      <c r="B112" s="4"/>
      <c r="C112" s="4"/>
      <c r="D112" s="4"/>
      <c r="E112" s="4"/>
      <c r="F112" s="4"/>
      <c r="G112" s="4"/>
      <c r="H112" s="4"/>
      <c r="I112" s="9">
        <v>44678</v>
      </c>
      <c r="J112" s="4">
        <v>128.9</v>
      </c>
      <c r="K112" s="9">
        <v>44678</v>
      </c>
      <c r="L112" s="4">
        <v>129.5</v>
      </c>
      <c r="M112" s="9">
        <v>44678</v>
      </c>
      <c r="N112" s="4">
        <v>129.6</v>
      </c>
      <c r="O112" s="4"/>
      <c r="P112" s="4"/>
      <c r="Q112" s="9">
        <v>44678</v>
      </c>
      <c r="R112" s="4">
        <v>136.1</v>
      </c>
      <c r="S112" s="9">
        <v>44678</v>
      </c>
      <c r="T112" s="4">
        <v>129.4</v>
      </c>
      <c r="U112" s="9">
        <v>44678</v>
      </c>
      <c r="V112" s="4">
        <v>128.6</v>
      </c>
      <c r="W112" s="9">
        <v>44678</v>
      </c>
      <c r="X112" s="4">
        <v>127.9</v>
      </c>
      <c r="Y112" s="9">
        <v>44678</v>
      </c>
      <c r="Z112" s="4">
        <v>127.7</v>
      </c>
      <c r="AA112" s="9">
        <v>44678</v>
      </c>
      <c r="AB112" s="4">
        <v>128</v>
      </c>
      <c r="AC112" s="4"/>
      <c r="AD112" s="4"/>
      <c r="AE112" s="9">
        <v>44678</v>
      </c>
      <c r="AF112" s="4">
        <v>129.1</v>
      </c>
      <c r="AG112" s="9">
        <v>44678</v>
      </c>
      <c r="AH112" s="4">
        <v>131.30000000000001</v>
      </c>
      <c r="AI112" s="9">
        <v>44678</v>
      </c>
      <c r="AJ112" s="4">
        <v>135</v>
      </c>
      <c r="AK112" s="9">
        <v>44678</v>
      </c>
      <c r="AL112" s="4">
        <v>140.1</v>
      </c>
      <c r="AM112" s="9">
        <v>44678</v>
      </c>
      <c r="AN112" s="4">
        <v>146.5</v>
      </c>
      <c r="AO112" s="9">
        <v>44678</v>
      </c>
      <c r="AP112" s="4">
        <v>153.80000000000001</v>
      </c>
      <c r="AQ112" s="9">
        <v>44678</v>
      </c>
      <c r="AR112" s="4">
        <v>161.9</v>
      </c>
      <c r="AS112" s="9">
        <v>44678</v>
      </c>
      <c r="AT112" s="4">
        <v>170.5</v>
      </c>
      <c r="AW112" s="9">
        <v>44678</v>
      </c>
      <c r="AX112" s="4">
        <v>188.7</v>
      </c>
      <c r="BA112" s="9">
        <v>44678</v>
      </c>
      <c r="BB112" s="4">
        <v>207.7</v>
      </c>
    </row>
    <row r="113" spans="1:54" x14ac:dyDescent="0.2">
      <c r="A113" s="9"/>
      <c r="B113" s="4"/>
      <c r="C113" s="4"/>
      <c r="D113" s="4"/>
      <c r="E113" s="4"/>
      <c r="F113" s="4"/>
      <c r="G113" s="4"/>
      <c r="H113" s="4"/>
      <c r="I113" s="9">
        <v>44677</v>
      </c>
      <c r="J113" s="4">
        <v>129.6</v>
      </c>
      <c r="K113" s="9">
        <v>44677</v>
      </c>
      <c r="L113" s="4">
        <v>130.30000000000001</v>
      </c>
      <c r="M113" s="9">
        <v>44677</v>
      </c>
      <c r="N113" s="4">
        <v>130.69999999999999</v>
      </c>
      <c r="O113" s="4"/>
      <c r="P113" s="4"/>
      <c r="Q113" s="9">
        <v>44677</v>
      </c>
      <c r="R113" s="4">
        <v>133.6</v>
      </c>
      <c r="S113" s="9">
        <v>44677</v>
      </c>
      <c r="T113" s="4">
        <v>130.69999999999999</v>
      </c>
      <c r="U113" s="9">
        <v>44677</v>
      </c>
      <c r="V113" s="4">
        <v>130.80000000000001</v>
      </c>
      <c r="W113" s="9">
        <v>44677</v>
      </c>
      <c r="X113" s="4">
        <v>131.1</v>
      </c>
      <c r="Y113" s="9">
        <v>44677</v>
      </c>
      <c r="Z113" s="4">
        <v>131.5</v>
      </c>
      <c r="AA113" s="9">
        <v>44677</v>
      </c>
      <c r="AB113" s="4">
        <v>131.80000000000001</v>
      </c>
      <c r="AC113" s="4"/>
      <c r="AD113" s="4"/>
      <c r="AE113" s="9">
        <v>44677</v>
      </c>
      <c r="AF113" s="4">
        <v>131.80000000000001</v>
      </c>
      <c r="AG113" s="9">
        <v>44677</v>
      </c>
      <c r="AH113" s="4">
        <v>131.9</v>
      </c>
      <c r="AI113" s="9">
        <v>44677</v>
      </c>
      <c r="AJ113" s="4">
        <v>133.1</v>
      </c>
      <c r="AK113" s="9">
        <v>44677</v>
      </c>
      <c r="AL113" s="4">
        <v>137.5</v>
      </c>
      <c r="AM113" s="9">
        <v>44677</v>
      </c>
      <c r="AN113" s="4">
        <v>145</v>
      </c>
      <c r="AO113" s="9">
        <v>44677</v>
      </c>
      <c r="AP113" s="4">
        <v>154</v>
      </c>
      <c r="AQ113" s="9">
        <v>44677</v>
      </c>
      <c r="AR113" s="4">
        <v>163.69999999999999</v>
      </c>
      <c r="AS113" s="9">
        <v>44677</v>
      </c>
      <c r="AT113" s="4">
        <v>173.6</v>
      </c>
      <c r="AW113" s="9">
        <v>44677</v>
      </c>
      <c r="AX113" s="4">
        <v>193.8</v>
      </c>
      <c r="BA113" s="9">
        <v>44677</v>
      </c>
      <c r="BB113" s="4">
        <v>213.9</v>
      </c>
    </row>
    <row r="114" spans="1:54" x14ac:dyDescent="0.2">
      <c r="A114" s="9"/>
      <c r="B114" s="4"/>
      <c r="C114" s="4"/>
      <c r="D114" s="4"/>
      <c r="E114" s="4"/>
      <c r="F114" s="4"/>
      <c r="G114" s="4"/>
      <c r="H114" s="4"/>
      <c r="I114" s="9">
        <v>44676</v>
      </c>
      <c r="J114" s="4">
        <v>128.9</v>
      </c>
      <c r="K114" s="9">
        <v>44676</v>
      </c>
      <c r="L114" s="4">
        <v>129.5</v>
      </c>
      <c r="M114" s="9">
        <v>44676</v>
      </c>
      <c r="N114" s="4">
        <v>129.69999999999999</v>
      </c>
      <c r="O114" s="4"/>
      <c r="P114" s="4"/>
      <c r="Q114" s="9">
        <v>44676</v>
      </c>
      <c r="R114" s="4">
        <v>133.30000000000001</v>
      </c>
      <c r="S114" s="9">
        <v>44676</v>
      </c>
      <c r="T114" s="4">
        <v>129.5</v>
      </c>
      <c r="U114" s="9">
        <v>44676</v>
      </c>
      <c r="V114" s="4">
        <v>129</v>
      </c>
      <c r="W114" s="9">
        <v>44676</v>
      </c>
      <c r="X114" s="4">
        <v>128.9</v>
      </c>
      <c r="Y114" s="9">
        <v>44676</v>
      </c>
      <c r="Z114" s="4">
        <v>129</v>
      </c>
      <c r="AA114" s="9">
        <v>44676</v>
      </c>
      <c r="AB114" s="4">
        <v>129.19999999999999</v>
      </c>
      <c r="AC114" s="4"/>
      <c r="AD114" s="4"/>
      <c r="AE114" s="9">
        <v>44676</v>
      </c>
      <c r="AF114" s="4">
        <v>129.4</v>
      </c>
      <c r="AG114" s="9">
        <v>44676</v>
      </c>
      <c r="AH114" s="4">
        <v>130.1</v>
      </c>
      <c r="AI114" s="9">
        <v>44676</v>
      </c>
      <c r="AJ114" s="4">
        <v>132.30000000000001</v>
      </c>
      <c r="AK114" s="9">
        <v>44676</v>
      </c>
      <c r="AL114" s="4">
        <v>136.80000000000001</v>
      </c>
      <c r="AM114" s="9">
        <v>44676</v>
      </c>
      <c r="AN114" s="4">
        <v>143.30000000000001</v>
      </c>
      <c r="AO114" s="9">
        <v>44676</v>
      </c>
      <c r="AP114" s="4">
        <v>151.30000000000001</v>
      </c>
      <c r="AQ114" s="9">
        <v>44676</v>
      </c>
      <c r="AR114" s="4">
        <v>160.1</v>
      </c>
      <c r="AS114" s="9">
        <v>44676</v>
      </c>
      <c r="AT114" s="4">
        <v>169.4</v>
      </c>
      <c r="AW114" s="9">
        <v>44676</v>
      </c>
      <c r="AX114" s="4">
        <v>188.7</v>
      </c>
      <c r="BA114" s="9">
        <v>44676</v>
      </c>
      <c r="BB114" s="4">
        <v>208.4</v>
      </c>
    </row>
    <row r="115" spans="1:54" x14ac:dyDescent="0.2">
      <c r="A115" s="9"/>
      <c r="B115" s="4"/>
      <c r="C115" s="4"/>
      <c r="D115" s="4"/>
      <c r="E115" s="4"/>
      <c r="F115" s="4"/>
      <c r="G115" s="4"/>
      <c r="H115" s="4"/>
      <c r="I115" s="9">
        <v>44673</v>
      </c>
      <c r="J115" s="4">
        <v>129.69999999999999</v>
      </c>
      <c r="K115" s="9">
        <v>44673</v>
      </c>
      <c r="L115" s="4">
        <v>130.19999999999999</v>
      </c>
      <c r="M115" s="9">
        <v>44673</v>
      </c>
      <c r="N115" s="4">
        <v>130.30000000000001</v>
      </c>
      <c r="O115" s="4"/>
      <c r="P115" s="4"/>
      <c r="Q115" s="9">
        <v>44673</v>
      </c>
      <c r="R115" s="4">
        <v>134.80000000000001</v>
      </c>
      <c r="S115" s="9">
        <v>44673</v>
      </c>
      <c r="T115" s="4">
        <v>129.9</v>
      </c>
      <c r="U115" s="9">
        <v>44673</v>
      </c>
      <c r="V115" s="4">
        <v>128.9</v>
      </c>
      <c r="W115" s="9">
        <v>44673</v>
      </c>
      <c r="X115" s="4">
        <v>127.3</v>
      </c>
      <c r="Y115" s="9">
        <v>44673</v>
      </c>
      <c r="Z115" s="4">
        <v>125.5</v>
      </c>
      <c r="AA115" s="9">
        <v>44673</v>
      </c>
      <c r="AB115" s="4">
        <v>124.9</v>
      </c>
      <c r="AC115" s="4"/>
      <c r="AD115" s="4"/>
      <c r="AE115" s="9">
        <v>44673</v>
      </c>
      <c r="AF115" s="4">
        <v>126</v>
      </c>
      <c r="AG115" s="9">
        <v>44673</v>
      </c>
      <c r="AH115" s="4">
        <v>128.4</v>
      </c>
      <c r="AI115" s="9">
        <v>44673</v>
      </c>
      <c r="AJ115" s="4">
        <v>132.6</v>
      </c>
      <c r="AK115" s="9">
        <v>44673</v>
      </c>
      <c r="AL115" s="4">
        <v>138.1</v>
      </c>
      <c r="AM115" s="9">
        <v>44673</v>
      </c>
      <c r="AN115" s="4">
        <v>144.69999999999999</v>
      </c>
      <c r="AO115" s="9">
        <v>44673</v>
      </c>
      <c r="AP115" s="4">
        <v>152</v>
      </c>
      <c r="AQ115" s="9">
        <v>44673</v>
      </c>
      <c r="AR115" s="4">
        <v>159.80000000000001</v>
      </c>
      <c r="AS115" s="9">
        <v>44673</v>
      </c>
      <c r="AT115" s="4">
        <v>168.2</v>
      </c>
      <c r="AW115" s="9">
        <v>44673</v>
      </c>
      <c r="AX115" s="4">
        <v>185.8</v>
      </c>
      <c r="BA115" s="9">
        <v>44673</v>
      </c>
      <c r="BB115" s="4">
        <v>204.4</v>
      </c>
    </row>
    <row r="116" spans="1:54" x14ac:dyDescent="0.2">
      <c r="A116" s="9"/>
      <c r="B116" s="4"/>
      <c r="C116" s="4"/>
      <c r="D116" s="4"/>
      <c r="E116" s="4"/>
      <c r="F116" s="4"/>
      <c r="G116" s="4"/>
      <c r="H116" s="4"/>
      <c r="I116" s="9">
        <v>44672</v>
      </c>
      <c r="J116" s="4">
        <v>128.80000000000001</v>
      </c>
      <c r="K116" s="9">
        <v>44672</v>
      </c>
      <c r="L116" s="4">
        <v>129.1</v>
      </c>
      <c r="M116" s="9">
        <v>44672</v>
      </c>
      <c r="N116" s="4">
        <v>129</v>
      </c>
      <c r="O116" s="4"/>
      <c r="P116" s="4"/>
      <c r="Q116" s="9">
        <v>44672</v>
      </c>
      <c r="R116" s="4">
        <v>130.80000000000001</v>
      </c>
      <c r="S116" s="9">
        <v>44672</v>
      </c>
      <c r="T116" s="4">
        <v>128.4</v>
      </c>
      <c r="U116" s="9">
        <v>44672</v>
      </c>
      <c r="V116" s="4">
        <v>127.3</v>
      </c>
      <c r="W116" s="9">
        <v>44672</v>
      </c>
      <c r="X116" s="4">
        <v>126.1</v>
      </c>
      <c r="Y116" s="9">
        <v>44672</v>
      </c>
      <c r="Z116" s="4">
        <v>125.5</v>
      </c>
      <c r="AA116" s="9">
        <v>44672</v>
      </c>
      <c r="AB116" s="4">
        <v>125.4</v>
      </c>
      <c r="AC116" s="4"/>
      <c r="AD116" s="4"/>
      <c r="AE116" s="9">
        <v>44672</v>
      </c>
      <c r="AF116" s="4">
        <v>125.4</v>
      </c>
      <c r="AG116" s="9">
        <v>44672</v>
      </c>
      <c r="AH116" s="4">
        <v>126.4</v>
      </c>
      <c r="AI116" s="9">
        <v>44672</v>
      </c>
      <c r="AJ116" s="4">
        <v>129</v>
      </c>
      <c r="AK116" s="9">
        <v>44672</v>
      </c>
      <c r="AL116" s="4">
        <v>133.4</v>
      </c>
      <c r="AM116" s="9">
        <v>44672</v>
      </c>
      <c r="AN116" s="4">
        <v>139.4</v>
      </c>
      <c r="AO116" s="9">
        <v>44672</v>
      </c>
      <c r="AP116" s="4">
        <v>146.6</v>
      </c>
      <c r="AQ116" s="9">
        <v>44672</v>
      </c>
      <c r="AR116" s="4">
        <v>154.69999999999999</v>
      </c>
      <c r="AS116" s="9">
        <v>44672</v>
      </c>
      <c r="AT116" s="4">
        <v>163.30000000000001</v>
      </c>
      <c r="AW116" s="9">
        <v>44672</v>
      </c>
      <c r="AX116" s="4">
        <v>181.7</v>
      </c>
      <c r="BA116" s="9">
        <v>44672</v>
      </c>
      <c r="BB116" s="4">
        <v>200.6</v>
      </c>
    </row>
    <row r="117" spans="1:54" x14ac:dyDescent="0.2">
      <c r="A117" s="9"/>
      <c r="B117" s="4"/>
      <c r="C117" s="4"/>
      <c r="D117" s="4"/>
      <c r="E117" s="4"/>
      <c r="F117" s="4"/>
      <c r="G117" s="4"/>
      <c r="H117" s="4"/>
      <c r="I117" s="9">
        <v>44671</v>
      </c>
      <c r="J117" s="4">
        <v>131</v>
      </c>
      <c r="K117" s="9">
        <v>44671</v>
      </c>
      <c r="L117" s="4">
        <v>130.6</v>
      </c>
      <c r="M117" s="9">
        <v>44671</v>
      </c>
      <c r="N117" s="4">
        <v>129.80000000000001</v>
      </c>
      <c r="O117" s="4"/>
      <c r="P117" s="4"/>
      <c r="Q117" s="9">
        <v>44671</v>
      </c>
      <c r="R117" s="4">
        <v>126.8</v>
      </c>
      <c r="S117" s="9">
        <v>44671</v>
      </c>
      <c r="T117" s="4">
        <v>128.4</v>
      </c>
      <c r="U117" s="9">
        <v>44671</v>
      </c>
      <c r="V117" s="4">
        <v>126.2</v>
      </c>
      <c r="W117" s="9">
        <v>44671</v>
      </c>
      <c r="X117" s="4">
        <v>123.5</v>
      </c>
      <c r="Y117" s="9">
        <v>44671</v>
      </c>
      <c r="Z117" s="4">
        <v>120.6</v>
      </c>
      <c r="AA117" s="9">
        <v>44671</v>
      </c>
      <c r="AB117" s="4">
        <v>119.5</v>
      </c>
      <c r="AC117" s="4"/>
      <c r="AD117" s="4"/>
      <c r="AE117" s="9">
        <v>44671</v>
      </c>
      <c r="AF117" s="4">
        <v>119.5</v>
      </c>
      <c r="AG117" s="9">
        <v>44671</v>
      </c>
      <c r="AH117" s="4">
        <v>121.4</v>
      </c>
      <c r="AI117" s="9">
        <v>44671</v>
      </c>
      <c r="AJ117" s="4">
        <v>125.5</v>
      </c>
      <c r="AK117" s="9">
        <v>44671</v>
      </c>
      <c r="AL117" s="4">
        <v>131.19999999999999</v>
      </c>
      <c r="AM117" s="9">
        <v>44671</v>
      </c>
      <c r="AN117" s="4">
        <v>138.30000000000001</v>
      </c>
      <c r="AO117" s="9">
        <v>44671</v>
      </c>
      <c r="AP117" s="4">
        <v>146.5</v>
      </c>
      <c r="AQ117" s="9">
        <v>44671</v>
      </c>
      <c r="AR117" s="4">
        <v>155.6</v>
      </c>
      <c r="AS117" s="9">
        <v>44671</v>
      </c>
      <c r="AT117" s="4">
        <v>165.3</v>
      </c>
      <c r="AW117" s="9">
        <v>44671</v>
      </c>
      <c r="AX117" s="4">
        <v>186</v>
      </c>
      <c r="BA117" s="9">
        <v>44671</v>
      </c>
      <c r="BB117" s="4">
        <v>207.6</v>
      </c>
    </row>
    <row r="118" spans="1:54" x14ac:dyDescent="0.2">
      <c r="A118" s="9"/>
      <c r="B118" s="4"/>
      <c r="C118" s="4"/>
      <c r="D118" s="4"/>
      <c r="E118" s="4"/>
      <c r="F118" s="4"/>
      <c r="G118" s="4"/>
      <c r="H118" s="4"/>
      <c r="I118" s="9">
        <v>44670</v>
      </c>
      <c r="J118" s="4">
        <v>131.80000000000001</v>
      </c>
      <c r="K118" s="9">
        <v>44670</v>
      </c>
      <c r="L118" s="4">
        <v>131.30000000000001</v>
      </c>
      <c r="M118" s="9">
        <v>44670</v>
      </c>
      <c r="N118" s="4">
        <v>130.30000000000001</v>
      </c>
      <c r="O118" s="4"/>
      <c r="P118" s="4"/>
      <c r="Q118" s="9">
        <v>44670</v>
      </c>
      <c r="R118" s="4">
        <v>125.9</v>
      </c>
      <c r="S118" s="9">
        <v>44670</v>
      </c>
      <c r="T118" s="4">
        <v>128.69999999999999</v>
      </c>
      <c r="U118" s="9">
        <v>44670</v>
      </c>
      <c r="V118" s="4">
        <v>126.3</v>
      </c>
      <c r="W118" s="9">
        <v>44670</v>
      </c>
      <c r="X118" s="4">
        <v>123.4</v>
      </c>
      <c r="Y118" s="9">
        <v>44670</v>
      </c>
      <c r="Z118" s="4">
        <v>119.8</v>
      </c>
      <c r="AA118" s="9">
        <v>44670</v>
      </c>
      <c r="AB118" s="4">
        <v>117.9</v>
      </c>
      <c r="AC118" s="4"/>
      <c r="AD118" s="4"/>
      <c r="AE118" s="9">
        <v>44670</v>
      </c>
      <c r="AF118" s="4">
        <v>118</v>
      </c>
      <c r="AG118" s="9">
        <v>44670</v>
      </c>
      <c r="AH118" s="4">
        <v>119.8</v>
      </c>
      <c r="AI118" s="9">
        <v>44670</v>
      </c>
      <c r="AJ118" s="4">
        <v>124.1</v>
      </c>
      <c r="AK118" s="9">
        <v>44670</v>
      </c>
      <c r="AL118" s="4">
        <v>129.69999999999999</v>
      </c>
      <c r="AM118" s="9">
        <v>44670</v>
      </c>
      <c r="AN118" s="4">
        <v>136.6</v>
      </c>
      <c r="AO118" s="9">
        <v>44670</v>
      </c>
      <c r="AP118" s="4">
        <v>144.6</v>
      </c>
      <c r="AQ118" s="9">
        <v>44670</v>
      </c>
      <c r="AR118" s="4">
        <v>153.5</v>
      </c>
      <c r="AS118" s="9">
        <v>44670</v>
      </c>
      <c r="AT118" s="4">
        <v>163</v>
      </c>
      <c r="AW118" s="9">
        <v>44670</v>
      </c>
      <c r="AX118" s="4">
        <v>183.2</v>
      </c>
      <c r="BA118" s="9">
        <v>44670</v>
      </c>
      <c r="BB118" s="4">
        <v>204.5</v>
      </c>
    </row>
    <row r="119" spans="1:54" x14ac:dyDescent="0.2">
      <c r="A119" s="9"/>
      <c r="B119" s="4"/>
      <c r="C119" s="4"/>
      <c r="D119" s="4"/>
      <c r="E119" s="4"/>
      <c r="F119" s="4"/>
      <c r="G119" s="4"/>
      <c r="H119" s="4"/>
      <c r="I119" s="9">
        <v>44669</v>
      </c>
      <c r="J119" s="4">
        <v>127.7</v>
      </c>
      <c r="K119" s="9">
        <v>44669</v>
      </c>
      <c r="L119" s="4">
        <v>127.2</v>
      </c>
      <c r="M119" s="9">
        <v>44669</v>
      </c>
      <c r="N119" s="4">
        <v>126.1</v>
      </c>
      <c r="O119" s="4"/>
      <c r="P119" s="4"/>
      <c r="Q119" s="9">
        <v>44669</v>
      </c>
      <c r="R119" s="4">
        <v>122.9</v>
      </c>
      <c r="S119" s="9">
        <v>44669</v>
      </c>
      <c r="T119" s="4">
        <v>124.5</v>
      </c>
      <c r="U119" s="9">
        <v>44669</v>
      </c>
      <c r="V119" s="4">
        <v>122.2</v>
      </c>
      <c r="W119" s="9">
        <v>44669</v>
      </c>
      <c r="X119" s="4">
        <v>119.3</v>
      </c>
      <c r="Y119" s="9">
        <v>44669</v>
      </c>
      <c r="Z119" s="4">
        <v>115.9</v>
      </c>
      <c r="AA119" s="9">
        <v>44669</v>
      </c>
      <c r="AB119" s="4">
        <v>114.6</v>
      </c>
      <c r="AC119" s="4"/>
      <c r="AD119" s="4"/>
      <c r="AE119" s="9">
        <v>44669</v>
      </c>
      <c r="AF119" s="4">
        <v>115.3</v>
      </c>
      <c r="AG119" s="9">
        <v>44669</v>
      </c>
      <c r="AH119" s="4">
        <v>118</v>
      </c>
      <c r="AI119" s="9">
        <v>44669</v>
      </c>
      <c r="AJ119" s="4">
        <v>122.7</v>
      </c>
      <c r="AK119" s="9">
        <v>44669</v>
      </c>
      <c r="AL119" s="4">
        <v>128.80000000000001</v>
      </c>
      <c r="AM119" s="9">
        <v>44669</v>
      </c>
      <c r="AN119" s="4">
        <v>136.19999999999999</v>
      </c>
      <c r="AO119" s="9">
        <v>44669</v>
      </c>
      <c r="AP119" s="4">
        <v>144.6</v>
      </c>
      <c r="AQ119" s="9">
        <v>44669</v>
      </c>
      <c r="AR119" s="4">
        <v>153.80000000000001</v>
      </c>
      <c r="AS119" s="9">
        <v>44669</v>
      </c>
      <c r="AT119" s="4">
        <v>163.5</v>
      </c>
      <c r="AW119" s="9">
        <v>44669</v>
      </c>
      <c r="AX119" s="4">
        <v>184.2</v>
      </c>
      <c r="BA119" s="9">
        <v>44669</v>
      </c>
      <c r="BB119" s="4">
        <v>205.8</v>
      </c>
    </row>
    <row r="120" spans="1:54" x14ac:dyDescent="0.2">
      <c r="A120" s="9"/>
      <c r="B120" s="4"/>
      <c r="C120" s="4"/>
      <c r="D120" s="4"/>
      <c r="E120" s="4"/>
      <c r="F120" s="4"/>
      <c r="G120" s="4"/>
      <c r="H120" s="4"/>
      <c r="I120" s="9">
        <v>44666</v>
      </c>
      <c r="J120" s="4">
        <v>124.1</v>
      </c>
      <c r="K120" s="9">
        <v>44666</v>
      </c>
      <c r="L120" s="4">
        <v>123.9</v>
      </c>
      <c r="M120" s="9">
        <v>44666</v>
      </c>
      <c r="N120" s="4">
        <v>123.3</v>
      </c>
      <c r="O120" s="4"/>
      <c r="P120" s="4"/>
      <c r="Q120" s="9">
        <v>44666</v>
      </c>
      <c r="R120" s="4">
        <v>123</v>
      </c>
      <c r="S120" s="9">
        <v>44666</v>
      </c>
      <c r="T120" s="4">
        <v>122.1</v>
      </c>
      <c r="U120" s="9">
        <v>44666</v>
      </c>
      <c r="V120" s="4">
        <v>120.1</v>
      </c>
      <c r="W120" s="9">
        <v>44666</v>
      </c>
      <c r="X120" s="4">
        <v>117.6</v>
      </c>
      <c r="Y120" s="9">
        <v>44666</v>
      </c>
      <c r="Z120" s="4">
        <v>115.4</v>
      </c>
      <c r="AA120" s="9">
        <v>44666</v>
      </c>
      <c r="AB120" s="4">
        <v>114.9</v>
      </c>
      <c r="AC120" s="4"/>
      <c r="AD120" s="4"/>
      <c r="AE120" s="9">
        <v>44666</v>
      </c>
      <c r="AF120" s="4">
        <v>115.8</v>
      </c>
      <c r="AG120" s="9">
        <v>44666</v>
      </c>
      <c r="AH120" s="4">
        <v>118.4</v>
      </c>
      <c r="AI120" s="9">
        <v>44666</v>
      </c>
      <c r="AJ120" s="4">
        <v>122.8</v>
      </c>
      <c r="AK120" s="9">
        <v>44666</v>
      </c>
      <c r="AL120" s="4">
        <v>128.5</v>
      </c>
      <c r="AM120" s="9">
        <v>44666</v>
      </c>
      <c r="AN120" s="4">
        <v>135.5</v>
      </c>
      <c r="AO120" s="9">
        <v>44666</v>
      </c>
      <c r="AP120" s="4">
        <v>143.5</v>
      </c>
      <c r="AQ120" s="9">
        <v>44666</v>
      </c>
      <c r="AR120" s="4">
        <v>152.19999999999999</v>
      </c>
      <c r="AS120" s="9">
        <v>44666</v>
      </c>
      <c r="AT120" s="4">
        <v>161.4</v>
      </c>
      <c r="AW120" s="9">
        <v>44666</v>
      </c>
      <c r="AX120" s="4">
        <v>181.1</v>
      </c>
      <c r="BA120" s="9">
        <v>44666</v>
      </c>
      <c r="BB120" s="4">
        <v>201.7</v>
      </c>
    </row>
    <row r="121" spans="1:54" x14ac:dyDescent="0.2">
      <c r="A121" s="9"/>
      <c r="B121" s="4"/>
      <c r="C121" s="4"/>
      <c r="D121" s="4"/>
      <c r="E121" s="4"/>
      <c r="F121" s="4"/>
      <c r="G121" s="4"/>
      <c r="H121" s="4"/>
      <c r="I121" s="9">
        <v>44665</v>
      </c>
      <c r="J121" s="4">
        <v>124</v>
      </c>
      <c r="K121" s="9">
        <v>44665</v>
      </c>
      <c r="L121" s="4">
        <v>123.9</v>
      </c>
      <c r="M121" s="9">
        <v>44665</v>
      </c>
      <c r="N121" s="4">
        <v>123.3</v>
      </c>
      <c r="O121" s="4"/>
      <c r="P121" s="4"/>
      <c r="Q121" s="9">
        <v>44665</v>
      </c>
      <c r="R121" s="4">
        <v>122.9</v>
      </c>
      <c r="S121" s="9">
        <v>44665</v>
      </c>
      <c r="T121" s="4">
        <v>122</v>
      </c>
      <c r="U121" s="9">
        <v>44665</v>
      </c>
      <c r="V121" s="4">
        <v>120.1</v>
      </c>
      <c r="W121" s="9">
        <v>44665</v>
      </c>
      <c r="X121" s="4">
        <v>117.6</v>
      </c>
      <c r="Y121" s="9">
        <v>44665</v>
      </c>
      <c r="Z121" s="4">
        <v>115.4</v>
      </c>
      <c r="AA121" s="9">
        <v>44665</v>
      </c>
      <c r="AB121" s="4">
        <v>114.9</v>
      </c>
      <c r="AC121" s="4"/>
      <c r="AD121" s="4"/>
      <c r="AE121" s="9">
        <v>44665</v>
      </c>
      <c r="AF121" s="4">
        <v>115.7</v>
      </c>
      <c r="AG121" s="9">
        <v>44665</v>
      </c>
      <c r="AH121" s="4">
        <v>118.4</v>
      </c>
      <c r="AI121" s="9">
        <v>44665</v>
      </c>
      <c r="AJ121" s="4">
        <v>122.7</v>
      </c>
      <c r="AK121" s="9">
        <v>44665</v>
      </c>
      <c r="AL121" s="4">
        <v>128.5</v>
      </c>
      <c r="AM121" s="9">
        <v>44665</v>
      </c>
      <c r="AN121" s="4">
        <v>135.4</v>
      </c>
      <c r="AO121" s="9">
        <v>44665</v>
      </c>
      <c r="AP121" s="4">
        <v>143.4</v>
      </c>
      <c r="AQ121" s="9">
        <v>44665</v>
      </c>
      <c r="AR121" s="4">
        <v>152.1</v>
      </c>
      <c r="AS121" s="9">
        <v>44665</v>
      </c>
      <c r="AT121" s="4">
        <v>161.4</v>
      </c>
      <c r="AW121" s="9">
        <v>44665</v>
      </c>
      <c r="AX121" s="4">
        <v>181.1</v>
      </c>
      <c r="BA121" s="9">
        <v>44665</v>
      </c>
      <c r="BB121" s="4">
        <v>201.6</v>
      </c>
    </row>
    <row r="122" spans="1:54" x14ac:dyDescent="0.2">
      <c r="A122" s="9"/>
      <c r="B122" s="4"/>
      <c r="C122" s="4"/>
      <c r="D122" s="4"/>
      <c r="E122" s="4"/>
      <c r="F122" s="4"/>
      <c r="G122" s="4"/>
      <c r="H122" s="4"/>
      <c r="I122" s="9">
        <v>44664</v>
      </c>
      <c r="J122" s="4">
        <v>123.1</v>
      </c>
      <c r="K122" s="9">
        <v>44664</v>
      </c>
      <c r="L122" s="4">
        <v>123.3</v>
      </c>
      <c r="M122" s="9">
        <v>44664</v>
      </c>
      <c r="N122" s="4">
        <v>123.1</v>
      </c>
      <c r="O122" s="4"/>
      <c r="P122" s="4"/>
      <c r="Q122" s="9">
        <v>44664</v>
      </c>
      <c r="R122" s="4">
        <v>117</v>
      </c>
      <c r="S122" s="9">
        <v>44664</v>
      </c>
      <c r="T122" s="4">
        <v>122.3</v>
      </c>
      <c r="U122" s="9">
        <v>44664</v>
      </c>
      <c r="V122" s="4">
        <v>121.4</v>
      </c>
      <c r="W122" s="9">
        <v>44664</v>
      </c>
      <c r="X122" s="4">
        <v>120.8</v>
      </c>
      <c r="Y122" s="9">
        <v>44664</v>
      </c>
      <c r="Z122" s="4">
        <v>120.4</v>
      </c>
      <c r="AA122" s="9">
        <v>44664</v>
      </c>
      <c r="AB122" s="4">
        <v>119.8</v>
      </c>
      <c r="AC122" s="4"/>
      <c r="AD122" s="4"/>
      <c r="AE122" s="9">
        <v>44664</v>
      </c>
      <c r="AF122" s="4">
        <v>118</v>
      </c>
      <c r="AG122" s="9">
        <v>44664</v>
      </c>
      <c r="AH122" s="4">
        <v>116.7</v>
      </c>
      <c r="AI122" s="9">
        <v>44664</v>
      </c>
      <c r="AJ122" s="4">
        <v>117.4</v>
      </c>
      <c r="AK122" s="9">
        <v>44664</v>
      </c>
      <c r="AL122" s="4">
        <v>124.7</v>
      </c>
      <c r="AM122" s="9">
        <v>44664</v>
      </c>
      <c r="AN122" s="4">
        <v>134.30000000000001</v>
      </c>
      <c r="AO122" s="9">
        <v>44664</v>
      </c>
      <c r="AP122" s="4">
        <v>144.80000000000001</v>
      </c>
      <c r="AQ122" s="9">
        <v>44664</v>
      </c>
      <c r="AR122" s="4">
        <v>155.80000000000001</v>
      </c>
      <c r="AS122" s="9">
        <v>44664</v>
      </c>
      <c r="AT122" s="4">
        <v>166.8</v>
      </c>
      <c r="AW122" s="9">
        <v>44664</v>
      </c>
      <c r="AX122" s="4">
        <v>188.9</v>
      </c>
      <c r="BA122" s="9">
        <v>44664</v>
      </c>
      <c r="BB122" s="4">
        <v>210.8</v>
      </c>
    </row>
    <row r="123" spans="1:54" x14ac:dyDescent="0.2">
      <c r="A123" s="9"/>
      <c r="B123" s="4"/>
      <c r="C123" s="4"/>
      <c r="D123" s="4"/>
      <c r="E123" s="4"/>
      <c r="F123" s="4"/>
      <c r="G123" s="4"/>
      <c r="H123" s="4"/>
      <c r="I123" s="9">
        <v>44663</v>
      </c>
      <c r="J123" s="4">
        <v>126.8</v>
      </c>
      <c r="K123" s="9">
        <v>44663</v>
      </c>
      <c r="L123" s="4">
        <v>126.9</v>
      </c>
      <c r="M123" s="9">
        <v>44663</v>
      </c>
      <c r="N123" s="4">
        <v>126.4</v>
      </c>
      <c r="O123" s="4"/>
      <c r="P123" s="4"/>
      <c r="Q123" s="9">
        <v>44663</v>
      </c>
      <c r="R123" s="4">
        <v>119.4</v>
      </c>
      <c r="S123" s="9">
        <v>44663</v>
      </c>
      <c r="T123" s="4">
        <v>125.4</v>
      </c>
      <c r="U123" s="9">
        <v>44663</v>
      </c>
      <c r="V123" s="4">
        <v>124.5</v>
      </c>
      <c r="W123" s="9">
        <v>44663</v>
      </c>
      <c r="X123" s="4">
        <v>123.9</v>
      </c>
      <c r="Y123" s="9">
        <v>44663</v>
      </c>
      <c r="Z123" s="4">
        <v>123.3</v>
      </c>
      <c r="AA123" s="9">
        <v>44663</v>
      </c>
      <c r="AB123" s="4">
        <v>122.5</v>
      </c>
      <c r="AC123" s="4"/>
      <c r="AD123" s="4"/>
      <c r="AE123" s="9">
        <v>44663</v>
      </c>
      <c r="AF123" s="4">
        <v>120.5</v>
      </c>
      <c r="AG123" s="9">
        <v>44663</v>
      </c>
      <c r="AH123" s="4">
        <v>119.1</v>
      </c>
      <c r="AI123" s="9">
        <v>44663</v>
      </c>
      <c r="AJ123" s="4">
        <v>119.6</v>
      </c>
      <c r="AK123" s="9">
        <v>44663</v>
      </c>
      <c r="AL123" s="4">
        <v>126.6</v>
      </c>
      <c r="AM123" s="9">
        <v>44663</v>
      </c>
      <c r="AN123" s="4">
        <v>136.30000000000001</v>
      </c>
      <c r="AO123" s="9">
        <v>44663</v>
      </c>
      <c r="AP123" s="4">
        <v>147.1</v>
      </c>
      <c r="AQ123" s="9">
        <v>44663</v>
      </c>
      <c r="AR123" s="4">
        <v>158.30000000000001</v>
      </c>
      <c r="AS123" s="9">
        <v>44663</v>
      </c>
      <c r="AT123" s="4">
        <v>169.7</v>
      </c>
      <c r="AW123" s="9">
        <v>44663</v>
      </c>
      <c r="AX123" s="4">
        <v>192.5</v>
      </c>
      <c r="BA123" s="9">
        <v>44663</v>
      </c>
      <c r="BB123" s="4">
        <v>215.2</v>
      </c>
    </row>
    <row r="124" spans="1:54" x14ac:dyDescent="0.2">
      <c r="A124" s="9"/>
      <c r="B124" s="4"/>
      <c r="C124" s="4"/>
      <c r="D124" s="4"/>
      <c r="E124" s="4"/>
      <c r="F124" s="4"/>
      <c r="G124" s="4"/>
      <c r="H124" s="4"/>
      <c r="I124" s="9">
        <v>44662</v>
      </c>
      <c r="J124" s="4">
        <v>130.6</v>
      </c>
      <c r="K124" s="9">
        <v>44662</v>
      </c>
      <c r="L124" s="4">
        <v>130.69999999999999</v>
      </c>
      <c r="M124" s="9">
        <v>44662</v>
      </c>
      <c r="N124" s="4">
        <v>130.1</v>
      </c>
      <c r="O124" s="4"/>
      <c r="P124" s="4"/>
      <c r="Q124" s="9">
        <v>44662</v>
      </c>
      <c r="R124" s="4">
        <v>126.3</v>
      </c>
      <c r="S124" s="9">
        <v>44662</v>
      </c>
      <c r="T124" s="4">
        <v>128.9</v>
      </c>
      <c r="U124" s="9">
        <v>44662</v>
      </c>
      <c r="V124" s="4">
        <v>127.3</v>
      </c>
      <c r="W124" s="9">
        <v>44662</v>
      </c>
      <c r="X124" s="4">
        <v>126.1</v>
      </c>
      <c r="Y124" s="9">
        <v>44662</v>
      </c>
      <c r="Z124" s="4">
        <v>125.4</v>
      </c>
      <c r="AA124" s="9">
        <v>44662</v>
      </c>
      <c r="AB124" s="4">
        <v>124.7</v>
      </c>
      <c r="AC124" s="4"/>
      <c r="AD124" s="4"/>
      <c r="AE124" s="9">
        <v>44662</v>
      </c>
      <c r="AF124" s="4">
        <v>123.5</v>
      </c>
      <c r="AG124" s="9">
        <v>44662</v>
      </c>
      <c r="AH124" s="4">
        <v>123.4</v>
      </c>
      <c r="AI124" s="9">
        <v>44662</v>
      </c>
      <c r="AJ124" s="4">
        <v>125.8</v>
      </c>
      <c r="AK124" s="9">
        <v>44662</v>
      </c>
      <c r="AL124" s="4">
        <v>131.19999999999999</v>
      </c>
      <c r="AM124" s="9">
        <v>44662</v>
      </c>
      <c r="AN124" s="4">
        <v>138.9</v>
      </c>
      <c r="AO124" s="9">
        <v>44662</v>
      </c>
      <c r="AP124" s="4">
        <v>148.19999999999999</v>
      </c>
      <c r="AQ124" s="9">
        <v>44662</v>
      </c>
      <c r="AR124" s="4">
        <v>158.30000000000001</v>
      </c>
      <c r="AS124" s="9">
        <v>44662</v>
      </c>
      <c r="AT124" s="4">
        <v>169</v>
      </c>
      <c r="AW124" s="9">
        <v>44662</v>
      </c>
      <c r="AX124" s="4">
        <v>191</v>
      </c>
      <c r="BA124" s="9">
        <v>44662</v>
      </c>
      <c r="BB124" s="4">
        <v>213.2</v>
      </c>
    </row>
    <row r="125" spans="1:54" x14ac:dyDescent="0.2">
      <c r="A125" s="9"/>
      <c r="B125" s="4"/>
      <c r="C125" s="4"/>
      <c r="D125" s="4"/>
      <c r="E125" s="4"/>
      <c r="F125" s="4"/>
      <c r="G125" s="4"/>
      <c r="H125" s="4"/>
      <c r="I125" s="9">
        <v>44659</v>
      </c>
      <c r="J125" s="4">
        <v>128.19999999999999</v>
      </c>
      <c r="K125" s="9">
        <v>44659</v>
      </c>
      <c r="L125" s="4">
        <v>128</v>
      </c>
      <c r="M125" s="9">
        <v>44659</v>
      </c>
      <c r="N125" s="4">
        <v>127.3</v>
      </c>
      <c r="O125" s="4"/>
      <c r="P125" s="4"/>
      <c r="Q125" s="9">
        <v>44659</v>
      </c>
      <c r="R125" s="4">
        <v>127.4</v>
      </c>
      <c r="S125" s="9">
        <v>44659</v>
      </c>
      <c r="T125" s="4">
        <v>125.8</v>
      </c>
      <c r="U125" s="9">
        <v>44659</v>
      </c>
      <c r="V125" s="4">
        <v>123.7</v>
      </c>
      <c r="W125" s="9">
        <v>44659</v>
      </c>
      <c r="X125" s="4">
        <v>120.9</v>
      </c>
      <c r="Y125" s="9">
        <v>44659</v>
      </c>
      <c r="Z125" s="4">
        <v>117.7</v>
      </c>
      <c r="AA125" s="9">
        <v>44659</v>
      </c>
      <c r="AB125" s="4">
        <v>118</v>
      </c>
      <c r="AC125" s="4"/>
      <c r="AD125" s="4"/>
      <c r="AE125" s="9">
        <v>44659</v>
      </c>
      <c r="AF125" s="4">
        <v>118.9</v>
      </c>
      <c r="AG125" s="9">
        <v>44659</v>
      </c>
      <c r="AH125" s="4">
        <v>122</v>
      </c>
      <c r="AI125" s="9">
        <v>44659</v>
      </c>
      <c r="AJ125" s="4">
        <v>126.9</v>
      </c>
      <c r="AK125" s="9">
        <v>44659</v>
      </c>
      <c r="AL125" s="4">
        <v>133</v>
      </c>
      <c r="AM125" s="9">
        <v>44659</v>
      </c>
      <c r="AN125" s="4">
        <v>140.19999999999999</v>
      </c>
      <c r="AO125" s="9">
        <v>44659</v>
      </c>
      <c r="AP125" s="4">
        <v>148.4</v>
      </c>
      <c r="AQ125" s="9">
        <v>44659</v>
      </c>
      <c r="AR125" s="4">
        <v>157.30000000000001</v>
      </c>
      <c r="AS125" s="9">
        <v>44659</v>
      </c>
      <c r="AT125" s="4">
        <v>166.8</v>
      </c>
      <c r="AW125" s="9">
        <v>44659</v>
      </c>
      <c r="AX125" s="4">
        <v>186.9</v>
      </c>
      <c r="BA125" s="9">
        <v>44659</v>
      </c>
      <c r="BB125" s="4">
        <v>208</v>
      </c>
    </row>
    <row r="126" spans="1:54" x14ac:dyDescent="0.2">
      <c r="A126" s="9"/>
      <c r="B126" s="4"/>
      <c r="C126" s="4"/>
      <c r="D126" s="4"/>
      <c r="E126" s="4"/>
      <c r="F126" s="4"/>
      <c r="G126" s="4"/>
      <c r="H126" s="4"/>
      <c r="I126" s="9">
        <v>44658</v>
      </c>
      <c r="J126" s="4">
        <v>126.5</v>
      </c>
      <c r="K126" s="9">
        <v>44658</v>
      </c>
      <c r="L126" s="4">
        <v>126.4</v>
      </c>
      <c r="M126" s="9">
        <v>44658</v>
      </c>
      <c r="N126" s="4">
        <v>125.8</v>
      </c>
      <c r="O126" s="4"/>
      <c r="P126" s="4"/>
      <c r="Q126" s="9">
        <v>44658</v>
      </c>
      <c r="R126" s="4">
        <v>125.6</v>
      </c>
      <c r="S126" s="9">
        <v>44658</v>
      </c>
      <c r="T126" s="4">
        <v>124.5</v>
      </c>
      <c r="U126" s="9">
        <v>44658</v>
      </c>
      <c r="V126" s="4">
        <v>122.5</v>
      </c>
      <c r="W126" s="9">
        <v>44658</v>
      </c>
      <c r="X126" s="4">
        <v>120.2</v>
      </c>
      <c r="Y126" s="9">
        <v>44658</v>
      </c>
      <c r="Z126" s="4">
        <v>119.1</v>
      </c>
      <c r="AA126" s="9">
        <v>44658</v>
      </c>
      <c r="AB126" s="4">
        <v>118.7</v>
      </c>
      <c r="AC126" s="4"/>
      <c r="AD126" s="4"/>
      <c r="AE126" s="9">
        <v>44658</v>
      </c>
      <c r="AF126" s="4">
        <v>119.1</v>
      </c>
      <c r="AG126" s="9">
        <v>44658</v>
      </c>
      <c r="AH126" s="4">
        <v>121.5</v>
      </c>
      <c r="AI126" s="9">
        <v>44658</v>
      </c>
      <c r="AJ126" s="4">
        <v>125.8</v>
      </c>
      <c r="AK126" s="9">
        <v>44658</v>
      </c>
      <c r="AL126" s="4">
        <v>131.9</v>
      </c>
      <c r="AM126" s="9">
        <v>44658</v>
      </c>
      <c r="AN126" s="4">
        <v>139.4</v>
      </c>
      <c r="AO126" s="9">
        <v>44658</v>
      </c>
      <c r="AP126" s="4">
        <v>148</v>
      </c>
      <c r="AQ126" s="9">
        <v>44658</v>
      </c>
      <c r="AR126" s="4">
        <v>157.4</v>
      </c>
      <c r="AS126" s="9">
        <v>44658</v>
      </c>
      <c r="AT126" s="4">
        <v>167.4</v>
      </c>
      <c r="AW126" s="9">
        <v>44658</v>
      </c>
      <c r="AX126" s="4">
        <v>188.5</v>
      </c>
      <c r="BA126" s="9">
        <v>44658</v>
      </c>
      <c r="BB126" s="4">
        <v>210.2</v>
      </c>
    </row>
    <row r="127" spans="1:54" x14ac:dyDescent="0.2">
      <c r="A127" s="9"/>
      <c r="B127" s="4"/>
      <c r="C127" s="4"/>
      <c r="D127" s="4"/>
      <c r="E127" s="4"/>
      <c r="F127" s="4"/>
      <c r="G127" s="4"/>
      <c r="H127" s="4"/>
      <c r="I127" s="9">
        <v>44657</v>
      </c>
      <c r="J127" s="4">
        <v>128.19999999999999</v>
      </c>
      <c r="K127" s="9">
        <v>44657</v>
      </c>
      <c r="L127" s="4">
        <v>128.30000000000001</v>
      </c>
      <c r="M127" s="9">
        <v>44657</v>
      </c>
      <c r="N127" s="4">
        <v>127.9</v>
      </c>
      <c r="O127" s="4"/>
      <c r="P127" s="4"/>
      <c r="Q127" s="9">
        <v>44657</v>
      </c>
      <c r="R127" s="4">
        <v>126</v>
      </c>
      <c r="S127" s="9">
        <v>44657</v>
      </c>
      <c r="T127" s="4">
        <v>127</v>
      </c>
      <c r="U127" s="9">
        <v>44657</v>
      </c>
      <c r="V127" s="4">
        <v>126</v>
      </c>
      <c r="W127" s="9">
        <v>44657</v>
      </c>
      <c r="X127" s="4">
        <v>125.6</v>
      </c>
      <c r="Y127" s="9">
        <v>44657</v>
      </c>
      <c r="Z127" s="4">
        <v>125.3</v>
      </c>
      <c r="AA127" s="9">
        <v>44657</v>
      </c>
      <c r="AB127" s="4">
        <v>124.8</v>
      </c>
      <c r="AC127" s="4"/>
      <c r="AD127" s="4"/>
      <c r="AE127" s="9">
        <v>44657</v>
      </c>
      <c r="AF127" s="4">
        <v>123.8</v>
      </c>
      <c r="AG127" s="9">
        <v>44657</v>
      </c>
      <c r="AH127" s="4">
        <v>123.7</v>
      </c>
      <c r="AI127" s="9">
        <v>44657</v>
      </c>
      <c r="AJ127" s="4">
        <v>126.1</v>
      </c>
      <c r="AK127" s="9">
        <v>44657</v>
      </c>
      <c r="AL127" s="4">
        <v>131.9</v>
      </c>
      <c r="AM127" s="9">
        <v>44657</v>
      </c>
      <c r="AN127" s="4">
        <v>140.4</v>
      </c>
      <c r="AO127" s="9">
        <v>44657</v>
      </c>
      <c r="AP127" s="4">
        <v>150.30000000000001</v>
      </c>
      <c r="AQ127" s="9">
        <v>44657</v>
      </c>
      <c r="AR127" s="4">
        <v>160.9</v>
      </c>
      <c r="AS127" s="9">
        <v>44657</v>
      </c>
      <c r="AT127" s="4">
        <v>171.9</v>
      </c>
      <c r="AW127" s="9">
        <v>44657</v>
      </c>
      <c r="AX127" s="4">
        <v>194.4</v>
      </c>
      <c r="BA127" s="9">
        <v>44657</v>
      </c>
      <c r="BB127" s="4">
        <v>216.9</v>
      </c>
    </row>
    <row r="128" spans="1:54" x14ac:dyDescent="0.2">
      <c r="A128" s="9"/>
      <c r="B128" s="4"/>
      <c r="C128" s="4"/>
      <c r="D128" s="4"/>
      <c r="E128" s="4"/>
      <c r="F128" s="4"/>
      <c r="G128" s="4"/>
      <c r="H128" s="4"/>
      <c r="I128" s="9">
        <v>44656</v>
      </c>
      <c r="J128" s="4">
        <v>129.19999999999999</v>
      </c>
      <c r="K128" s="9">
        <v>44656</v>
      </c>
      <c r="L128" s="4">
        <v>129.6</v>
      </c>
      <c r="M128" s="9">
        <v>44656</v>
      </c>
      <c r="N128" s="4">
        <v>129.30000000000001</v>
      </c>
      <c r="O128" s="4"/>
      <c r="P128" s="4"/>
      <c r="Q128" s="9">
        <v>44656</v>
      </c>
      <c r="R128" s="4">
        <v>126.1</v>
      </c>
      <c r="S128" s="9">
        <v>44656</v>
      </c>
      <c r="T128" s="4">
        <v>128.5</v>
      </c>
      <c r="U128" s="9">
        <v>44656</v>
      </c>
      <c r="V128" s="4">
        <v>127.8</v>
      </c>
      <c r="W128" s="9">
        <v>44656</v>
      </c>
      <c r="X128" s="4">
        <v>127.5</v>
      </c>
      <c r="Y128" s="9">
        <v>44656</v>
      </c>
      <c r="Z128" s="4">
        <v>127.2</v>
      </c>
      <c r="AA128" s="9">
        <v>44656</v>
      </c>
      <c r="AB128" s="4">
        <v>126.7</v>
      </c>
      <c r="AC128" s="4"/>
      <c r="AD128" s="4"/>
      <c r="AE128" s="9">
        <v>44656</v>
      </c>
      <c r="AF128" s="4">
        <v>125.5</v>
      </c>
      <c r="AG128" s="9">
        <v>44656</v>
      </c>
      <c r="AH128" s="4">
        <v>124.8</v>
      </c>
      <c r="AI128" s="9">
        <v>44656</v>
      </c>
      <c r="AJ128" s="4">
        <v>126.2</v>
      </c>
      <c r="AK128" s="9">
        <v>44656</v>
      </c>
      <c r="AL128" s="4">
        <v>132.30000000000001</v>
      </c>
      <c r="AM128" s="9">
        <v>44656</v>
      </c>
      <c r="AN128" s="4">
        <v>141.9</v>
      </c>
      <c r="AO128" s="9">
        <v>44656</v>
      </c>
      <c r="AP128" s="4">
        <v>152.6</v>
      </c>
      <c r="AQ128" s="9">
        <v>44656</v>
      </c>
      <c r="AR128" s="4">
        <v>163.69999999999999</v>
      </c>
      <c r="AS128" s="9">
        <v>44656</v>
      </c>
      <c r="AT128" s="4">
        <v>175.1</v>
      </c>
      <c r="AW128" s="9">
        <v>44656</v>
      </c>
      <c r="AX128" s="4">
        <v>198.2</v>
      </c>
      <c r="BA128" s="9">
        <v>44656</v>
      </c>
      <c r="BB128" s="4">
        <v>221.1</v>
      </c>
    </row>
    <row r="129" spans="1:54" x14ac:dyDescent="0.2">
      <c r="A129" s="9"/>
      <c r="B129" s="4"/>
      <c r="C129" s="4"/>
      <c r="D129" s="4"/>
      <c r="E129" s="4"/>
      <c r="F129" s="4"/>
      <c r="G129" s="4"/>
      <c r="H129" s="4"/>
      <c r="I129" s="9">
        <v>44655</v>
      </c>
      <c r="J129" s="4">
        <v>125.5</v>
      </c>
      <c r="K129" s="9">
        <v>44655</v>
      </c>
      <c r="L129" s="4">
        <v>125.9</v>
      </c>
      <c r="M129" s="9">
        <v>44655</v>
      </c>
      <c r="N129" s="4">
        <v>125.8</v>
      </c>
      <c r="O129" s="4"/>
      <c r="P129" s="4"/>
      <c r="Q129" s="9">
        <v>44655</v>
      </c>
      <c r="R129" s="4">
        <v>123.7</v>
      </c>
      <c r="S129" s="9">
        <v>44655</v>
      </c>
      <c r="T129" s="4">
        <v>125.2</v>
      </c>
      <c r="U129" s="9">
        <v>44655</v>
      </c>
      <c r="V129" s="4">
        <v>124.9</v>
      </c>
      <c r="W129" s="9">
        <v>44655</v>
      </c>
      <c r="X129" s="4">
        <v>124.9</v>
      </c>
      <c r="Y129" s="9">
        <v>44655</v>
      </c>
      <c r="Z129" s="4">
        <v>124.8</v>
      </c>
      <c r="AA129" s="9">
        <v>44655</v>
      </c>
      <c r="AB129" s="4">
        <v>124.5</v>
      </c>
      <c r="AC129" s="4"/>
      <c r="AD129" s="4"/>
      <c r="AE129" s="9">
        <v>44655</v>
      </c>
      <c r="AF129" s="4">
        <v>123.4</v>
      </c>
      <c r="AG129" s="9">
        <v>44655</v>
      </c>
      <c r="AH129" s="4">
        <v>122.9</v>
      </c>
      <c r="AI129" s="9">
        <v>44655</v>
      </c>
      <c r="AJ129" s="4">
        <v>124.4</v>
      </c>
      <c r="AK129" s="9">
        <v>44655</v>
      </c>
      <c r="AL129" s="4">
        <v>131.69999999999999</v>
      </c>
      <c r="AM129" s="9">
        <v>44655</v>
      </c>
      <c r="AN129" s="4">
        <v>141.80000000000001</v>
      </c>
      <c r="AO129" s="9">
        <v>44655</v>
      </c>
      <c r="AP129" s="4">
        <v>152.80000000000001</v>
      </c>
      <c r="AQ129" s="9">
        <v>44655</v>
      </c>
      <c r="AR129" s="4">
        <v>164.3</v>
      </c>
      <c r="AS129" s="9">
        <v>44655</v>
      </c>
      <c r="AT129" s="4">
        <v>175.9</v>
      </c>
      <c r="AW129" s="9">
        <v>44655</v>
      </c>
      <c r="AX129" s="4">
        <v>199.3</v>
      </c>
      <c r="BA129" s="9">
        <v>44655</v>
      </c>
      <c r="BB129" s="4">
        <v>222.4</v>
      </c>
    </row>
    <row r="130" spans="1:54" x14ac:dyDescent="0.2">
      <c r="A130" s="9"/>
      <c r="B130" s="4"/>
      <c r="C130" s="4"/>
      <c r="D130" s="4"/>
      <c r="E130" s="4"/>
      <c r="F130" s="4"/>
      <c r="G130" s="4"/>
      <c r="H130" s="4"/>
      <c r="I130" s="9">
        <v>44652</v>
      </c>
      <c r="J130" s="4">
        <v>125.8</v>
      </c>
      <c r="K130" s="9">
        <v>44652</v>
      </c>
      <c r="L130" s="4">
        <v>125.9</v>
      </c>
      <c r="M130" s="9">
        <v>44652</v>
      </c>
      <c r="N130" s="4">
        <v>125.5</v>
      </c>
      <c r="O130" s="4"/>
      <c r="P130" s="4"/>
      <c r="Q130" s="9">
        <v>44652</v>
      </c>
      <c r="R130" s="4">
        <v>130.80000000000001</v>
      </c>
      <c r="S130" s="9">
        <v>44652</v>
      </c>
      <c r="T130" s="4">
        <v>124.3</v>
      </c>
      <c r="U130" s="9">
        <v>44652</v>
      </c>
      <c r="V130" s="4">
        <v>122.5</v>
      </c>
      <c r="W130" s="9">
        <v>44652</v>
      </c>
      <c r="X130" s="4">
        <v>120</v>
      </c>
      <c r="Y130" s="9">
        <v>44652</v>
      </c>
      <c r="Z130" s="4">
        <v>119</v>
      </c>
      <c r="AA130" s="9">
        <v>44652</v>
      </c>
      <c r="AB130" s="4">
        <v>119.7</v>
      </c>
      <c r="AC130" s="4"/>
      <c r="AD130" s="4"/>
      <c r="AE130" s="9">
        <v>44652</v>
      </c>
      <c r="AF130" s="4">
        <v>122</v>
      </c>
      <c r="AG130" s="9">
        <v>44652</v>
      </c>
      <c r="AH130" s="4">
        <v>126.2</v>
      </c>
      <c r="AI130" s="9">
        <v>44652</v>
      </c>
      <c r="AJ130" s="4">
        <v>131.9</v>
      </c>
      <c r="AK130" s="9">
        <v>44652</v>
      </c>
      <c r="AL130" s="4">
        <v>138.69999999999999</v>
      </c>
      <c r="AM130" s="9">
        <v>44652</v>
      </c>
      <c r="AN130" s="4">
        <v>146.6</v>
      </c>
      <c r="AO130" s="9">
        <v>44652</v>
      </c>
      <c r="AP130" s="4">
        <v>155.30000000000001</v>
      </c>
      <c r="AQ130" s="9">
        <v>44652</v>
      </c>
      <c r="AR130" s="4">
        <v>164.5</v>
      </c>
      <c r="AS130" s="9">
        <v>44652</v>
      </c>
      <c r="AT130" s="4">
        <v>174.3</v>
      </c>
      <c r="AW130" s="9">
        <v>44652</v>
      </c>
      <c r="AX130" s="4">
        <v>194.8</v>
      </c>
      <c r="BA130" s="9">
        <v>44652</v>
      </c>
      <c r="BB130" s="4">
        <v>216.2</v>
      </c>
    </row>
    <row r="131" spans="1:54" x14ac:dyDescent="0.2">
      <c r="A131" s="9"/>
      <c r="B131" s="4"/>
      <c r="C131" s="4"/>
      <c r="D131" s="4"/>
      <c r="E131" s="4"/>
      <c r="F131" s="4"/>
      <c r="G131" s="4"/>
      <c r="H131" s="4"/>
      <c r="I131" s="9">
        <v>44651</v>
      </c>
      <c r="J131" s="4">
        <v>123.7</v>
      </c>
      <c r="K131" s="9">
        <v>44651</v>
      </c>
      <c r="L131" s="4">
        <v>124</v>
      </c>
      <c r="M131" s="9">
        <v>44651</v>
      </c>
      <c r="N131" s="4">
        <v>123.7</v>
      </c>
      <c r="O131" s="4"/>
      <c r="P131" s="4"/>
      <c r="Q131" s="9">
        <v>44651</v>
      </c>
      <c r="R131" s="4">
        <v>122.4</v>
      </c>
      <c r="S131" s="9">
        <v>44651</v>
      </c>
      <c r="T131" s="4">
        <v>122.8</v>
      </c>
      <c r="U131" s="9">
        <v>44651</v>
      </c>
      <c r="V131" s="4">
        <v>121.5</v>
      </c>
      <c r="W131" s="9">
        <v>44651</v>
      </c>
      <c r="X131" s="4">
        <v>120.9</v>
      </c>
      <c r="Y131" s="9">
        <v>44651</v>
      </c>
      <c r="Z131" s="4">
        <v>120.6</v>
      </c>
      <c r="AA131" s="9">
        <v>44651</v>
      </c>
      <c r="AB131" s="4">
        <v>120.1</v>
      </c>
      <c r="AC131" s="4"/>
      <c r="AD131" s="4"/>
      <c r="AE131" s="9">
        <v>44651</v>
      </c>
      <c r="AF131" s="4">
        <v>119.6</v>
      </c>
      <c r="AG131" s="9">
        <v>44651</v>
      </c>
      <c r="AH131" s="4">
        <v>120.5</v>
      </c>
      <c r="AI131" s="9">
        <v>44651</v>
      </c>
      <c r="AJ131" s="4">
        <v>124.5</v>
      </c>
      <c r="AK131" s="9">
        <v>44651</v>
      </c>
      <c r="AL131" s="4">
        <v>132.1</v>
      </c>
      <c r="AM131" s="9">
        <v>44651</v>
      </c>
      <c r="AN131" s="4">
        <v>141.80000000000001</v>
      </c>
      <c r="AO131" s="9">
        <v>44651</v>
      </c>
      <c r="AP131" s="4">
        <v>152.5</v>
      </c>
      <c r="AQ131" s="9">
        <v>44651</v>
      </c>
      <c r="AR131" s="4">
        <v>163.6</v>
      </c>
      <c r="AS131" s="9">
        <v>44651</v>
      </c>
      <c r="AT131" s="4">
        <v>174.9</v>
      </c>
      <c r="AW131" s="9">
        <v>44651</v>
      </c>
      <c r="AX131" s="4">
        <v>197.8</v>
      </c>
      <c r="BA131" s="9">
        <v>44651</v>
      </c>
      <c r="BB131" s="4">
        <v>220.5</v>
      </c>
    </row>
    <row r="132" spans="1:54" x14ac:dyDescent="0.2">
      <c r="A132" s="9"/>
      <c r="B132" s="4"/>
      <c r="C132" s="4"/>
      <c r="D132" s="4"/>
      <c r="E132" s="4"/>
      <c r="F132" s="4"/>
      <c r="G132" s="4"/>
      <c r="H132" s="4"/>
      <c r="I132" s="9">
        <v>44650</v>
      </c>
      <c r="J132" s="4">
        <v>120.1</v>
      </c>
      <c r="K132" s="9">
        <v>44650</v>
      </c>
      <c r="L132" s="4">
        <v>121</v>
      </c>
      <c r="M132" s="9">
        <v>44650</v>
      </c>
      <c r="N132" s="4">
        <v>121.3</v>
      </c>
      <c r="O132" s="4"/>
      <c r="P132" s="4"/>
      <c r="Q132" s="9">
        <v>44650</v>
      </c>
      <c r="R132" s="4">
        <v>132.1</v>
      </c>
      <c r="S132" s="9">
        <v>44650</v>
      </c>
      <c r="T132" s="4">
        <v>120.9</v>
      </c>
      <c r="U132" s="9">
        <v>44650</v>
      </c>
      <c r="V132" s="4">
        <v>119.7</v>
      </c>
      <c r="W132" s="9">
        <v>44650</v>
      </c>
      <c r="X132" s="4">
        <v>118</v>
      </c>
      <c r="Y132" s="9">
        <v>44650</v>
      </c>
      <c r="Z132" s="4">
        <v>118.3</v>
      </c>
      <c r="AA132" s="9">
        <v>44650</v>
      </c>
      <c r="AB132" s="4">
        <v>119.7</v>
      </c>
      <c r="AC132" s="4"/>
      <c r="AD132" s="4"/>
      <c r="AE132" s="9">
        <v>44650</v>
      </c>
      <c r="AF132" s="4">
        <v>123.4</v>
      </c>
      <c r="AG132" s="9">
        <v>44650</v>
      </c>
      <c r="AH132" s="4">
        <v>128.69999999999999</v>
      </c>
      <c r="AI132" s="9">
        <v>44650</v>
      </c>
      <c r="AJ132" s="4">
        <v>135.1</v>
      </c>
      <c r="AK132" s="9">
        <v>44650</v>
      </c>
      <c r="AL132" s="4">
        <v>142.19999999999999</v>
      </c>
      <c r="AM132" s="9">
        <v>44650</v>
      </c>
      <c r="AN132" s="4">
        <v>149.80000000000001</v>
      </c>
      <c r="AO132" s="9">
        <v>44650</v>
      </c>
      <c r="AP132" s="4">
        <v>158.1</v>
      </c>
      <c r="AQ132" s="9">
        <v>44650</v>
      </c>
      <c r="AR132" s="4">
        <v>166.7</v>
      </c>
      <c r="AS132" s="9">
        <v>44650</v>
      </c>
      <c r="AT132" s="4">
        <v>175.6</v>
      </c>
      <c r="AW132" s="9">
        <v>44650</v>
      </c>
      <c r="AX132" s="4">
        <v>194.3</v>
      </c>
      <c r="BA132" s="9">
        <v>44650</v>
      </c>
      <c r="BB132" s="4">
        <v>213.6</v>
      </c>
    </row>
    <row r="133" spans="1:54" x14ac:dyDescent="0.2">
      <c r="A133" s="9"/>
      <c r="B133" s="4"/>
      <c r="C133" s="4"/>
      <c r="D133" s="4"/>
      <c r="E133" s="4"/>
      <c r="F133" s="4"/>
      <c r="G133" s="4"/>
      <c r="H133" s="4"/>
      <c r="I133" s="9">
        <v>44649</v>
      </c>
      <c r="J133" s="4">
        <v>124.4</v>
      </c>
      <c r="K133" s="9">
        <v>44649</v>
      </c>
      <c r="L133" s="4">
        <v>125.7</v>
      </c>
      <c r="M133" s="9">
        <v>44649</v>
      </c>
      <c r="N133" s="4">
        <v>126.3</v>
      </c>
      <c r="O133" s="4"/>
      <c r="P133" s="4"/>
      <c r="Q133" s="9">
        <v>44649</v>
      </c>
      <c r="R133" s="4">
        <v>129.4</v>
      </c>
      <c r="S133" s="9">
        <v>44649</v>
      </c>
      <c r="T133" s="4">
        <v>126.2</v>
      </c>
      <c r="U133" s="9">
        <v>44649</v>
      </c>
      <c r="V133" s="4">
        <v>125.4</v>
      </c>
      <c r="W133" s="9">
        <v>44649</v>
      </c>
      <c r="X133" s="4">
        <v>125.2</v>
      </c>
      <c r="Y133" s="9">
        <v>44649</v>
      </c>
      <c r="Z133" s="4">
        <v>125.5</v>
      </c>
      <c r="AA133" s="9">
        <v>44649</v>
      </c>
      <c r="AB133" s="4">
        <v>125.5</v>
      </c>
      <c r="AC133" s="4"/>
      <c r="AD133" s="4"/>
      <c r="AE133" s="9">
        <v>44649</v>
      </c>
      <c r="AF133" s="4">
        <v>125.7</v>
      </c>
      <c r="AG133" s="9">
        <v>44649</v>
      </c>
      <c r="AH133" s="4">
        <v>127</v>
      </c>
      <c r="AI133" s="9">
        <v>44649</v>
      </c>
      <c r="AJ133" s="4">
        <v>131.1</v>
      </c>
      <c r="AK133" s="9">
        <v>44649</v>
      </c>
      <c r="AL133" s="4">
        <v>139.1</v>
      </c>
      <c r="AM133" s="9">
        <v>44649</v>
      </c>
      <c r="AN133" s="4">
        <v>148.9</v>
      </c>
      <c r="AO133" s="9">
        <v>44649</v>
      </c>
      <c r="AP133" s="4">
        <v>159.19999999999999</v>
      </c>
      <c r="AQ133" s="9">
        <v>44649</v>
      </c>
      <c r="AR133" s="4">
        <v>169.7</v>
      </c>
      <c r="AS133" s="9">
        <v>44649</v>
      </c>
      <c r="AT133" s="4">
        <v>180.2</v>
      </c>
      <c r="AW133" s="9">
        <v>44649</v>
      </c>
      <c r="AX133" s="4">
        <v>201.3</v>
      </c>
      <c r="BA133" s="9">
        <v>44649</v>
      </c>
      <c r="BB133" s="4">
        <v>222.2</v>
      </c>
    </row>
    <row r="134" spans="1:54" x14ac:dyDescent="0.2">
      <c r="A134" s="9"/>
      <c r="B134" s="4"/>
      <c r="C134" s="4"/>
      <c r="D134" s="4"/>
      <c r="E134" s="4"/>
      <c r="F134" s="4"/>
      <c r="G134" s="4"/>
      <c r="H134" s="4"/>
      <c r="I134" s="9">
        <v>44648</v>
      </c>
      <c r="J134" s="4">
        <v>119</v>
      </c>
      <c r="K134" s="9">
        <v>44648</v>
      </c>
      <c r="L134" s="4">
        <v>120.5</v>
      </c>
      <c r="M134" s="9">
        <v>44648</v>
      </c>
      <c r="N134" s="4">
        <v>121.3</v>
      </c>
      <c r="O134" s="4"/>
      <c r="P134" s="4"/>
      <c r="Q134" s="9">
        <v>44648</v>
      </c>
      <c r="R134" s="4">
        <v>130.80000000000001</v>
      </c>
      <c r="S134" s="9">
        <v>44648</v>
      </c>
      <c r="T134" s="4">
        <v>121.4</v>
      </c>
      <c r="U134" s="9">
        <v>44648</v>
      </c>
      <c r="V134" s="4">
        <v>120.7</v>
      </c>
      <c r="W134" s="9">
        <v>44648</v>
      </c>
      <c r="X134" s="4">
        <v>119.9</v>
      </c>
      <c r="Y134" s="9">
        <v>44648</v>
      </c>
      <c r="Z134" s="4">
        <v>120.5</v>
      </c>
      <c r="AA134" s="9">
        <v>44648</v>
      </c>
      <c r="AB134" s="4">
        <v>121.2</v>
      </c>
      <c r="AC134" s="4"/>
      <c r="AD134" s="4"/>
      <c r="AE134" s="9">
        <v>44648</v>
      </c>
      <c r="AF134" s="4">
        <v>123</v>
      </c>
      <c r="AG134" s="9">
        <v>44648</v>
      </c>
      <c r="AH134" s="4">
        <v>126.8</v>
      </c>
      <c r="AI134" s="9">
        <v>44648</v>
      </c>
      <c r="AJ134" s="4">
        <v>132.5</v>
      </c>
      <c r="AK134" s="9">
        <v>44648</v>
      </c>
      <c r="AL134" s="4">
        <v>139.69999999999999</v>
      </c>
      <c r="AM134" s="9">
        <v>44648</v>
      </c>
      <c r="AN134" s="4">
        <v>147.9</v>
      </c>
      <c r="AO134" s="9">
        <v>44648</v>
      </c>
      <c r="AP134" s="4">
        <v>156.69999999999999</v>
      </c>
      <c r="AQ134" s="9">
        <v>44648</v>
      </c>
      <c r="AR134" s="4">
        <v>165.9</v>
      </c>
      <c r="AS134" s="9">
        <v>44648</v>
      </c>
      <c r="AT134" s="4">
        <v>175.2</v>
      </c>
      <c r="AW134" s="9">
        <v>44648</v>
      </c>
      <c r="AX134" s="4">
        <v>194.1</v>
      </c>
      <c r="BA134" s="9">
        <v>44648</v>
      </c>
      <c r="BB134" s="4">
        <v>213.1</v>
      </c>
    </row>
    <row r="135" spans="1:54" x14ac:dyDescent="0.2">
      <c r="A135" s="9"/>
      <c r="B135" s="4"/>
      <c r="C135" s="4"/>
      <c r="D135" s="4"/>
      <c r="E135" s="4"/>
      <c r="F135" s="4"/>
      <c r="G135" s="4"/>
      <c r="H135" s="4"/>
      <c r="I135" s="9">
        <v>44645</v>
      </c>
      <c r="J135" s="4">
        <v>116.7</v>
      </c>
      <c r="K135" s="9">
        <v>44645</v>
      </c>
      <c r="L135" s="4">
        <v>117.7</v>
      </c>
      <c r="M135" s="9">
        <v>44645</v>
      </c>
      <c r="N135" s="4">
        <v>118.1</v>
      </c>
      <c r="O135" s="4"/>
      <c r="P135" s="4"/>
      <c r="Q135" s="9">
        <v>44645</v>
      </c>
      <c r="R135" s="4">
        <v>127.4</v>
      </c>
      <c r="S135" s="9">
        <v>44645</v>
      </c>
      <c r="T135" s="4">
        <v>117.8</v>
      </c>
      <c r="U135" s="9">
        <v>44645</v>
      </c>
      <c r="V135" s="4">
        <v>116.7</v>
      </c>
      <c r="W135" s="9">
        <v>44645</v>
      </c>
      <c r="X135" s="4">
        <v>114.8</v>
      </c>
      <c r="Y135" s="9">
        <v>44645</v>
      </c>
      <c r="Z135" s="4">
        <v>114.8</v>
      </c>
      <c r="AA135" s="9">
        <v>44645</v>
      </c>
      <c r="AB135" s="4">
        <v>115.9</v>
      </c>
      <c r="AC135" s="4"/>
      <c r="AD135" s="4"/>
      <c r="AE135" s="9">
        <v>44645</v>
      </c>
      <c r="AF135" s="4">
        <v>118.3</v>
      </c>
      <c r="AG135" s="9">
        <v>44645</v>
      </c>
      <c r="AH135" s="4">
        <v>123.2</v>
      </c>
      <c r="AI135" s="9">
        <v>44645</v>
      </c>
      <c r="AJ135" s="4">
        <v>129.30000000000001</v>
      </c>
      <c r="AK135" s="9">
        <v>44645</v>
      </c>
      <c r="AL135" s="4">
        <v>136.30000000000001</v>
      </c>
      <c r="AM135" s="9">
        <v>44645</v>
      </c>
      <c r="AN135" s="4">
        <v>143.80000000000001</v>
      </c>
      <c r="AO135" s="9">
        <v>44645</v>
      </c>
      <c r="AP135" s="4">
        <v>151.9</v>
      </c>
      <c r="AQ135" s="9">
        <v>44645</v>
      </c>
      <c r="AR135" s="4">
        <v>160.19999999999999</v>
      </c>
      <c r="AS135" s="9">
        <v>44645</v>
      </c>
      <c r="AT135" s="4">
        <v>168.9</v>
      </c>
      <c r="AW135" s="9">
        <v>44645</v>
      </c>
      <c r="AX135" s="4">
        <v>186.8</v>
      </c>
      <c r="BA135" s="9">
        <v>44645</v>
      </c>
      <c r="BB135" s="4">
        <v>205.1</v>
      </c>
    </row>
    <row r="136" spans="1:54" x14ac:dyDescent="0.2">
      <c r="A136" s="9"/>
      <c r="B136" s="4"/>
      <c r="C136" s="4"/>
      <c r="D136" s="4"/>
      <c r="E136" s="4"/>
      <c r="F136" s="4"/>
      <c r="G136" s="4"/>
      <c r="H136" s="4"/>
      <c r="I136" s="9">
        <v>44644</v>
      </c>
      <c r="J136" s="4">
        <v>110</v>
      </c>
      <c r="K136" s="9">
        <v>44644</v>
      </c>
      <c r="L136" s="4">
        <v>111.1</v>
      </c>
      <c r="M136" s="9">
        <v>44644</v>
      </c>
      <c r="N136" s="4">
        <v>111.6</v>
      </c>
      <c r="O136" s="4"/>
      <c r="P136" s="4"/>
      <c r="Q136" s="9">
        <v>44644</v>
      </c>
      <c r="R136" s="4">
        <v>119.8</v>
      </c>
      <c r="S136" s="9">
        <v>44644</v>
      </c>
      <c r="T136" s="4">
        <v>111.4</v>
      </c>
      <c r="U136" s="9">
        <v>44644</v>
      </c>
      <c r="V136" s="4">
        <v>110.6</v>
      </c>
      <c r="W136" s="9">
        <v>44644</v>
      </c>
      <c r="X136" s="4">
        <v>110.5</v>
      </c>
      <c r="Y136" s="9">
        <v>44644</v>
      </c>
      <c r="Z136" s="4">
        <v>111.1</v>
      </c>
      <c r="AA136" s="9">
        <v>44644</v>
      </c>
      <c r="AB136" s="4">
        <v>111.8</v>
      </c>
      <c r="AC136" s="4"/>
      <c r="AD136" s="4"/>
      <c r="AE136" s="9">
        <v>44644</v>
      </c>
      <c r="AF136" s="4">
        <v>114</v>
      </c>
      <c r="AG136" s="9">
        <v>44644</v>
      </c>
      <c r="AH136" s="4">
        <v>118</v>
      </c>
      <c r="AI136" s="9">
        <v>44644</v>
      </c>
      <c r="AJ136" s="4">
        <v>123.7</v>
      </c>
      <c r="AK136" s="9">
        <v>44644</v>
      </c>
      <c r="AL136" s="4">
        <v>130.80000000000001</v>
      </c>
      <c r="AM136" s="9">
        <v>44644</v>
      </c>
      <c r="AN136" s="4">
        <v>138.80000000000001</v>
      </c>
      <c r="AO136" s="9">
        <v>44644</v>
      </c>
      <c r="AP136" s="4">
        <v>147.30000000000001</v>
      </c>
      <c r="AQ136" s="9">
        <v>44644</v>
      </c>
      <c r="AR136" s="4">
        <v>156.30000000000001</v>
      </c>
      <c r="AS136" s="9">
        <v>44644</v>
      </c>
      <c r="AT136" s="4">
        <v>165.5</v>
      </c>
      <c r="AW136" s="9">
        <v>44644</v>
      </c>
      <c r="AX136" s="4">
        <v>184.1</v>
      </c>
      <c r="BA136" s="9">
        <v>44644</v>
      </c>
      <c r="BB136" s="4">
        <v>202.8</v>
      </c>
    </row>
    <row r="137" spans="1:54" x14ac:dyDescent="0.2">
      <c r="A137" s="9"/>
      <c r="B137" s="4"/>
      <c r="C137" s="4"/>
      <c r="D137" s="4"/>
      <c r="E137" s="4"/>
      <c r="F137" s="4"/>
      <c r="G137" s="4"/>
      <c r="H137" s="4"/>
      <c r="I137" s="9">
        <v>44643</v>
      </c>
      <c r="J137" s="4">
        <v>105.2</v>
      </c>
      <c r="K137" s="9">
        <v>44643</v>
      </c>
      <c r="L137" s="4">
        <v>105.8</v>
      </c>
      <c r="M137" s="9">
        <v>44643</v>
      </c>
      <c r="N137" s="4">
        <v>105.8</v>
      </c>
      <c r="O137" s="4"/>
      <c r="P137" s="4"/>
      <c r="Q137" s="9">
        <v>44643</v>
      </c>
      <c r="R137" s="4">
        <v>115.3</v>
      </c>
      <c r="S137" s="9">
        <v>44643</v>
      </c>
      <c r="T137" s="4">
        <v>105.2</v>
      </c>
      <c r="U137" s="9">
        <v>44643</v>
      </c>
      <c r="V137" s="4">
        <v>103.7</v>
      </c>
      <c r="W137" s="9">
        <v>44643</v>
      </c>
      <c r="X137" s="4">
        <v>101.6</v>
      </c>
      <c r="Y137" s="9">
        <v>44643</v>
      </c>
      <c r="Z137" s="4">
        <v>102</v>
      </c>
      <c r="AA137" s="9">
        <v>44643</v>
      </c>
      <c r="AB137" s="4">
        <v>102.8</v>
      </c>
      <c r="AC137" s="4"/>
      <c r="AD137" s="4"/>
      <c r="AE137" s="9">
        <v>44643</v>
      </c>
      <c r="AF137" s="4">
        <v>106.7</v>
      </c>
      <c r="AG137" s="9">
        <v>44643</v>
      </c>
      <c r="AH137" s="4">
        <v>113.5</v>
      </c>
      <c r="AI137" s="9">
        <v>44643</v>
      </c>
      <c r="AJ137" s="4">
        <v>121.6</v>
      </c>
      <c r="AK137" s="9">
        <v>44643</v>
      </c>
      <c r="AL137" s="4">
        <v>130.6</v>
      </c>
      <c r="AM137" s="9">
        <v>44643</v>
      </c>
      <c r="AN137" s="4">
        <v>140.19999999999999</v>
      </c>
      <c r="AO137" s="9">
        <v>44643</v>
      </c>
      <c r="AP137" s="4">
        <v>149.9</v>
      </c>
      <c r="AQ137" s="9">
        <v>44643</v>
      </c>
      <c r="AR137" s="4">
        <v>159.80000000000001</v>
      </c>
      <c r="AS137" s="9">
        <v>44643</v>
      </c>
      <c r="AT137" s="4">
        <v>169.6</v>
      </c>
      <c r="AW137" s="9">
        <v>44643</v>
      </c>
      <c r="AX137" s="4">
        <v>189.2</v>
      </c>
      <c r="BA137" s="9">
        <v>44643</v>
      </c>
      <c r="BB137" s="4">
        <v>208.4</v>
      </c>
    </row>
    <row r="138" spans="1:54" x14ac:dyDescent="0.2">
      <c r="A138" s="9"/>
      <c r="B138" s="4"/>
      <c r="C138" s="4"/>
      <c r="D138" s="4"/>
      <c r="E138" s="4"/>
      <c r="F138" s="4"/>
      <c r="G138" s="4"/>
      <c r="H138" s="4"/>
      <c r="I138" s="9">
        <v>44642</v>
      </c>
      <c r="J138" s="4">
        <v>105.3</v>
      </c>
      <c r="K138" s="9">
        <v>44642</v>
      </c>
      <c r="L138" s="4">
        <v>105.7</v>
      </c>
      <c r="M138" s="9">
        <v>44642</v>
      </c>
      <c r="N138" s="4">
        <v>105.5</v>
      </c>
      <c r="O138" s="4"/>
      <c r="P138" s="4"/>
      <c r="Q138" s="9">
        <v>44642</v>
      </c>
      <c r="R138" s="4">
        <v>113.9</v>
      </c>
      <c r="S138" s="9">
        <v>44642</v>
      </c>
      <c r="T138" s="4">
        <v>104.7</v>
      </c>
      <c r="U138" s="9">
        <v>44642</v>
      </c>
      <c r="V138" s="4">
        <v>102.9</v>
      </c>
      <c r="W138" s="9">
        <v>44642</v>
      </c>
      <c r="X138" s="4">
        <v>100.4</v>
      </c>
      <c r="Y138" s="9">
        <v>44642</v>
      </c>
      <c r="Z138" s="4">
        <v>100.7</v>
      </c>
      <c r="AA138" s="9">
        <v>44642</v>
      </c>
      <c r="AB138" s="4">
        <v>101.4</v>
      </c>
      <c r="AC138" s="4"/>
      <c r="AD138" s="4"/>
      <c r="AE138" s="9">
        <v>44642</v>
      </c>
      <c r="AF138" s="4">
        <v>104.5</v>
      </c>
      <c r="AG138" s="9">
        <v>44642</v>
      </c>
      <c r="AH138" s="4">
        <v>110.9</v>
      </c>
      <c r="AI138" s="9">
        <v>44642</v>
      </c>
      <c r="AJ138" s="4">
        <v>118.6</v>
      </c>
      <c r="AK138" s="9">
        <v>44642</v>
      </c>
      <c r="AL138" s="4">
        <v>127.3</v>
      </c>
      <c r="AM138" s="9">
        <v>44642</v>
      </c>
      <c r="AN138" s="4">
        <v>136.5</v>
      </c>
      <c r="AO138" s="9">
        <v>44642</v>
      </c>
      <c r="AP138" s="4">
        <v>146.1</v>
      </c>
      <c r="AQ138" s="9">
        <v>44642</v>
      </c>
      <c r="AR138" s="4">
        <v>155.80000000000001</v>
      </c>
      <c r="AS138" s="9">
        <v>44642</v>
      </c>
      <c r="AT138" s="4">
        <v>165.5</v>
      </c>
      <c r="AW138" s="9">
        <v>44642</v>
      </c>
      <c r="AX138" s="4">
        <v>184.8</v>
      </c>
      <c r="BA138" s="9">
        <v>44642</v>
      </c>
      <c r="BB138" s="4">
        <v>203.8</v>
      </c>
    </row>
    <row r="139" spans="1:54" x14ac:dyDescent="0.2">
      <c r="A139" s="9"/>
      <c r="B139" s="4"/>
      <c r="C139" s="4"/>
      <c r="D139" s="4"/>
      <c r="E139" s="4"/>
      <c r="F139" s="4"/>
      <c r="G139" s="4"/>
      <c r="H139" s="4"/>
      <c r="I139" s="9">
        <v>44641</v>
      </c>
      <c r="J139" s="4">
        <v>103.5</v>
      </c>
      <c r="K139" s="9">
        <v>44641</v>
      </c>
      <c r="L139" s="4">
        <v>103.9</v>
      </c>
      <c r="M139" s="9">
        <v>44641</v>
      </c>
      <c r="N139" s="4">
        <v>103.8</v>
      </c>
      <c r="O139" s="4"/>
      <c r="P139" s="4"/>
      <c r="Q139" s="9">
        <v>44641</v>
      </c>
      <c r="R139" s="4">
        <v>108.3</v>
      </c>
      <c r="S139" s="9">
        <v>44641</v>
      </c>
      <c r="T139" s="4">
        <v>103</v>
      </c>
      <c r="U139" s="9">
        <v>44641</v>
      </c>
      <c r="V139" s="4">
        <v>101.8</v>
      </c>
      <c r="W139" s="9">
        <v>44641</v>
      </c>
      <c r="X139" s="4">
        <v>101.6</v>
      </c>
      <c r="Y139" s="9">
        <v>44641</v>
      </c>
      <c r="Z139" s="4">
        <v>101.6</v>
      </c>
      <c r="AA139" s="9">
        <v>44641</v>
      </c>
      <c r="AB139" s="4">
        <v>101.4</v>
      </c>
      <c r="AC139" s="4"/>
      <c r="AD139" s="4"/>
      <c r="AE139" s="9">
        <v>44641</v>
      </c>
      <c r="AF139" s="4">
        <v>102.7</v>
      </c>
      <c r="AG139" s="9">
        <v>44641</v>
      </c>
      <c r="AH139" s="4">
        <v>106.8</v>
      </c>
      <c r="AI139" s="9">
        <v>44641</v>
      </c>
      <c r="AJ139" s="4">
        <v>114</v>
      </c>
      <c r="AK139" s="9">
        <v>44641</v>
      </c>
      <c r="AL139" s="4">
        <v>123.3</v>
      </c>
      <c r="AM139" s="9">
        <v>44641</v>
      </c>
      <c r="AN139" s="4">
        <v>133.30000000000001</v>
      </c>
      <c r="AO139" s="9">
        <v>44641</v>
      </c>
      <c r="AP139" s="4">
        <v>143.69999999999999</v>
      </c>
      <c r="AQ139" s="9">
        <v>44641</v>
      </c>
      <c r="AR139" s="4">
        <v>154.19999999999999</v>
      </c>
      <c r="AS139" s="9">
        <v>44641</v>
      </c>
      <c r="AT139" s="4">
        <v>164.5</v>
      </c>
      <c r="AW139" s="9">
        <v>44641</v>
      </c>
      <c r="AX139" s="4">
        <v>185</v>
      </c>
      <c r="BA139" s="9">
        <v>44641</v>
      </c>
      <c r="BB139" s="4">
        <v>204.9</v>
      </c>
    </row>
    <row r="140" spans="1:54" x14ac:dyDescent="0.2">
      <c r="A140" s="9"/>
      <c r="B140" s="4"/>
      <c r="C140" s="4"/>
      <c r="D140" s="4"/>
      <c r="E140" s="4"/>
      <c r="F140" s="4"/>
      <c r="G140" s="4"/>
      <c r="H140" s="4"/>
      <c r="I140" s="9">
        <v>44638</v>
      </c>
      <c r="J140" s="4">
        <v>99.3</v>
      </c>
      <c r="K140" s="9">
        <v>44638</v>
      </c>
      <c r="L140" s="4">
        <v>99.6</v>
      </c>
      <c r="M140" s="9">
        <v>44638</v>
      </c>
      <c r="N140" s="4">
        <v>99.4</v>
      </c>
      <c r="O140" s="4"/>
      <c r="P140" s="4"/>
      <c r="Q140" s="9">
        <v>44638</v>
      </c>
      <c r="R140" s="4">
        <v>107</v>
      </c>
      <c r="S140" s="9">
        <v>44638</v>
      </c>
      <c r="T140" s="4">
        <v>98.5</v>
      </c>
      <c r="U140" s="9">
        <v>44638</v>
      </c>
      <c r="V140" s="4">
        <v>96.7</v>
      </c>
      <c r="W140" s="9">
        <v>44638</v>
      </c>
      <c r="X140" s="4">
        <v>94.1</v>
      </c>
      <c r="Y140" s="9">
        <v>44638</v>
      </c>
      <c r="Z140" s="4">
        <v>95.1</v>
      </c>
      <c r="AA140" s="9">
        <v>44638</v>
      </c>
      <c r="AB140" s="4">
        <v>95.8</v>
      </c>
      <c r="AC140" s="4"/>
      <c r="AD140" s="4"/>
      <c r="AE140" s="9">
        <v>44638</v>
      </c>
      <c r="AF140" s="4">
        <v>100.5</v>
      </c>
      <c r="AG140" s="9">
        <v>44638</v>
      </c>
      <c r="AH140" s="4">
        <v>107.5</v>
      </c>
      <c r="AI140" s="9">
        <v>44638</v>
      </c>
      <c r="AJ140" s="4">
        <v>115.8</v>
      </c>
      <c r="AK140" s="9">
        <v>44638</v>
      </c>
      <c r="AL140" s="4">
        <v>124.8</v>
      </c>
      <c r="AM140" s="9">
        <v>44638</v>
      </c>
      <c r="AN140" s="4">
        <v>134.30000000000001</v>
      </c>
      <c r="AO140" s="9">
        <v>44638</v>
      </c>
      <c r="AP140" s="4">
        <v>144.1</v>
      </c>
      <c r="AQ140" s="9">
        <v>44638</v>
      </c>
      <c r="AR140" s="4">
        <v>153.80000000000001</v>
      </c>
      <c r="AS140" s="9">
        <v>44638</v>
      </c>
      <c r="AT140" s="4">
        <v>163.6</v>
      </c>
      <c r="AW140" s="9">
        <v>44638</v>
      </c>
      <c r="AX140" s="4">
        <v>182.9</v>
      </c>
      <c r="BA140" s="9">
        <v>44638</v>
      </c>
      <c r="BB140" s="4">
        <v>201.8</v>
      </c>
    </row>
    <row r="141" spans="1:54" x14ac:dyDescent="0.2">
      <c r="A141" s="9"/>
      <c r="B141" s="4"/>
      <c r="C141" s="4"/>
      <c r="D141" s="4"/>
      <c r="E141" s="4"/>
      <c r="F141" s="4"/>
      <c r="G141" s="4"/>
      <c r="H141" s="4"/>
      <c r="I141" s="9">
        <v>44637</v>
      </c>
      <c r="J141" s="4">
        <v>107.9</v>
      </c>
      <c r="K141" s="9">
        <v>44637</v>
      </c>
      <c r="L141" s="4">
        <v>107.1</v>
      </c>
      <c r="M141" s="9">
        <v>44637</v>
      </c>
      <c r="N141" s="4">
        <v>105.9</v>
      </c>
      <c r="O141" s="4"/>
      <c r="P141" s="4"/>
      <c r="Q141" s="9">
        <v>44637</v>
      </c>
      <c r="R141" s="4">
        <v>100.7</v>
      </c>
      <c r="S141" s="9">
        <v>44637</v>
      </c>
      <c r="T141" s="4">
        <v>104.2</v>
      </c>
      <c r="U141" s="9">
        <v>44637</v>
      </c>
      <c r="V141" s="4">
        <v>102.8</v>
      </c>
      <c r="W141" s="9">
        <v>44637</v>
      </c>
      <c r="X141" s="4">
        <v>102</v>
      </c>
      <c r="Y141" s="9">
        <v>44637</v>
      </c>
      <c r="Z141" s="4">
        <v>100.9</v>
      </c>
      <c r="AA141" s="9">
        <v>44637</v>
      </c>
      <c r="AB141" s="4">
        <v>99.9</v>
      </c>
      <c r="AC141" s="4"/>
      <c r="AD141" s="4"/>
      <c r="AE141" s="9">
        <v>44637</v>
      </c>
      <c r="AF141" s="4">
        <v>99.1</v>
      </c>
      <c r="AG141" s="9">
        <v>44637</v>
      </c>
      <c r="AH141" s="4">
        <v>101.2</v>
      </c>
      <c r="AI141" s="9">
        <v>44637</v>
      </c>
      <c r="AJ141" s="4">
        <v>111.1</v>
      </c>
      <c r="AK141" s="9">
        <v>44637</v>
      </c>
      <c r="AL141" s="4">
        <v>122.8</v>
      </c>
      <c r="AM141" s="9">
        <v>44637</v>
      </c>
      <c r="AN141" s="4">
        <v>135.19999999999999</v>
      </c>
      <c r="AO141" s="9">
        <v>44637</v>
      </c>
      <c r="AP141" s="4">
        <v>147.69999999999999</v>
      </c>
      <c r="AQ141" s="9">
        <v>44637</v>
      </c>
      <c r="AR141" s="4">
        <v>160.1</v>
      </c>
      <c r="AS141" s="9">
        <v>44637</v>
      </c>
      <c r="AT141" s="4">
        <v>172.4</v>
      </c>
      <c r="AW141" s="9">
        <v>44637</v>
      </c>
      <c r="AX141" s="4">
        <v>196.5</v>
      </c>
      <c r="BA141" s="9">
        <v>44637</v>
      </c>
      <c r="BB141" s="4">
        <v>219.9</v>
      </c>
    </row>
    <row r="142" spans="1:54" x14ac:dyDescent="0.2">
      <c r="A142" s="9"/>
      <c r="B142" s="4"/>
      <c r="C142" s="4"/>
      <c r="D142" s="4"/>
      <c r="E142" s="4"/>
      <c r="F142" s="4"/>
      <c r="G142" s="4"/>
      <c r="H142" s="4"/>
      <c r="I142" s="9">
        <v>44636</v>
      </c>
      <c r="J142" s="4">
        <v>112</v>
      </c>
      <c r="K142" s="9">
        <v>44636</v>
      </c>
      <c r="L142" s="4">
        <v>111.2</v>
      </c>
      <c r="M142" s="9">
        <v>44636</v>
      </c>
      <c r="N142" s="4">
        <v>109.9</v>
      </c>
      <c r="O142" s="4"/>
      <c r="P142" s="4"/>
      <c r="Q142" s="9">
        <v>44636</v>
      </c>
      <c r="R142" s="4">
        <v>110.5</v>
      </c>
      <c r="S142" s="9">
        <v>44636</v>
      </c>
      <c r="T142" s="4">
        <v>108</v>
      </c>
      <c r="U142" s="9">
        <v>44636</v>
      </c>
      <c r="V142" s="4">
        <v>106.1</v>
      </c>
      <c r="W142" s="9">
        <v>44636</v>
      </c>
      <c r="X142" s="4">
        <v>105.2</v>
      </c>
      <c r="Y142" s="9">
        <v>44636</v>
      </c>
      <c r="Z142" s="4">
        <v>104.4</v>
      </c>
      <c r="AA142" s="9">
        <v>44636</v>
      </c>
      <c r="AB142" s="4">
        <v>104.1</v>
      </c>
      <c r="AC142" s="4"/>
      <c r="AD142" s="4"/>
      <c r="AE142" s="9">
        <v>44636</v>
      </c>
      <c r="AF142" s="4">
        <v>105.5</v>
      </c>
      <c r="AG142" s="9">
        <v>44636</v>
      </c>
      <c r="AH142" s="4">
        <v>110.6</v>
      </c>
      <c r="AI142" s="9">
        <v>44636</v>
      </c>
      <c r="AJ142" s="4">
        <v>119</v>
      </c>
      <c r="AK142" s="9">
        <v>44636</v>
      </c>
      <c r="AL142" s="4">
        <v>129.19999999999999</v>
      </c>
      <c r="AM142" s="9">
        <v>44636</v>
      </c>
      <c r="AN142" s="4">
        <v>140.4</v>
      </c>
      <c r="AO142" s="9">
        <v>44636</v>
      </c>
      <c r="AP142" s="4">
        <v>152.1</v>
      </c>
      <c r="AQ142" s="9">
        <v>44636</v>
      </c>
      <c r="AR142" s="4">
        <v>163.9</v>
      </c>
      <c r="AS142" s="9">
        <v>44636</v>
      </c>
      <c r="AT142" s="4">
        <v>175.7</v>
      </c>
      <c r="AW142" s="9">
        <v>44636</v>
      </c>
      <c r="AX142" s="4">
        <v>199.1</v>
      </c>
      <c r="BA142" s="9">
        <v>44636</v>
      </c>
      <c r="BB142" s="4">
        <v>222.1</v>
      </c>
    </row>
    <row r="143" spans="1:54" x14ac:dyDescent="0.2">
      <c r="A143" s="9"/>
      <c r="B143" s="4"/>
      <c r="C143" s="4"/>
      <c r="D143" s="4"/>
      <c r="E143" s="4"/>
      <c r="F143" s="4"/>
      <c r="G143" s="4"/>
      <c r="H143" s="4"/>
      <c r="I143" s="9">
        <v>44635</v>
      </c>
      <c r="J143" s="4">
        <v>112.8</v>
      </c>
      <c r="K143" s="9">
        <v>44635</v>
      </c>
      <c r="L143" s="4">
        <v>112.3</v>
      </c>
      <c r="M143" s="9">
        <v>44635</v>
      </c>
      <c r="N143" s="4">
        <v>111.2</v>
      </c>
      <c r="O143" s="4"/>
      <c r="P143" s="4"/>
      <c r="Q143" s="9">
        <v>44635</v>
      </c>
      <c r="R143" s="4">
        <v>112.5</v>
      </c>
      <c r="S143" s="9">
        <v>44635</v>
      </c>
      <c r="T143" s="4">
        <v>109.6</v>
      </c>
      <c r="U143" s="9">
        <v>44635</v>
      </c>
      <c r="V143" s="4">
        <v>108.3</v>
      </c>
      <c r="W143" s="9">
        <v>44635</v>
      </c>
      <c r="X143" s="4">
        <v>107.5</v>
      </c>
      <c r="Y143" s="9">
        <v>44635</v>
      </c>
      <c r="Z143" s="4">
        <v>106.8</v>
      </c>
      <c r="AA143" s="9">
        <v>44635</v>
      </c>
      <c r="AB143" s="4">
        <v>106.6</v>
      </c>
      <c r="AC143" s="4"/>
      <c r="AD143" s="4"/>
      <c r="AE143" s="9">
        <v>44635</v>
      </c>
      <c r="AF143" s="4">
        <v>108.2</v>
      </c>
      <c r="AG143" s="9">
        <v>44635</v>
      </c>
      <c r="AH143" s="4">
        <v>114</v>
      </c>
      <c r="AI143" s="9">
        <v>44635</v>
      </c>
      <c r="AJ143" s="4">
        <v>123.2</v>
      </c>
      <c r="AK143" s="9">
        <v>44635</v>
      </c>
      <c r="AL143" s="4">
        <v>134.1</v>
      </c>
      <c r="AM143" s="9">
        <v>44635</v>
      </c>
      <c r="AN143" s="4">
        <v>145.69999999999999</v>
      </c>
      <c r="AO143" s="9">
        <v>44635</v>
      </c>
      <c r="AP143" s="4">
        <v>157.80000000000001</v>
      </c>
      <c r="AQ143" s="9">
        <v>44635</v>
      </c>
      <c r="AR143" s="4">
        <v>169.9</v>
      </c>
      <c r="AS143" s="9">
        <v>44635</v>
      </c>
      <c r="AT143" s="4">
        <v>182</v>
      </c>
      <c r="AW143" s="9">
        <v>44635</v>
      </c>
      <c r="AX143" s="4">
        <v>206</v>
      </c>
      <c r="BA143" s="9">
        <v>44635</v>
      </c>
      <c r="BB143" s="4">
        <v>229.5</v>
      </c>
    </row>
    <row r="144" spans="1:54" x14ac:dyDescent="0.2">
      <c r="A144" s="9"/>
      <c r="B144" s="4"/>
      <c r="C144" s="4"/>
      <c r="D144" s="4"/>
      <c r="E144" s="4"/>
      <c r="F144" s="4"/>
      <c r="G144" s="4"/>
      <c r="H144" s="4"/>
      <c r="I144" s="9">
        <v>44634</v>
      </c>
      <c r="J144" s="4">
        <v>110.2</v>
      </c>
      <c r="K144" s="9">
        <v>44634</v>
      </c>
      <c r="L144" s="4">
        <v>109.9</v>
      </c>
      <c r="M144" s="9">
        <v>44634</v>
      </c>
      <c r="N144" s="4">
        <v>109.1</v>
      </c>
      <c r="O144" s="4"/>
      <c r="P144" s="4"/>
      <c r="Q144" s="9">
        <v>44634</v>
      </c>
      <c r="R144" s="4">
        <v>113.5</v>
      </c>
      <c r="S144" s="9">
        <v>44634</v>
      </c>
      <c r="T144" s="4">
        <v>107.7</v>
      </c>
      <c r="U144" s="9">
        <v>44634</v>
      </c>
      <c r="V144" s="4">
        <v>106.4</v>
      </c>
      <c r="W144" s="9">
        <v>44634</v>
      </c>
      <c r="X144" s="4">
        <v>105.8</v>
      </c>
      <c r="Y144" s="9">
        <v>44634</v>
      </c>
      <c r="Z144" s="4">
        <v>105.6</v>
      </c>
      <c r="AA144" s="9">
        <v>44634</v>
      </c>
      <c r="AB144" s="4">
        <v>106</v>
      </c>
      <c r="AC144" s="4"/>
      <c r="AD144" s="4"/>
      <c r="AE144" s="9">
        <v>44634</v>
      </c>
      <c r="AF144" s="4">
        <v>108.8</v>
      </c>
      <c r="AG144" s="9">
        <v>44634</v>
      </c>
      <c r="AH144" s="4">
        <v>115.1</v>
      </c>
      <c r="AI144" s="9">
        <v>44634</v>
      </c>
      <c r="AJ144" s="4">
        <v>124</v>
      </c>
      <c r="AK144" s="9">
        <v>44634</v>
      </c>
      <c r="AL144" s="4">
        <v>134.5</v>
      </c>
      <c r="AM144" s="9">
        <v>44634</v>
      </c>
      <c r="AN144" s="4">
        <v>145.69999999999999</v>
      </c>
      <c r="AO144" s="9">
        <v>44634</v>
      </c>
      <c r="AP144" s="4">
        <v>157.4</v>
      </c>
      <c r="AQ144" s="9">
        <v>44634</v>
      </c>
      <c r="AR144" s="4">
        <v>169.2</v>
      </c>
      <c r="AS144" s="9">
        <v>44634</v>
      </c>
      <c r="AT144" s="4">
        <v>181</v>
      </c>
      <c r="AW144" s="9">
        <v>44634</v>
      </c>
      <c r="AX144" s="4">
        <v>204.4</v>
      </c>
      <c r="BA144" s="9">
        <v>44634</v>
      </c>
      <c r="BB144" s="4">
        <v>227.4</v>
      </c>
    </row>
    <row r="145" spans="1:54" x14ac:dyDescent="0.2">
      <c r="A145" s="9"/>
      <c r="B145" s="4"/>
      <c r="C145" s="4"/>
      <c r="D145" s="4"/>
      <c r="E145" s="4"/>
      <c r="F145" s="4"/>
      <c r="G145" s="4"/>
      <c r="H145" s="4"/>
      <c r="I145" s="9">
        <v>44631</v>
      </c>
      <c r="J145" s="4">
        <v>104.4</v>
      </c>
      <c r="K145" s="9">
        <v>44631</v>
      </c>
      <c r="L145" s="4">
        <v>104</v>
      </c>
      <c r="M145" s="9">
        <v>44631</v>
      </c>
      <c r="N145" s="4">
        <v>103.1</v>
      </c>
      <c r="O145" s="4"/>
      <c r="P145" s="4"/>
      <c r="Q145" s="9">
        <v>44631</v>
      </c>
      <c r="R145" s="4">
        <v>110.4</v>
      </c>
      <c r="S145" s="9">
        <v>44631</v>
      </c>
      <c r="T145" s="4">
        <v>101.9</v>
      </c>
      <c r="U145" s="9">
        <v>44631</v>
      </c>
      <c r="V145" s="4">
        <v>101.1</v>
      </c>
      <c r="W145" s="9">
        <v>44631</v>
      </c>
      <c r="X145" s="4">
        <v>101.1</v>
      </c>
      <c r="Y145" s="9">
        <v>44631</v>
      </c>
      <c r="Z145" s="4">
        <v>101.6</v>
      </c>
      <c r="AA145" s="9">
        <v>44631</v>
      </c>
      <c r="AB145" s="4">
        <v>102.7</v>
      </c>
      <c r="AC145" s="4"/>
      <c r="AD145" s="4"/>
      <c r="AE145" s="9">
        <v>44631</v>
      </c>
      <c r="AF145" s="4">
        <v>107.2</v>
      </c>
      <c r="AG145" s="9">
        <v>44631</v>
      </c>
      <c r="AH145" s="4">
        <v>114.4</v>
      </c>
      <c r="AI145" s="9">
        <v>44631</v>
      </c>
      <c r="AJ145" s="4">
        <v>123.7</v>
      </c>
      <c r="AK145" s="9">
        <v>44631</v>
      </c>
      <c r="AL145" s="4">
        <v>134.19999999999999</v>
      </c>
      <c r="AM145" s="9">
        <v>44631</v>
      </c>
      <c r="AN145" s="4">
        <v>145.4</v>
      </c>
      <c r="AO145" s="9">
        <v>44631</v>
      </c>
      <c r="AP145" s="4">
        <v>156.9</v>
      </c>
      <c r="AQ145" s="9">
        <v>44631</v>
      </c>
      <c r="AR145" s="4">
        <v>168.5</v>
      </c>
      <c r="AS145" s="9">
        <v>44631</v>
      </c>
      <c r="AT145" s="4">
        <v>180.1</v>
      </c>
      <c r="AW145" s="9">
        <v>44631</v>
      </c>
      <c r="AX145" s="4">
        <v>203</v>
      </c>
      <c r="BA145" s="9">
        <v>44631</v>
      </c>
      <c r="BB145" s="4">
        <v>225.6</v>
      </c>
    </row>
    <row r="146" spans="1:54" x14ac:dyDescent="0.2">
      <c r="A146" s="9"/>
      <c r="B146" s="4"/>
      <c r="C146" s="4"/>
      <c r="D146" s="4"/>
      <c r="E146" s="4"/>
      <c r="F146" s="4"/>
      <c r="G146" s="4"/>
      <c r="H146" s="4"/>
      <c r="I146" s="9">
        <v>44630</v>
      </c>
      <c r="J146" s="4">
        <v>96.9</v>
      </c>
      <c r="K146" s="9">
        <v>44630</v>
      </c>
      <c r="L146" s="4">
        <v>96.8</v>
      </c>
      <c r="M146" s="9">
        <v>44630</v>
      </c>
      <c r="N146" s="4">
        <v>96.4</v>
      </c>
      <c r="O146" s="4"/>
      <c r="P146" s="4"/>
      <c r="Q146" s="9">
        <v>44630</v>
      </c>
      <c r="R146" s="4">
        <v>110.1</v>
      </c>
      <c r="S146" s="9">
        <v>44630</v>
      </c>
      <c r="T146" s="4">
        <v>96.2</v>
      </c>
      <c r="U146" s="9">
        <v>44630</v>
      </c>
      <c r="V146" s="4">
        <v>96.5</v>
      </c>
      <c r="W146" s="9">
        <v>44630</v>
      </c>
      <c r="X146" s="4">
        <v>97.2</v>
      </c>
      <c r="Y146" s="9">
        <v>44630</v>
      </c>
      <c r="Z146" s="4">
        <v>98.2</v>
      </c>
      <c r="AA146" s="9">
        <v>44630</v>
      </c>
      <c r="AB146" s="4">
        <v>99.8</v>
      </c>
      <c r="AC146" s="4"/>
      <c r="AD146" s="4"/>
      <c r="AE146" s="9">
        <v>44630</v>
      </c>
      <c r="AF146" s="4">
        <v>106.1</v>
      </c>
      <c r="AG146" s="9">
        <v>44630</v>
      </c>
      <c r="AH146" s="4">
        <v>116.7</v>
      </c>
      <c r="AI146" s="9">
        <v>44630</v>
      </c>
      <c r="AJ146" s="4">
        <v>129.80000000000001</v>
      </c>
      <c r="AK146" s="9">
        <v>44630</v>
      </c>
      <c r="AL146" s="4">
        <v>144</v>
      </c>
      <c r="AM146" s="9">
        <v>44630</v>
      </c>
      <c r="AN146" s="4">
        <v>158.6</v>
      </c>
      <c r="AO146" s="9">
        <v>44630</v>
      </c>
      <c r="AP146" s="4">
        <v>173.2</v>
      </c>
      <c r="AQ146" s="9">
        <v>44630</v>
      </c>
      <c r="AR146" s="4">
        <v>187.7</v>
      </c>
      <c r="AS146" s="9">
        <v>44630</v>
      </c>
      <c r="AT146" s="4">
        <v>202.1</v>
      </c>
      <c r="AW146" s="9">
        <v>44630</v>
      </c>
      <c r="AX146" s="4">
        <v>230.3</v>
      </c>
      <c r="BA146" s="9">
        <v>44630</v>
      </c>
      <c r="BB146" s="4">
        <v>250</v>
      </c>
    </row>
    <row r="147" spans="1:54" x14ac:dyDescent="0.2">
      <c r="A147" s="9"/>
      <c r="B147" s="4"/>
      <c r="C147" s="4"/>
      <c r="D147" s="4"/>
      <c r="E147" s="4"/>
      <c r="F147" s="4"/>
      <c r="G147" s="4"/>
      <c r="H147" s="4"/>
      <c r="I147" s="9">
        <v>44629</v>
      </c>
      <c r="J147" s="4">
        <v>94.3</v>
      </c>
      <c r="K147" s="9">
        <v>44629</v>
      </c>
      <c r="L147" s="4">
        <v>94.1</v>
      </c>
      <c r="M147" s="9">
        <v>44629</v>
      </c>
      <c r="N147" s="4">
        <v>93.6</v>
      </c>
      <c r="O147" s="4"/>
      <c r="P147" s="4"/>
      <c r="Q147" s="9">
        <v>44629</v>
      </c>
      <c r="R147" s="4">
        <v>104.7</v>
      </c>
      <c r="S147" s="9">
        <v>44629</v>
      </c>
      <c r="T147" s="4">
        <v>93</v>
      </c>
      <c r="U147" s="9">
        <v>44629</v>
      </c>
      <c r="V147" s="4">
        <v>92.9</v>
      </c>
      <c r="W147" s="9">
        <v>44629</v>
      </c>
      <c r="X147" s="4">
        <v>93.3</v>
      </c>
      <c r="Y147" s="9">
        <v>44629</v>
      </c>
      <c r="Z147" s="4">
        <v>94.1</v>
      </c>
      <c r="AA147" s="9">
        <v>44629</v>
      </c>
      <c r="AB147" s="4">
        <v>95.4</v>
      </c>
      <c r="AC147" s="4"/>
      <c r="AD147" s="4"/>
      <c r="AE147" s="9">
        <v>44629</v>
      </c>
      <c r="AF147" s="4">
        <v>101.4</v>
      </c>
      <c r="AG147" s="9">
        <v>44629</v>
      </c>
      <c r="AH147" s="4">
        <v>112.3</v>
      </c>
      <c r="AI147" s="9">
        <v>44629</v>
      </c>
      <c r="AJ147" s="4">
        <v>125.9</v>
      </c>
      <c r="AK147" s="9">
        <v>44629</v>
      </c>
      <c r="AL147" s="4">
        <v>140.4</v>
      </c>
      <c r="AM147" s="9">
        <v>44629</v>
      </c>
      <c r="AN147" s="4">
        <v>155.1</v>
      </c>
      <c r="AO147" s="9">
        <v>44629</v>
      </c>
      <c r="AP147" s="4">
        <v>169.8</v>
      </c>
      <c r="AQ147" s="9">
        <v>44629</v>
      </c>
      <c r="AR147" s="4">
        <v>184.4</v>
      </c>
      <c r="AS147" s="9">
        <v>44629</v>
      </c>
      <c r="AT147" s="4">
        <v>198.7</v>
      </c>
      <c r="AW147" s="9">
        <v>44629</v>
      </c>
      <c r="AX147" s="4">
        <v>226.8</v>
      </c>
      <c r="BA147" s="9">
        <v>44629</v>
      </c>
      <c r="BB147" s="4">
        <v>250</v>
      </c>
    </row>
    <row r="148" spans="1:54" x14ac:dyDescent="0.2">
      <c r="A148" s="9"/>
      <c r="B148" s="4"/>
      <c r="C148" s="4"/>
      <c r="D148" s="4"/>
      <c r="E148" s="4"/>
      <c r="F148" s="4"/>
      <c r="G148" s="4"/>
      <c r="H148" s="4"/>
      <c r="I148" s="9">
        <v>44628</v>
      </c>
      <c r="J148" s="4">
        <v>92.7</v>
      </c>
      <c r="K148" s="9">
        <v>44628</v>
      </c>
      <c r="L148" s="4">
        <v>92.6</v>
      </c>
      <c r="M148" s="9">
        <v>44628</v>
      </c>
      <c r="N148" s="4">
        <v>92.3</v>
      </c>
      <c r="O148" s="4"/>
      <c r="P148" s="4"/>
      <c r="Q148" s="9">
        <v>44628</v>
      </c>
      <c r="R148" s="4">
        <v>103.5</v>
      </c>
      <c r="S148" s="9">
        <v>44628</v>
      </c>
      <c r="T148" s="4">
        <v>92.1</v>
      </c>
      <c r="U148" s="9">
        <v>44628</v>
      </c>
      <c r="V148" s="4">
        <v>92.5</v>
      </c>
      <c r="W148" s="9">
        <v>44628</v>
      </c>
      <c r="X148" s="4">
        <v>93.1</v>
      </c>
      <c r="Y148" s="9">
        <v>44628</v>
      </c>
      <c r="Z148" s="4">
        <v>94</v>
      </c>
      <c r="AA148" s="9">
        <v>44628</v>
      </c>
      <c r="AB148" s="4">
        <v>95.5</v>
      </c>
      <c r="AC148" s="4"/>
      <c r="AD148" s="4"/>
      <c r="AE148" s="9">
        <v>44628</v>
      </c>
      <c r="AF148" s="4">
        <v>101.8</v>
      </c>
      <c r="AG148" s="9">
        <v>44628</v>
      </c>
      <c r="AH148" s="4">
        <v>113.6</v>
      </c>
      <c r="AI148" s="9">
        <v>44628</v>
      </c>
      <c r="AJ148" s="4">
        <v>128</v>
      </c>
      <c r="AK148" s="9">
        <v>44628</v>
      </c>
      <c r="AL148" s="4">
        <v>142.9</v>
      </c>
      <c r="AM148" s="9">
        <v>44628</v>
      </c>
      <c r="AN148" s="4">
        <v>158</v>
      </c>
      <c r="AO148" s="9">
        <v>44628</v>
      </c>
      <c r="AP148" s="4">
        <v>172.9</v>
      </c>
      <c r="AQ148" s="9">
        <v>44628</v>
      </c>
      <c r="AR148" s="4">
        <v>187.6</v>
      </c>
      <c r="AS148" s="9">
        <v>44628</v>
      </c>
      <c r="AT148" s="4">
        <v>202.1</v>
      </c>
      <c r="AW148" s="9">
        <v>44628</v>
      </c>
      <c r="AX148" s="4">
        <v>230.4</v>
      </c>
      <c r="BA148" s="9">
        <v>44628</v>
      </c>
      <c r="BB148" s="4">
        <v>250</v>
      </c>
    </row>
    <row r="149" spans="1:54" x14ac:dyDescent="0.2">
      <c r="A149" s="9"/>
      <c r="B149" s="4"/>
      <c r="C149" s="4"/>
      <c r="D149" s="4"/>
      <c r="E149" s="4"/>
      <c r="F149" s="4"/>
      <c r="G149" s="4"/>
      <c r="H149" s="4"/>
      <c r="I149" s="9">
        <v>44627</v>
      </c>
      <c r="J149" s="4">
        <v>92</v>
      </c>
      <c r="K149" s="9">
        <v>44627</v>
      </c>
      <c r="L149" s="4">
        <v>92</v>
      </c>
      <c r="M149" s="9">
        <v>44627</v>
      </c>
      <c r="N149" s="4">
        <v>92</v>
      </c>
      <c r="O149" s="4"/>
      <c r="P149" s="4"/>
      <c r="Q149" s="9">
        <v>44627</v>
      </c>
      <c r="R149" s="4">
        <v>101.3</v>
      </c>
      <c r="S149" s="9">
        <v>44627</v>
      </c>
      <c r="T149" s="4">
        <v>92.3</v>
      </c>
      <c r="U149" s="9">
        <v>44627</v>
      </c>
      <c r="V149" s="4">
        <v>93</v>
      </c>
      <c r="W149" s="9">
        <v>44627</v>
      </c>
      <c r="X149" s="4">
        <v>93.7</v>
      </c>
      <c r="Y149" s="9">
        <v>44627</v>
      </c>
      <c r="Z149" s="4">
        <v>94.5</v>
      </c>
      <c r="AA149" s="9">
        <v>44627</v>
      </c>
      <c r="AB149" s="4">
        <v>95.8</v>
      </c>
      <c r="AC149" s="4"/>
      <c r="AD149" s="4"/>
      <c r="AE149" s="9">
        <v>44627</v>
      </c>
      <c r="AF149" s="4">
        <v>101.3</v>
      </c>
      <c r="AG149" s="9">
        <v>44627</v>
      </c>
      <c r="AH149" s="4">
        <v>115</v>
      </c>
      <c r="AI149" s="9">
        <v>44627</v>
      </c>
      <c r="AJ149" s="4">
        <v>130.5</v>
      </c>
      <c r="AK149" s="9">
        <v>44627</v>
      </c>
      <c r="AL149" s="4">
        <v>146.19999999999999</v>
      </c>
      <c r="AM149" s="9">
        <v>44627</v>
      </c>
      <c r="AN149" s="4">
        <v>161.80000000000001</v>
      </c>
      <c r="AO149" s="9">
        <v>44627</v>
      </c>
      <c r="AP149" s="4">
        <v>177.1</v>
      </c>
      <c r="AQ149" s="9">
        <v>44627</v>
      </c>
      <c r="AR149" s="4">
        <v>192.1</v>
      </c>
      <c r="AS149" s="9">
        <v>44627</v>
      </c>
      <c r="AT149" s="4">
        <v>206.8</v>
      </c>
      <c r="AW149" s="9">
        <v>44627</v>
      </c>
      <c r="AX149" s="4">
        <v>235.5</v>
      </c>
      <c r="BA149" s="9">
        <v>44627</v>
      </c>
      <c r="BB149" s="4">
        <v>250</v>
      </c>
    </row>
    <row r="150" spans="1:54" x14ac:dyDescent="0.2">
      <c r="A150" s="9"/>
      <c r="B150" s="4"/>
      <c r="C150" s="4"/>
      <c r="D150" s="4"/>
      <c r="E150" s="4"/>
      <c r="F150" s="4"/>
      <c r="G150" s="4"/>
      <c r="H150" s="4"/>
      <c r="I150" s="9">
        <v>44624</v>
      </c>
      <c r="J150" s="4">
        <v>88.4</v>
      </c>
      <c r="K150" s="9">
        <v>44624</v>
      </c>
      <c r="L150" s="4">
        <v>88.1</v>
      </c>
      <c r="M150" s="9">
        <v>44624</v>
      </c>
      <c r="N150" s="4">
        <v>87.7</v>
      </c>
      <c r="O150" s="4"/>
      <c r="P150" s="4"/>
      <c r="Q150" s="9">
        <v>44624</v>
      </c>
      <c r="R150" s="4">
        <v>103.7</v>
      </c>
      <c r="S150" s="9">
        <v>44624</v>
      </c>
      <c r="T150" s="4">
        <v>87</v>
      </c>
      <c r="U150" s="9">
        <v>44624</v>
      </c>
      <c r="V150" s="4">
        <v>85.9</v>
      </c>
      <c r="W150" s="9">
        <v>44624</v>
      </c>
      <c r="X150" s="4">
        <v>86.9</v>
      </c>
      <c r="Y150" s="9">
        <v>44624</v>
      </c>
      <c r="Z150" s="4">
        <v>89.9</v>
      </c>
      <c r="AA150" s="9">
        <v>44624</v>
      </c>
      <c r="AB150" s="4">
        <v>94.1</v>
      </c>
      <c r="AC150" s="4"/>
      <c r="AD150" s="4"/>
      <c r="AE150" s="9">
        <v>44624</v>
      </c>
      <c r="AF150" s="4">
        <v>105</v>
      </c>
      <c r="AG150" s="9">
        <v>44624</v>
      </c>
      <c r="AH150" s="4">
        <v>117.9</v>
      </c>
      <c r="AI150" s="9">
        <v>44624</v>
      </c>
      <c r="AJ150" s="4">
        <v>131.69999999999999</v>
      </c>
      <c r="AK150" s="9">
        <v>44624</v>
      </c>
      <c r="AL150" s="4">
        <v>145.80000000000001</v>
      </c>
      <c r="AM150" s="9">
        <v>44624</v>
      </c>
      <c r="AN150" s="4">
        <v>160</v>
      </c>
      <c r="AO150" s="9">
        <v>44624</v>
      </c>
      <c r="AP150" s="4">
        <v>174.2</v>
      </c>
      <c r="AQ150" s="9">
        <v>44624</v>
      </c>
      <c r="AR150" s="4">
        <v>188.2</v>
      </c>
      <c r="AS150" s="9">
        <v>44624</v>
      </c>
      <c r="AT150" s="4">
        <v>202.1</v>
      </c>
      <c r="AW150" s="9">
        <v>44624</v>
      </c>
      <c r="AX150" s="4">
        <v>229.3</v>
      </c>
      <c r="BA150" s="9">
        <v>44624</v>
      </c>
      <c r="BB150" s="4">
        <v>250</v>
      </c>
    </row>
    <row r="151" spans="1:54" x14ac:dyDescent="0.2">
      <c r="A151" s="9"/>
      <c r="B151" s="4"/>
      <c r="C151" s="4"/>
      <c r="D151" s="4"/>
      <c r="E151" s="4"/>
      <c r="F151" s="4"/>
      <c r="G151" s="4"/>
      <c r="H151" s="4"/>
      <c r="I151" s="9">
        <v>44623</v>
      </c>
      <c r="J151" s="4">
        <v>88.4</v>
      </c>
      <c r="K151" s="9">
        <v>44623</v>
      </c>
      <c r="L151" s="4">
        <v>87.9</v>
      </c>
      <c r="M151" s="9">
        <v>44623</v>
      </c>
      <c r="N151" s="4">
        <v>87.2</v>
      </c>
      <c r="O151" s="4"/>
      <c r="P151" s="4"/>
      <c r="Q151" s="9">
        <v>44623</v>
      </c>
      <c r="R151" s="4">
        <v>96</v>
      </c>
      <c r="S151" s="9">
        <v>44623</v>
      </c>
      <c r="T151" s="4">
        <v>86.7</v>
      </c>
      <c r="U151" s="9">
        <v>44623</v>
      </c>
      <c r="V151" s="4">
        <v>86.8</v>
      </c>
      <c r="W151" s="9">
        <v>44623</v>
      </c>
      <c r="X151" s="4">
        <v>87.1</v>
      </c>
      <c r="Y151" s="9">
        <v>44623</v>
      </c>
      <c r="Z151" s="4">
        <v>87.6</v>
      </c>
      <c r="AA151" s="9">
        <v>44623</v>
      </c>
      <c r="AB151" s="4">
        <v>88.9</v>
      </c>
      <c r="AC151" s="4"/>
      <c r="AD151" s="4"/>
      <c r="AE151" s="9">
        <v>44623</v>
      </c>
      <c r="AF151" s="4">
        <v>95.2</v>
      </c>
      <c r="AG151" s="9">
        <v>44623</v>
      </c>
      <c r="AH151" s="4">
        <v>107</v>
      </c>
      <c r="AI151" s="9">
        <v>44623</v>
      </c>
      <c r="AJ151" s="4">
        <v>121.1</v>
      </c>
      <c r="AK151" s="9">
        <v>44623</v>
      </c>
      <c r="AL151" s="4">
        <v>135.69999999999999</v>
      </c>
      <c r="AM151" s="9">
        <v>44623</v>
      </c>
      <c r="AN151" s="4">
        <v>150.30000000000001</v>
      </c>
      <c r="AO151" s="9">
        <v>44623</v>
      </c>
      <c r="AP151" s="4">
        <v>164.8</v>
      </c>
      <c r="AQ151" s="9">
        <v>44623</v>
      </c>
      <c r="AR151" s="4">
        <v>179.1</v>
      </c>
      <c r="AS151" s="9">
        <v>44623</v>
      </c>
      <c r="AT151" s="4">
        <v>193.1</v>
      </c>
      <c r="AW151" s="9">
        <v>44623</v>
      </c>
      <c r="AX151" s="4">
        <v>220.6</v>
      </c>
      <c r="BA151" s="9">
        <v>44623</v>
      </c>
      <c r="BB151" s="4">
        <v>247.2</v>
      </c>
    </row>
    <row r="152" spans="1:54" x14ac:dyDescent="0.2">
      <c r="A152" s="9"/>
      <c r="B152" s="4"/>
      <c r="C152" s="4"/>
      <c r="D152" s="4"/>
      <c r="E152" s="4"/>
      <c r="F152" s="4"/>
      <c r="G152" s="4"/>
      <c r="H152" s="4"/>
      <c r="I152" s="9">
        <v>44622</v>
      </c>
      <c r="J152" s="4">
        <v>94.4</v>
      </c>
      <c r="K152" s="9">
        <v>44622</v>
      </c>
      <c r="L152" s="4">
        <v>94</v>
      </c>
      <c r="M152" s="9">
        <v>44622</v>
      </c>
      <c r="N152" s="4">
        <v>93.1</v>
      </c>
      <c r="O152" s="4"/>
      <c r="P152" s="4"/>
      <c r="Q152" s="9">
        <v>44622</v>
      </c>
      <c r="R152" s="4">
        <v>96.8</v>
      </c>
      <c r="S152" s="9">
        <v>44622</v>
      </c>
      <c r="T152" s="4">
        <v>91.5</v>
      </c>
      <c r="U152" s="9">
        <v>44622</v>
      </c>
      <c r="V152" s="4">
        <v>90</v>
      </c>
      <c r="W152" s="9">
        <v>44622</v>
      </c>
      <c r="X152" s="4">
        <v>89.6</v>
      </c>
      <c r="Y152" s="9">
        <v>44622</v>
      </c>
      <c r="Z152" s="4">
        <v>89.9</v>
      </c>
      <c r="AA152" s="9">
        <v>44622</v>
      </c>
      <c r="AB152" s="4">
        <v>91</v>
      </c>
      <c r="AC152" s="4"/>
      <c r="AD152" s="4"/>
      <c r="AE152" s="9">
        <v>44622</v>
      </c>
      <c r="AF152" s="4">
        <v>96.1</v>
      </c>
      <c r="AG152" s="9">
        <v>44622</v>
      </c>
      <c r="AH152" s="4">
        <v>103.9</v>
      </c>
      <c r="AI152" s="9">
        <v>44622</v>
      </c>
      <c r="AJ152" s="4">
        <v>113.5</v>
      </c>
      <c r="AK152" s="9">
        <v>44622</v>
      </c>
      <c r="AL152" s="4">
        <v>124</v>
      </c>
      <c r="AM152" s="9">
        <v>44622</v>
      </c>
      <c r="AN152" s="4">
        <v>135</v>
      </c>
      <c r="AO152" s="9">
        <v>44622</v>
      </c>
      <c r="AP152" s="4">
        <v>146.1</v>
      </c>
      <c r="AQ152" s="9">
        <v>44622</v>
      </c>
      <c r="AR152" s="4">
        <v>157.30000000000001</v>
      </c>
      <c r="AS152" s="9">
        <v>44622</v>
      </c>
      <c r="AT152" s="4">
        <v>168.4</v>
      </c>
      <c r="AW152" s="9">
        <v>44622</v>
      </c>
      <c r="AX152" s="4">
        <v>190.3</v>
      </c>
      <c r="BA152" s="9">
        <v>44622</v>
      </c>
      <c r="BB152" s="4">
        <v>211.8</v>
      </c>
    </row>
    <row r="153" spans="1:54" x14ac:dyDescent="0.2">
      <c r="A153" s="9"/>
      <c r="B153" s="4"/>
      <c r="C153" s="4"/>
      <c r="D153" s="4"/>
      <c r="E153" s="4"/>
      <c r="F153" s="4"/>
      <c r="G153" s="4"/>
      <c r="H153" s="4"/>
      <c r="I153" s="9">
        <v>44621</v>
      </c>
      <c r="J153" s="4">
        <v>91.4</v>
      </c>
      <c r="K153" s="9">
        <v>44621</v>
      </c>
      <c r="L153" s="4">
        <v>91</v>
      </c>
      <c r="M153" s="9">
        <v>44621</v>
      </c>
      <c r="N153" s="4">
        <v>90.1</v>
      </c>
      <c r="O153" s="4"/>
      <c r="P153" s="4"/>
      <c r="Q153" s="9">
        <v>44621</v>
      </c>
      <c r="R153" s="4">
        <v>96.9</v>
      </c>
      <c r="S153" s="9">
        <v>44621</v>
      </c>
      <c r="T153" s="4">
        <v>89.2</v>
      </c>
      <c r="U153" s="9">
        <v>44621</v>
      </c>
      <c r="V153" s="4">
        <v>88.9</v>
      </c>
      <c r="W153" s="9">
        <v>44621</v>
      </c>
      <c r="X153" s="4">
        <v>89.5</v>
      </c>
      <c r="Y153" s="9">
        <v>44621</v>
      </c>
      <c r="Z153" s="4">
        <v>90.7</v>
      </c>
      <c r="AA153" s="9">
        <v>44621</v>
      </c>
      <c r="AB153" s="4">
        <v>92.7</v>
      </c>
      <c r="AC153" s="4"/>
      <c r="AD153" s="4"/>
      <c r="AE153" s="9">
        <v>44621</v>
      </c>
      <c r="AF153" s="4">
        <v>99.2</v>
      </c>
      <c r="AG153" s="9">
        <v>44621</v>
      </c>
      <c r="AH153" s="4">
        <v>108</v>
      </c>
      <c r="AI153" s="9">
        <v>44621</v>
      </c>
      <c r="AJ153" s="4">
        <v>118.3</v>
      </c>
      <c r="AK153" s="9">
        <v>44621</v>
      </c>
      <c r="AL153" s="4">
        <v>129.30000000000001</v>
      </c>
      <c r="AM153" s="9">
        <v>44621</v>
      </c>
      <c r="AN153" s="4">
        <v>140.5</v>
      </c>
      <c r="AO153" s="9">
        <v>44621</v>
      </c>
      <c r="AP153" s="4">
        <v>151.80000000000001</v>
      </c>
      <c r="AQ153" s="9">
        <v>44621</v>
      </c>
      <c r="AR153" s="4">
        <v>163.19999999999999</v>
      </c>
      <c r="AS153" s="9">
        <v>44621</v>
      </c>
      <c r="AT153" s="4">
        <v>174.4</v>
      </c>
      <c r="AW153" s="9">
        <v>44621</v>
      </c>
      <c r="AX153" s="4">
        <v>196.6</v>
      </c>
      <c r="BA153" s="9">
        <v>44621</v>
      </c>
      <c r="BB153" s="4">
        <v>218.3</v>
      </c>
    </row>
    <row r="154" spans="1:54" x14ac:dyDescent="0.2">
      <c r="A154" s="9"/>
      <c r="B154" s="4"/>
      <c r="C154" s="4"/>
      <c r="D154" s="4"/>
      <c r="E154" s="4"/>
      <c r="F154" s="4"/>
      <c r="G154" s="4"/>
      <c r="H154" s="4"/>
      <c r="I154" s="9">
        <v>44620</v>
      </c>
      <c r="J154" s="4">
        <v>92.9</v>
      </c>
      <c r="K154" s="9">
        <v>44620</v>
      </c>
      <c r="L154" s="4">
        <v>92.2</v>
      </c>
      <c r="M154" s="9">
        <v>44620</v>
      </c>
      <c r="N154" s="4">
        <v>90.9</v>
      </c>
      <c r="O154" s="4"/>
      <c r="P154" s="4"/>
      <c r="Q154" s="9">
        <v>44620</v>
      </c>
      <c r="R154" s="4">
        <v>94.4</v>
      </c>
      <c r="S154" s="9">
        <v>44620</v>
      </c>
      <c r="T154" s="4">
        <v>89.3</v>
      </c>
      <c r="U154" s="9">
        <v>44620</v>
      </c>
      <c r="V154" s="4">
        <v>88.2</v>
      </c>
      <c r="W154" s="9">
        <v>44620</v>
      </c>
      <c r="X154" s="4">
        <v>87.9</v>
      </c>
      <c r="Y154" s="9">
        <v>44620</v>
      </c>
      <c r="Z154" s="4">
        <v>88.3</v>
      </c>
      <c r="AA154" s="9">
        <v>44620</v>
      </c>
      <c r="AB154" s="4">
        <v>89.5</v>
      </c>
      <c r="AC154" s="4"/>
      <c r="AD154" s="4"/>
      <c r="AE154" s="9">
        <v>44620</v>
      </c>
      <c r="AF154" s="4">
        <v>94.2</v>
      </c>
      <c r="AG154" s="9">
        <v>44620</v>
      </c>
      <c r="AH154" s="4">
        <v>101.7</v>
      </c>
      <c r="AI154" s="9">
        <v>44620</v>
      </c>
      <c r="AJ154" s="4">
        <v>111.1</v>
      </c>
      <c r="AK154" s="9">
        <v>44620</v>
      </c>
      <c r="AL154" s="4">
        <v>121.4</v>
      </c>
      <c r="AM154" s="9">
        <v>44620</v>
      </c>
      <c r="AN154" s="4">
        <v>132.30000000000001</v>
      </c>
      <c r="AO154" s="9">
        <v>44620</v>
      </c>
      <c r="AP154" s="4">
        <v>143.30000000000001</v>
      </c>
      <c r="AQ154" s="9">
        <v>44620</v>
      </c>
      <c r="AR154" s="4">
        <v>154.4</v>
      </c>
      <c r="AS154" s="9">
        <v>44620</v>
      </c>
      <c r="AT154" s="4">
        <v>165.5</v>
      </c>
      <c r="AW154" s="9">
        <v>44620</v>
      </c>
      <c r="AX154" s="4">
        <v>187.3</v>
      </c>
      <c r="BA154" s="9">
        <v>44620</v>
      </c>
      <c r="BB154" s="4">
        <v>208.7</v>
      </c>
    </row>
    <row r="155" spans="1:54" x14ac:dyDescent="0.2">
      <c r="A155" s="9"/>
      <c r="B155" s="4"/>
      <c r="C155" s="4"/>
      <c r="D155" s="4"/>
      <c r="E155" s="4"/>
      <c r="F155" s="4"/>
      <c r="G155" s="4"/>
      <c r="H155" s="4"/>
      <c r="I155" s="9">
        <v>44617</v>
      </c>
      <c r="J155" s="4">
        <v>94.3</v>
      </c>
      <c r="K155" s="9">
        <v>44617</v>
      </c>
      <c r="L155" s="4">
        <v>93.6</v>
      </c>
      <c r="M155" s="9">
        <v>44617</v>
      </c>
      <c r="N155" s="4">
        <v>92.3</v>
      </c>
      <c r="O155" s="4"/>
      <c r="P155" s="4"/>
      <c r="Q155" s="9">
        <v>44617</v>
      </c>
      <c r="R155" s="4">
        <v>93.8</v>
      </c>
      <c r="S155" s="9">
        <v>44617</v>
      </c>
      <c r="T155" s="4">
        <v>90.1</v>
      </c>
      <c r="U155" s="9">
        <v>44617</v>
      </c>
      <c r="V155" s="4">
        <v>87.3</v>
      </c>
      <c r="W155" s="9">
        <v>44617</v>
      </c>
      <c r="X155" s="4">
        <v>86.2</v>
      </c>
      <c r="Y155" s="9">
        <v>44617</v>
      </c>
      <c r="Z155" s="4">
        <v>86.4</v>
      </c>
      <c r="AA155" s="9">
        <v>44617</v>
      </c>
      <c r="AB155" s="4">
        <v>87.5</v>
      </c>
      <c r="AC155" s="4"/>
      <c r="AD155" s="4"/>
      <c r="AE155" s="9">
        <v>44617</v>
      </c>
      <c r="AF155" s="4">
        <v>91.8</v>
      </c>
      <c r="AG155" s="9">
        <v>44617</v>
      </c>
      <c r="AH155" s="4">
        <v>98.4</v>
      </c>
      <c r="AI155" s="9">
        <v>44617</v>
      </c>
      <c r="AJ155" s="4">
        <v>106.8</v>
      </c>
      <c r="AK155" s="9">
        <v>44617</v>
      </c>
      <c r="AL155" s="4">
        <v>116.6</v>
      </c>
      <c r="AM155" s="9">
        <v>44617</v>
      </c>
      <c r="AN155" s="4">
        <v>127.1</v>
      </c>
      <c r="AO155" s="9">
        <v>44617</v>
      </c>
      <c r="AP155" s="4">
        <v>137.80000000000001</v>
      </c>
      <c r="AQ155" s="9">
        <v>44617</v>
      </c>
      <c r="AR155" s="4">
        <v>148.69999999999999</v>
      </c>
      <c r="AS155" s="9">
        <v>44617</v>
      </c>
      <c r="AT155" s="4">
        <v>159.5</v>
      </c>
      <c r="AW155" s="9">
        <v>44617</v>
      </c>
      <c r="AX155" s="4">
        <v>181</v>
      </c>
      <c r="BA155" s="9">
        <v>44617</v>
      </c>
      <c r="BB155" s="4">
        <v>202.2</v>
      </c>
    </row>
    <row r="156" spans="1:54" x14ac:dyDescent="0.2">
      <c r="A156" s="9"/>
      <c r="B156" s="4"/>
      <c r="C156" s="4"/>
      <c r="D156" s="4"/>
      <c r="E156" s="4"/>
      <c r="F156" s="4"/>
      <c r="G156" s="4"/>
      <c r="H156" s="4"/>
      <c r="I156" s="9">
        <v>44616</v>
      </c>
      <c r="J156" s="4">
        <v>80.8</v>
      </c>
      <c r="K156" s="9">
        <v>44616</v>
      </c>
      <c r="L156" s="4">
        <v>81.900000000000006</v>
      </c>
      <c r="M156" s="9">
        <v>44616</v>
      </c>
      <c r="N156" s="4">
        <v>82.4</v>
      </c>
      <c r="O156" s="4"/>
      <c r="P156" s="4"/>
      <c r="Q156" s="9">
        <v>44616</v>
      </c>
      <c r="R156" s="4">
        <v>94.6</v>
      </c>
      <c r="S156" s="9">
        <v>44616</v>
      </c>
      <c r="T156" s="4">
        <v>82</v>
      </c>
      <c r="U156" s="9">
        <v>44616</v>
      </c>
      <c r="V156" s="4">
        <v>81.099999999999994</v>
      </c>
      <c r="W156" s="9">
        <v>44616</v>
      </c>
      <c r="X156" s="4">
        <v>82.2</v>
      </c>
      <c r="Y156" s="9">
        <v>44616</v>
      </c>
      <c r="Z156" s="4">
        <v>84.2</v>
      </c>
      <c r="AA156" s="9">
        <v>44616</v>
      </c>
      <c r="AB156" s="4">
        <v>86.7</v>
      </c>
      <c r="AC156" s="4"/>
      <c r="AD156" s="4"/>
      <c r="AE156" s="9">
        <v>44616</v>
      </c>
      <c r="AF156" s="4">
        <v>92.7</v>
      </c>
      <c r="AG156" s="9">
        <v>44616</v>
      </c>
      <c r="AH156" s="4">
        <v>99.1</v>
      </c>
      <c r="AI156" s="9">
        <v>44616</v>
      </c>
      <c r="AJ156" s="4">
        <v>105.9</v>
      </c>
      <c r="AK156" s="9">
        <v>44616</v>
      </c>
      <c r="AL156" s="4">
        <v>113</v>
      </c>
      <c r="AM156" s="9">
        <v>44616</v>
      </c>
      <c r="AN156" s="4">
        <v>120.3</v>
      </c>
      <c r="AO156" s="9">
        <v>44616</v>
      </c>
      <c r="AP156" s="4">
        <v>127.8</v>
      </c>
      <c r="AQ156" s="9">
        <v>44616</v>
      </c>
      <c r="AR156" s="4">
        <v>135.4</v>
      </c>
      <c r="AS156" s="9">
        <v>44616</v>
      </c>
      <c r="AT156" s="4">
        <v>143</v>
      </c>
      <c r="AW156" s="9">
        <v>44616</v>
      </c>
      <c r="AX156" s="4">
        <v>158.19999999999999</v>
      </c>
      <c r="BA156" s="9">
        <v>44616</v>
      </c>
      <c r="BB156" s="4">
        <v>173.2</v>
      </c>
    </row>
    <row r="157" spans="1:54" x14ac:dyDescent="0.2">
      <c r="A157" s="9"/>
      <c r="B157" s="4"/>
      <c r="C157" s="4"/>
      <c r="D157" s="4"/>
      <c r="E157" s="4"/>
      <c r="F157" s="4"/>
      <c r="G157" s="4"/>
      <c r="H157" s="4"/>
      <c r="I157" s="9">
        <v>44615</v>
      </c>
      <c r="J157" s="4">
        <v>80.7</v>
      </c>
      <c r="K157" s="9">
        <v>44615</v>
      </c>
      <c r="L157" s="4">
        <v>81.8</v>
      </c>
      <c r="M157" s="9">
        <v>44615</v>
      </c>
      <c r="N157" s="4">
        <v>82.4</v>
      </c>
      <c r="O157" s="4"/>
      <c r="P157" s="4"/>
      <c r="Q157" s="9">
        <v>44615</v>
      </c>
      <c r="R157" s="4">
        <v>93.6</v>
      </c>
      <c r="S157" s="9">
        <v>44615</v>
      </c>
      <c r="T157" s="4">
        <v>82.1</v>
      </c>
      <c r="U157" s="9">
        <v>44615</v>
      </c>
      <c r="V157" s="4">
        <v>81.099999999999994</v>
      </c>
      <c r="W157" s="9">
        <v>44615</v>
      </c>
      <c r="X157" s="4">
        <v>81.7</v>
      </c>
      <c r="Y157" s="9">
        <v>44615</v>
      </c>
      <c r="Z157" s="4">
        <v>83.2</v>
      </c>
      <c r="AA157" s="9">
        <v>44615</v>
      </c>
      <c r="AB157" s="4">
        <v>85.3</v>
      </c>
      <c r="AC157" s="4"/>
      <c r="AD157" s="4"/>
      <c r="AE157" s="9">
        <v>44615</v>
      </c>
      <c r="AF157" s="4">
        <v>91</v>
      </c>
      <c r="AG157" s="9">
        <v>44615</v>
      </c>
      <c r="AH157" s="4">
        <v>97.4</v>
      </c>
      <c r="AI157" s="9">
        <v>44615</v>
      </c>
      <c r="AJ157" s="4">
        <v>104.2</v>
      </c>
      <c r="AK157" s="9">
        <v>44615</v>
      </c>
      <c r="AL157" s="4">
        <v>111.3</v>
      </c>
      <c r="AM157" s="9">
        <v>44615</v>
      </c>
      <c r="AN157" s="4">
        <v>118.7</v>
      </c>
      <c r="AO157" s="9">
        <v>44615</v>
      </c>
      <c r="AP157" s="4">
        <v>126.1</v>
      </c>
      <c r="AQ157" s="9">
        <v>44615</v>
      </c>
      <c r="AR157" s="4">
        <v>133.69999999999999</v>
      </c>
      <c r="AS157" s="9">
        <v>44615</v>
      </c>
      <c r="AT157" s="4">
        <v>141.30000000000001</v>
      </c>
      <c r="AW157" s="9">
        <v>44615</v>
      </c>
      <c r="AX157" s="4">
        <v>156.4</v>
      </c>
      <c r="BA157" s="9">
        <v>44615</v>
      </c>
      <c r="BB157" s="4">
        <v>171.4</v>
      </c>
    </row>
    <row r="158" spans="1:54" x14ac:dyDescent="0.2">
      <c r="A158" s="9"/>
      <c r="B158" s="4"/>
      <c r="C158" s="4"/>
      <c r="D158" s="4"/>
      <c r="E158" s="4"/>
      <c r="F158" s="4"/>
      <c r="G158" s="4"/>
      <c r="H158" s="4"/>
      <c r="I158" s="9">
        <v>44614</v>
      </c>
      <c r="J158" s="4">
        <v>79</v>
      </c>
      <c r="K158" s="9">
        <v>44614</v>
      </c>
      <c r="L158" s="4">
        <v>80.3</v>
      </c>
      <c r="M158" s="9">
        <v>44614</v>
      </c>
      <c r="N158" s="4">
        <v>81.2</v>
      </c>
      <c r="O158" s="4"/>
      <c r="P158" s="4"/>
      <c r="Q158" s="9">
        <v>44614</v>
      </c>
      <c r="R158" s="4">
        <v>91.7</v>
      </c>
      <c r="S158" s="9">
        <v>44614</v>
      </c>
      <c r="T158" s="4">
        <v>81.2</v>
      </c>
      <c r="U158" s="9">
        <v>44614</v>
      </c>
      <c r="V158" s="4">
        <v>80.5</v>
      </c>
      <c r="W158" s="9">
        <v>44614</v>
      </c>
      <c r="X158" s="4">
        <v>81.2</v>
      </c>
      <c r="Y158" s="9">
        <v>44614</v>
      </c>
      <c r="Z158" s="4">
        <v>82.4</v>
      </c>
      <c r="AA158" s="9">
        <v>44614</v>
      </c>
      <c r="AB158" s="4">
        <v>84.2</v>
      </c>
      <c r="AC158" s="4"/>
      <c r="AD158" s="4"/>
      <c r="AE158" s="9">
        <v>44614</v>
      </c>
      <c r="AF158" s="4">
        <v>89.7</v>
      </c>
      <c r="AG158" s="9">
        <v>44614</v>
      </c>
      <c r="AH158" s="4">
        <v>96.2</v>
      </c>
      <c r="AI158" s="9">
        <v>44614</v>
      </c>
      <c r="AJ158" s="4">
        <v>103.2</v>
      </c>
      <c r="AK158" s="9">
        <v>44614</v>
      </c>
      <c r="AL158" s="4">
        <v>110.4</v>
      </c>
      <c r="AM158" s="9">
        <v>44614</v>
      </c>
      <c r="AN158" s="4">
        <v>117.8</v>
      </c>
      <c r="AO158" s="9">
        <v>44614</v>
      </c>
      <c r="AP158" s="4">
        <v>125.2</v>
      </c>
      <c r="AQ158" s="9">
        <v>44614</v>
      </c>
      <c r="AR158" s="4">
        <v>132.6</v>
      </c>
      <c r="AS158" s="9">
        <v>44614</v>
      </c>
      <c r="AT158" s="4">
        <v>140</v>
      </c>
      <c r="AW158" s="9">
        <v>44614</v>
      </c>
      <c r="AX158" s="4">
        <v>154.69999999999999</v>
      </c>
      <c r="BA158" s="9">
        <v>44614</v>
      </c>
      <c r="BB158" s="4">
        <v>169.2</v>
      </c>
    </row>
    <row r="159" spans="1:54" x14ac:dyDescent="0.2">
      <c r="A159" s="9"/>
      <c r="B159" s="4"/>
      <c r="C159" s="4"/>
      <c r="D159" s="4"/>
      <c r="E159" s="4"/>
      <c r="F159" s="4"/>
      <c r="G159" s="4"/>
      <c r="H159" s="4"/>
      <c r="I159" s="9">
        <v>44613</v>
      </c>
      <c r="J159" s="4">
        <v>79.2</v>
      </c>
      <c r="K159" s="9">
        <v>44613</v>
      </c>
      <c r="L159" s="4">
        <v>80.5</v>
      </c>
      <c r="M159" s="9">
        <v>44613</v>
      </c>
      <c r="N159" s="4">
        <v>81.2</v>
      </c>
      <c r="O159" s="4"/>
      <c r="P159" s="4"/>
      <c r="Q159" s="9">
        <v>44613</v>
      </c>
      <c r="R159" s="4">
        <v>90.7</v>
      </c>
      <c r="S159" s="9">
        <v>44613</v>
      </c>
      <c r="T159" s="4">
        <v>81.5</v>
      </c>
      <c r="U159" s="9">
        <v>44613</v>
      </c>
      <c r="V159" s="4">
        <v>82</v>
      </c>
      <c r="W159" s="9">
        <v>44613</v>
      </c>
      <c r="X159" s="4">
        <v>82.7</v>
      </c>
      <c r="Y159" s="9">
        <v>44613</v>
      </c>
      <c r="Z159" s="4">
        <v>83.6</v>
      </c>
      <c r="AA159" s="9">
        <v>44613</v>
      </c>
      <c r="AB159" s="4">
        <v>84.8</v>
      </c>
      <c r="AC159" s="4"/>
      <c r="AD159" s="4"/>
      <c r="AE159" s="9">
        <v>44613</v>
      </c>
      <c r="AF159" s="4">
        <v>89.5</v>
      </c>
      <c r="AG159" s="9">
        <v>44613</v>
      </c>
      <c r="AH159" s="4">
        <v>96.2</v>
      </c>
      <c r="AI159" s="9">
        <v>44613</v>
      </c>
      <c r="AJ159" s="4">
        <v>103.6</v>
      </c>
      <c r="AK159" s="9">
        <v>44613</v>
      </c>
      <c r="AL159" s="4">
        <v>111.3</v>
      </c>
      <c r="AM159" s="9">
        <v>44613</v>
      </c>
      <c r="AN159" s="4">
        <v>119</v>
      </c>
      <c r="AO159" s="9">
        <v>44613</v>
      </c>
      <c r="AP159" s="4">
        <v>126.7</v>
      </c>
      <c r="AQ159" s="9">
        <v>44613</v>
      </c>
      <c r="AR159" s="4">
        <v>134.30000000000001</v>
      </c>
      <c r="AS159" s="9">
        <v>44613</v>
      </c>
      <c r="AT159" s="4">
        <v>141.9</v>
      </c>
      <c r="AW159" s="9">
        <v>44613</v>
      </c>
      <c r="AX159" s="4">
        <v>156.80000000000001</v>
      </c>
      <c r="BA159" s="9">
        <v>44613</v>
      </c>
      <c r="BB159" s="4">
        <v>171.5</v>
      </c>
    </row>
    <row r="160" spans="1:54" x14ac:dyDescent="0.2">
      <c r="A160" s="9"/>
      <c r="B160" s="4"/>
      <c r="C160" s="4"/>
      <c r="D160" s="4"/>
      <c r="E160" s="4"/>
      <c r="F160" s="4"/>
      <c r="G160" s="4"/>
      <c r="H160" s="4"/>
      <c r="I160" s="9">
        <v>44610</v>
      </c>
      <c r="J160" s="4">
        <v>79.2</v>
      </c>
      <c r="K160" s="9">
        <v>44610</v>
      </c>
      <c r="L160" s="4">
        <v>80.599999999999994</v>
      </c>
      <c r="M160" s="9">
        <v>44610</v>
      </c>
      <c r="N160" s="4">
        <v>81.3</v>
      </c>
      <c r="O160" s="4"/>
      <c r="P160" s="4"/>
      <c r="Q160" s="9">
        <v>44610</v>
      </c>
      <c r="R160" s="4">
        <v>90.7</v>
      </c>
      <c r="S160" s="9">
        <v>44610</v>
      </c>
      <c r="T160" s="4">
        <v>81.5</v>
      </c>
      <c r="U160" s="9">
        <v>44610</v>
      </c>
      <c r="V160" s="4">
        <v>82.1</v>
      </c>
      <c r="W160" s="9">
        <v>44610</v>
      </c>
      <c r="X160" s="4">
        <v>82.8</v>
      </c>
      <c r="Y160" s="9">
        <v>44610</v>
      </c>
      <c r="Z160" s="4">
        <v>83.6</v>
      </c>
      <c r="AA160" s="9">
        <v>44610</v>
      </c>
      <c r="AB160" s="4">
        <v>84.8</v>
      </c>
      <c r="AC160" s="4"/>
      <c r="AD160" s="4"/>
      <c r="AE160" s="9">
        <v>44610</v>
      </c>
      <c r="AF160" s="4">
        <v>89.4</v>
      </c>
      <c r="AG160" s="9">
        <v>44610</v>
      </c>
      <c r="AH160" s="4">
        <v>96.1</v>
      </c>
      <c r="AI160" s="9">
        <v>44610</v>
      </c>
      <c r="AJ160" s="4">
        <v>103.5</v>
      </c>
      <c r="AK160" s="9">
        <v>44610</v>
      </c>
      <c r="AL160" s="4">
        <v>111.2</v>
      </c>
      <c r="AM160" s="9">
        <v>44610</v>
      </c>
      <c r="AN160" s="4">
        <v>118.9</v>
      </c>
      <c r="AO160" s="9">
        <v>44610</v>
      </c>
      <c r="AP160" s="4">
        <v>126.5</v>
      </c>
      <c r="AQ160" s="9">
        <v>44610</v>
      </c>
      <c r="AR160" s="4">
        <v>134.19999999999999</v>
      </c>
      <c r="AS160" s="9">
        <v>44610</v>
      </c>
      <c r="AT160" s="4">
        <v>141.80000000000001</v>
      </c>
      <c r="AW160" s="9">
        <v>44610</v>
      </c>
      <c r="AX160" s="4">
        <v>156.69999999999999</v>
      </c>
      <c r="BA160" s="9">
        <v>44610</v>
      </c>
      <c r="BB160" s="4">
        <v>171.4</v>
      </c>
    </row>
    <row r="161" spans="1:54" x14ac:dyDescent="0.2">
      <c r="A161" s="9"/>
      <c r="B161" s="4"/>
      <c r="C161" s="4"/>
      <c r="D161" s="4"/>
      <c r="E161" s="4"/>
      <c r="F161" s="4"/>
      <c r="G161" s="4"/>
      <c r="H161" s="4"/>
      <c r="I161" s="9">
        <v>44609</v>
      </c>
      <c r="J161" s="4">
        <v>78.900000000000006</v>
      </c>
      <c r="K161" s="9">
        <v>44609</v>
      </c>
      <c r="L161" s="4">
        <v>80</v>
      </c>
      <c r="M161" s="9">
        <v>44609</v>
      </c>
      <c r="N161" s="4">
        <v>80.599999999999994</v>
      </c>
      <c r="O161" s="4"/>
      <c r="P161" s="4"/>
      <c r="Q161" s="9">
        <v>44609</v>
      </c>
      <c r="R161" s="4">
        <v>90.5</v>
      </c>
      <c r="S161" s="9">
        <v>44609</v>
      </c>
      <c r="T161" s="4">
        <v>80.599999999999994</v>
      </c>
      <c r="U161" s="9">
        <v>44609</v>
      </c>
      <c r="V161" s="4">
        <v>81</v>
      </c>
      <c r="W161" s="9">
        <v>44609</v>
      </c>
      <c r="X161" s="4">
        <v>81.7</v>
      </c>
      <c r="Y161" s="9">
        <v>44609</v>
      </c>
      <c r="Z161" s="4">
        <v>82.6</v>
      </c>
      <c r="AA161" s="9">
        <v>44609</v>
      </c>
      <c r="AB161" s="4">
        <v>84.1</v>
      </c>
      <c r="AC161" s="4"/>
      <c r="AD161" s="4"/>
      <c r="AE161" s="9">
        <v>44609</v>
      </c>
      <c r="AF161" s="4">
        <v>88.8</v>
      </c>
      <c r="AG161" s="9">
        <v>44609</v>
      </c>
      <c r="AH161" s="4">
        <v>95.3</v>
      </c>
      <c r="AI161" s="9">
        <v>44609</v>
      </c>
      <c r="AJ161" s="4">
        <v>102.4</v>
      </c>
      <c r="AK161" s="9">
        <v>44609</v>
      </c>
      <c r="AL161" s="4">
        <v>109.8</v>
      </c>
      <c r="AM161" s="9">
        <v>44609</v>
      </c>
      <c r="AN161" s="4">
        <v>117.3</v>
      </c>
      <c r="AO161" s="9">
        <v>44609</v>
      </c>
      <c r="AP161" s="4">
        <v>124.9</v>
      </c>
      <c r="AQ161" s="9">
        <v>44609</v>
      </c>
      <c r="AR161" s="4">
        <v>132.4</v>
      </c>
      <c r="AS161" s="9">
        <v>44609</v>
      </c>
      <c r="AT161" s="4">
        <v>139.9</v>
      </c>
      <c r="AW161" s="9">
        <v>44609</v>
      </c>
      <c r="AX161" s="4">
        <v>154.69999999999999</v>
      </c>
      <c r="BA161" s="9">
        <v>44609</v>
      </c>
      <c r="BB161" s="4">
        <v>169.3</v>
      </c>
    </row>
    <row r="162" spans="1:54" x14ac:dyDescent="0.2">
      <c r="A162" s="9"/>
      <c r="B162" s="4"/>
      <c r="C162" s="4"/>
      <c r="D162" s="4"/>
      <c r="E162" s="4"/>
      <c r="F162" s="4"/>
      <c r="G162" s="4"/>
      <c r="H162" s="4"/>
      <c r="I162" s="9">
        <v>44608</v>
      </c>
      <c r="J162" s="4">
        <v>79</v>
      </c>
      <c r="K162" s="9">
        <v>44608</v>
      </c>
      <c r="L162" s="4">
        <v>80.099999999999994</v>
      </c>
      <c r="M162" s="9">
        <v>44608</v>
      </c>
      <c r="N162" s="4">
        <v>80.5</v>
      </c>
      <c r="O162" s="4"/>
      <c r="P162" s="4"/>
      <c r="Q162" s="9">
        <v>44608</v>
      </c>
      <c r="R162" s="4">
        <v>89.1</v>
      </c>
      <c r="S162" s="9">
        <v>44608</v>
      </c>
      <c r="T162" s="4">
        <v>80.5</v>
      </c>
      <c r="U162" s="9">
        <v>44608</v>
      </c>
      <c r="V162" s="4">
        <v>81</v>
      </c>
      <c r="W162" s="9">
        <v>44608</v>
      </c>
      <c r="X162" s="4">
        <v>81.5</v>
      </c>
      <c r="Y162" s="9">
        <v>44608</v>
      </c>
      <c r="Z162" s="4">
        <v>82.1</v>
      </c>
      <c r="AA162" s="9">
        <v>44608</v>
      </c>
      <c r="AB162" s="4">
        <v>83.1</v>
      </c>
      <c r="AC162" s="4"/>
      <c r="AD162" s="4"/>
      <c r="AE162" s="9">
        <v>44608</v>
      </c>
      <c r="AF162" s="4">
        <v>86.9</v>
      </c>
      <c r="AG162" s="9">
        <v>44608</v>
      </c>
      <c r="AH162" s="4">
        <v>93.1</v>
      </c>
      <c r="AI162" s="9">
        <v>44608</v>
      </c>
      <c r="AJ162" s="4">
        <v>100.2</v>
      </c>
      <c r="AK162" s="9">
        <v>44608</v>
      </c>
      <c r="AL162" s="4">
        <v>107.6</v>
      </c>
      <c r="AM162" s="9">
        <v>44608</v>
      </c>
      <c r="AN162" s="4">
        <v>115.1</v>
      </c>
      <c r="AO162" s="9">
        <v>44608</v>
      </c>
      <c r="AP162" s="4">
        <v>122.6</v>
      </c>
      <c r="AQ162" s="9">
        <v>44608</v>
      </c>
      <c r="AR162" s="4">
        <v>130.19999999999999</v>
      </c>
      <c r="AS162" s="9">
        <v>44608</v>
      </c>
      <c r="AT162" s="4">
        <v>137.6</v>
      </c>
      <c r="AW162" s="9">
        <v>44608</v>
      </c>
      <c r="AX162" s="4">
        <v>152.4</v>
      </c>
      <c r="BA162" s="9">
        <v>44608</v>
      </c>
      <c r="BB162" s="4">
        <v>166.9</v>
      </c>
    </row>
    <row r="163" spans="1:54" x14ac:dyDescent="0.2">
      <c r="A163" s="9"/>
      <c r="B163" s="4"/>
      <c r="C163" s="4"/>
      <c r="D163" s="4"/>
      <c r="E163" s="4"/>
      <c r="F163" s="4"/>
      <c r="G163" s="4"/>
      <c r="H163" s="4"/>
      <c r="I163" s="9">
        <v>44607</v>
      </c>
      <c r="J163" s="4">
        <v>92.6</v>
      </c>
      <c r="K163" s="9">
        <v>44607</v>
      </c>
      <c r="L163" s="4">
        <v>92.7</v>
      </c>
      <c r="M163" s="9">
        <v>44607</v>
      </c>
      <c r="N163" s="4">
        <v>92</v>
      </c>
      <c r="O163" s="4"/>
      <c r="P163" s="4"/>
      <c r="Q163" s="9">
        <v>44607</v>
      </c>
      <c r="R163" s="4">
        <v>94.7</v>
      </c>
      <c r="S163" s="9">
        <v>44607</v>
      </c>
      <c r="T163" s="4">
        <v>90.4</v>
      </c>
      <c r="U163" s="9">
        <v>44607</v>
      </c>
      <c r="V163" s="4">
        <v>88.4</v>
      </c>
      <c r="W163" s="9">
        <v>44607</v>
      </c>
      <c r="X163" s="4">
        <v>87.8</v>
      </c>
      <c r="Y163" s="9">
        <v>44607</v>
      </c>
      <c r="Z163" s="4">
        <v>88.1</v>
      </c>
      <c r="AA163" s="9">
        <v>44607</v>
      </c>
      <c r="AB163" s="4">
        <v>89.1</v>
      </c>
      <c r="AC163" s="4"/>
      <c r="AD163" s="4"/>
      <c r="AE163" s="9">
        <v>44607</v>
      </c>
      <c r="AF163" s="4">
        <v>92.6</v>
      </c>
      <c r="AG163" s="9">
        <v>44607</v>
      </c>
      <c r="AH163" s="4">
        <v>97.4</v>
      </c>
      <c r="AI163" s="9">
        <v>44607</v>
      </c>
      <c r="AJ163" s="4">
        <v>103.2</v>
      </c>
      <c r="AK163" s="9">
        <v>44607</v>
      </c>
      <c r="AL163" s="4">
        <v>110</v>
      </c>
      <c r="AM163" s="9">
        <v>44607</v>
      </c>
      <c r="AN163" s="4">
        <v>117.4</v>
      </c>
      <c r="AO163" s="9">
        <v>44607</v>
      </c>
      <c r="AP163" s="4">
        <v>125.3</v>
      </c>
      <c r="AQ163" s="9">
        <v>44607</v>
      </c>
      <c r="AR163" s="4">
        <v>133.5</v>
      </c>
      <c r="AS163" s="9">
        <v>44607</v>
      </c>
      <c r="AT163" s="4">
        <v>141.80000000000001</v>
      </c>
      <c r="AW163" s="9">
        <v>44607</v>
      </c>
      <c r="AX163" s="4">
        <v>158.6</v>
      </c>
      <c r="BA163" s="9">
        <v>44607</v>
      </c>
      <c r="BB163" s="4">
        <v>175.3</v>
      </c>
    </row>
    <row r="164" spans="1:54" x14ac:dyDescent="0.2">
      <c r="A164" s="9"/>
      <c r="B164" s="4"/>
      <c r="C164" s="4"/>
      <c r="D164" s="4"/>
      <c r="E164" s="4"/>
      <c r="F164" s="4"/>
      <c r="G164" s="4"/>
      <c r="H164" s="4"/>
      <c r="I164" s="9">
        <v>44606</v>
      </c>
      <c r="J164" s="4">
        <v>95.6</v>
      </c>
      <c r="K164" s="9">
        <v>44606</v>
      </c>
      <c r="L164" s="4">
        <v>96</v>
      </c>
      <c r="M164" s="9">
        <v>44606</v>
      </c>
      <c r="N164" s="4">
        <v>95.7</v>
      </c>
      <c r="O164" s="4"/>
      <c r="P164" s="4"/>
      <c r="Q164" s="9">
        <v>44606</v>
      </c>
      <c r="R164" s="4">
        <v>100</v>
      </c>
      <c r="S164" s="9">
        <v>44606</v>
      </c>
      <c r="T164" s="4">
        <v>94.9</v>
      </c>
      <c r="U164" s="9">
        <v>44606</v>
      </c>
      <c r="V164" s="4">
        <v>94.4</v>
      </c>
      <c r="W164" s="9">
        <v>44606</v>
      </c>
      <c r="X164" s="4">
        <v>94.3</v>
      </c>
      <c r="Y164" s="9">
        <v>44606</v>
      </c>
      <c r="Z164" s="4">
        <v>94.5</v>
      </c>
      <c r="AA164" s="9">
        <v>44606</v>
      </c>
      <c r="AB164" s="4">
        <v>95.1</v>
      </c>
      <c r="AC164" s="4"/>
      <c r="AD164" s="4"/>
      <c r="AE164" s="9">
        <v>44606</v>
      </c>
      <c r="AF164" s="4">
        <v>98.1</v>
      </c>
      <c r="AG164" s="9">
        <v>44606</v>
      </c>
      <c r="AH164" s="4">
        <v>103</v>
      </c>
      <c r="AI164" s="9">
        <v>44606</v>
      </c>
      <c r="AJ164" s="4">
        <v>109.2</v>
      </c>
      <c r="AK164" s="9">
        <v>44606</v>
      </c>
      <c r="AL164" s="4">
        <v>116.4</v>
      </c>
      <c r="AM164" s="9">
        <v>44606</v>
      </c>
      <c r="AN164" s="4">
        <v>124.2</v>
      </c>
      <c r="AO164" s="9">
        <v>44606</v>
      </c>
      <c r="AP164" s="4">
        <v>132.4</v>
      </c>
      <c r="AQ164" s="9">
        <v>44606</v>
      </c>
      <c r="AR164" s="4">
        <v>140.80000000000001</v>
      </c>
      <c r="AS164" s="9">
        <v>44606</v>
      </c>
      <c r="AT164" s="4">
        <v>149.30000000000001</v>
      </c>
      <c r="AW164" s="9">
        <v>44606</v>
      </c>
      <c r="AX164" s="4">
        <v>166.5</v>
      </c>
      <c r="BA164" s="9">
        <v>44606</v>
      </c>
      <c r="BB164" s="4">
        <v>183.6</v>
      </c>
    </row>
    <row r="165" spans="1:54" x14ac:dyDescent="0.2">
      <c r="A165" s="9"/>
      <c r="B165" s="4"/>
      <c r="C165" s="4"/>
      <c r="D165" s="4"/>
      <c r="E165" s="4"/>
      <c r="F165" s="4"/>
      <c r="G165" s="4"/>
      <c r="H165" s="4"/>
      <c r="I165" s="9">
        <v>44603</v>
      </c>
      <c r="J165" s="4">
        <v>93.3</v>
      </c>
      <c r="K165" s="9">
        <v>44603</v>
      </c>
      <c r="L165" s="4">
        <v>93.5</v>
      </c>
      <c r="M165" s="9">
        <v>44603</v>
      </c>
      <c r="N165" s="4">
        <v>93</v>
      </c>
      <c r="O165" s="4"/>
      <c r="P165" s="4"/>
      <c r="Q165" s="9">
        <v>44603</v>
      </c>
      <c r="R165" s="4">
        <v>89.2</v>
      </c>
      <c r="S165" s="9">
        <v>44603</v>
      </c>
      <c r="T165" s="4">
        <v>91.6</v>
      </c>
      <c r="U165" s="9">
        <v>44603</v>
      </c>
      <c r="V165" s="4">
        <v>89.3</v>
      </c>
      <c r="W165" s="9">
        <v>44603</v>
      </c>
      <c r="X165" s="4">
        <v>88.3</v>
      </c>
      <c r="Y165" s="9">
        <v>44603</v>
      </c>
      <c r="Z165" s="4">
        <v>87.1</v>
      </c>
      <c r="AA165" s="9">
        <v>44603</v>
      </c>
      <c r="AB165" s="4">
        <v>86</v>
      </c>
      <c r="AC165" s="4"/>
      <c r="AD165" s="4"/>
      <c r="AE165" s="9">
        <v>44603</v>
      </c>
      <c r="AF165" s="4">
        <v>87.1</v>
      </c>
      <c r="AG165" s="9">
        <v>44603</v>
      </c>
      <c r="AH165" s="4">
        <v>93</v>
      </c>
      <c r="AI165" s="9">
        <v>44603</v>
      </c>
      <c r="AJ165" s="4">
        <v>100.7</v>
      </c>
      <c r="AK165" s="9">
        <v>44603</v>
      </c>
      <c r="AL165" s="4">
        <v>109</v>
      </c>
      <c r="AM165" s="9">
        <v>44603</v>
      </c>
      <c r="AN165" s="4">
        <v>117.6</v>
      </c>
      <c r="AO165" s="9">
        <v>44603</v>
      </c>
      <c r="AP165" s="4">
        <v>126.3</v>
      </c>
      <c r="AQ165" s="9">
        <v>44603</v>
      </c>
      <c r="AR165" s="4">
        <v>135</v>
      </c>
      <c r="AS165" s="9">
        <v>44603</v>
      </c>
      <c r="AT165" s="4">
        <v>143.80000000000001</v>
      </c>
      <c r="AW165" s="9">
        <v>44603</v>
      </c>
      <c r="AX165" s="4">
        <v>161.30000000000001</v>
      </c>
      <c r="BA165" s="9">
        <v>44603</v>
      </c>
      <c r="BB165" s="4">
        <v>178.5</v>
      </c>
    </row>
    <row r="166" spans="1:54" x14ac:dyDescent="0.2">
      <c r="A166" s="9"/>
      <c r="B166" s="4"/>
      <c r="C166" s="4"/>
      <c r="D166" s="4"/>
      <c r="E166" s="4"/>
      <c r="F166" s="4"/>
      <c r="G166" s="4"/>
      <c r="H166" s="4"/>
      <c r="I166" s="9">
        <v>44602</v>
      </c>
      <c r="J166" s="4">
        <v>94.1</v>
      </c>
      <c r="K166" s="9">
        <v>44602</v>
      </c>
      <c r="L166" s="4">
        <v>94.3</v>
      </c>
      <c r="M166" s="9">
        <v>44602</v>
      </c>
      <c r="N166" s="4">
        <v>93.7</v>
      </c>
      <c r="O166" s="4"/>
      <c r="P166" s="4"/>
      <c r="Q166" s="9">
        <v>44602</v>
      </c>
      <c r="R166" s="4">
        <v>89.2</v>
      </c>
      <c r="S166" s="9">
        <v>44602</v>
      </c>
      <c r="T166" s="4">
        <v>92.3</v>
      </c>
      <c r="U166" s="9">
        <v>44602</v>
      </c>
      <c r="V166" s="4">
        <v>89.8</v>
      </c>
      <c r="W166" s="9">
        <v>44602</v>
      </c>
      <c r="X166" s="4">
        <v>88.5</v>
      </c>
      <c r="Y166" s="9">
        <v>44602</v>
      </c>
      <c r="Z166" s="4">
        <v>87.3</v>
      </c>
      <c r="AA166" s="9">
        <v>44602</v>
      </c>
      <c r="AB166" s="4">
        <v>86.2</v>
      </c>
      <c r="AC166" s="4"/>
      <c r="AD166" s="4"/>
      <c r="AE166" s="9">
        <v>44602</v>
      </c>
      <c r="AF166" s="4">
        <v>86.8</v>
      </c>
      <c r="AG166" s="9">
        <v>44602</v>
      </c>
      <c r="AH166" s="4">
        <v>92.1</v>
      </c>
      <c r="AI166" s="9">
        <v>44602</v>
      </c>
      <c r="AJ166" s="4">
        <v>99.6</v>
      </c>
      <c r="AK166" s="9">
        <v>44602</v>
      </c>
      <c r="AL166" s="4">
        <v>107.7</v>
      </c>
      <c r="AM166" s="9">
        <v>44602</v>
      </c>
      <c r="AN166" s="4">
        <v>116.1</v>
      </c>
      <c r="AO166" s="9">
        <v>44602</v>
      </c>
      <c r="AP166" s="4">
        <v>124.7</v>
      </c>
      <c r="AQ166" s="9">
        <v>44602</v>
      </c>
      <c r="AR166" s="4">
        <v>133.4</v>
      </c>
      <c r="AS166" s="9">
        <v>44602</v>
      </c>
      <c r="AT166" s="4">
        <v>142.19999999999999</v>
      </c>
      <c r="AW166" s="9">
        <v>44602</v>
      </c>
      <c r="AX166" s="4">
        <v>159.6</v>
      </c>
      <c r="BA166" s="9">
        <v>44602</v>
      </c>
      <c r="BB166" s="4">
        <v>176.7</v>
      </c>
    </row>
    <row r="167" spans="1:54" x14ac:dyDescent="0.2">
      <c r="A167" s="9"/>
      <c r="B167" s="4"/>
      <c r="C167" s="4"/>
      <c r="D167" s="4"/>
      <c r="E167" s="4"/>
      <c r="F167" s="4"/>
      <c r="G167" s="4"/>
      <c r="H167" s="4"/>
      <c r="I167" s="9">
        <v>44601</v>
      </c>
      <c r="J167" s="4">
        <v>90.6</v>
      </c>
      <c r="K167" s="9">
        <v>44601</v>
      </c>
      <c r="L167" s="4">
        <v>90.3</v>
      </c>
      <c r="M167" s="9">
        <v>44601</v>
      </c>
      <c r="N167" s="4">
        <v>89</v>
      </c>
      <c r="O167" s="4"/>
      <c r="P167" s="4"/>
      <c r="Q167" s="9">
        <v>44601</v>
      </c>
      <c r="R167" s="4">
        <v>83.6</v>
      </c>
      <c r="S167" s="9">
        <v>44601</v>
      </c>
      <c r="T167" s="4">
        <v>86.6</v>
      </c>
      <c r="U167" s="9">
        <v>44601</v>
      </c>
      <c r="V167" s="4">
        <v>83.1</v>
      </c>
      <c r="W167" s="9">
        <v>44601</v>
      </c>
      <c r="X167" s="4">
        <v>82.3</v>
      </c>
      <c r="Y167" s="9">
        <v>44601</v>
      </c>
      <c r="Z167" s="4">
        <v>80</v>
      </c>
      <c r="AA167" s="9">
        <v>44601</v>
      </c>
      <c r="AB167" s="4">
        <v>79</v>
      </c>
      <c r="AC167" s="4"/>
      <c r="AD167" s="4"/>
      <c r="AE167" s="9">
        <v>44601</v>
      </c>
      <c r="AF167" s="4">
        <v>82.1</v>
      </c>
      <c r="AG167" s="9">
        <v>44601</v>
      </c>
      <c r="AH167" s="4">
        <v>89.7</v>
      </c>
      <c r="AI167" s="9">
        <v>44601</v>
      </c>
      <c r="AJ167" s="4">
        <v>97.4</v>
      </c>
      <c r="AK167" s="9">
        <v>44601</v>
      </c>
      <c r="AL167" s="4">
        <v>105.5</v>
      </c>
      <c r="AM167" s="9">
        <v>44601</v>
      </c>
      <c r="AN167" s="4">
        <v>113.9</v>
      </c>
      <c r="AO167" s="9">
        <v>44601</v>
      </c>
      <c r="AP167" s="4">
        <v>122.5</v>
      </c>
      <c r="AQ167" s="9">
        <v>44601</v>
      </c>
      <c r="AR167" s="4">
        <v>131.19999999999999</v>
      </c>
      <c r="AS167" s="9">
        <v>44601</v>
      </c>
      <c r="AT167" s="4">
        <v>139.9</v>
      </c>
      <c r="AW167" s="9">
        <v>44601</v>
      </c>
      <c r="AX167" s="4">
        <v>157.19999999999999</v>
      </c>
      <c r="BA167" s="9">
        <v>44601</v>
      </c>
      <c r="BB167" s="4">
        <v>174.3</v>
      </c>
    </row>
    <row r="168" spans="1:54" x14ac:dyDescent="0.2">
      <c r="A168" s="9"/>
      <c r="B168" s="4"/>
      <c r="C168" s="4"/>
      <c r="D168" s="4"/>
      <c r="E168" s="4"/>
      <c r="F168" s="4"/>
      <c r="G168" s="4"/>
      <c r="H168" s="4"/>
      <c r="I168" s="9">
        <v>44600</v>
      </c>
      <c r="J168" s="4">
        <v>91.3</v>
      </c>
      <c r="K168" s="9">
        <v>44600</v>
      </c>
      <c r="L168" s="4">
        <v>90.8</v>
      </c>
      <c r="M168" s="9">
        <v>44600</v>
      </c>
      <c r="N168" s="4">
        <v>89.5</v>
      </c>
      <c r="O168" s="4"/>
      <c r="P168" s="4"/>
      <c r="Q168" s="9">
        <v>44600</v>
      </c>
      <c r="R168" s="4">
        <v>84.9</v>
      </c>
      <c r="S168" s="9">
        <v>44600</v>
      </c>
      <c r="T168" s="4">
        <v>87.1</v>
      </c>
      <c r="U168" s="9">
        <v>44600</v>
      </c>
      <c r="V168" s="4">
        <v>83.4</v>
      </c>
      <c r="W168" s="9">
        <v>44600</v>
      </c>
      <c r="X168" s="4">
        <v>82.6</v>
      </c>
      <c r="Y168" s="9">
        <v>44600</v>
      </c>
      <c r="Z168" s="4">
        <v>80.400000000000006</v>
      </c>
      <c r="AA168" s="9">
        <v>44600</v>
      </c>
      <c r="AB168" s="4">
        <v>79.900000000000006</v>
      </c>
      <c r="AC168" s="4"/>
      <c r="AD168" s="4"/>
      <c r="AE168" s="9">
        <v>44600</v>
      </c>
      <c r="AF168" s="4">
        <v>83.8</v>
      </c>
      <c r="AG168" s="9">
        <v>44600</v>
      </c>
      <c r="AH168" s="4">
        <v>90.4</v>
      </c>
      <c r="AI168" s="9">
        <v>44600</v>
      </c>
      <c r="AJ168" s="4">
        <v>97.5</v>
      </c>
      <c r="AK168" s="9">
        <v>44600</v>
      </c>
      <c r="AL168" s="4">
        <v>105.1</v>
      </c>
      <c r="AM168" s="9">
        <v>44600</v>
      </c>
      <c r="AN168" s="4">
        <v>113.1</v>
      </c>
      <c r="AO168" s="9">
        <v>44600</v>
      </c>
      <c r="AP168" s="4">
        <v>121.3</v>
      </c>
      <c r="AQ168" s="9">
        <v>44600</v>
      </c>
      <c r="AR168" s="4">
        <v>129.69999999999999</v>
      </c>
      <c r="AS168" s="9">
        <v>44600</v>
      </c>
      <c r="AT168" s="4">
        <v>138.1</v>
      </c>
      <c r="AW168" s="9">
        <v>44600</v>
      </c>
      <c r="AX168" s="4">
        <v>154.9</v>
      </c>
      <c r="BA168" s="9">
        <v>44600</v>
      </c>
      <c r="BB168" s="4">
        <v>171.6</v>
      </c>
    </row>
    <row r="169" spans="1:54" x14ac:dyDescent="0.2">
      <c r="A169" s="9"/>
      <c r="B169" s="4"/>
      <c r="C169" s="4"/>
      <c r="D169" s="4"/>
      <c r="E169" s="4"/>
      <c r="F169" s="4"/>
      <c r="G169" s="4"/>
      <c r="H169" s="4"/>
      <c r="I169" s="9">
        <v>44599</v>
      </c>
      <c r="J169" s="4">
        <v>89.8</v>
      </c>
      <c r="K169" s="9">
        <v>44599</v>
      </c>
      <c r="L169" s="4">
        <v>89.4</v>
      </c>
      <c r="M169" s="9">
        <v>44599</v>
      </c>
      <c r="N169" s="4">
        <v>88</v>
      </c>
      <c r="O169" s="4"/>
      <c r="P169" s="4"/>
      <c r="Q169" s="9">
        <v>44599</v>
      </c>
      <c r="R169" s="4">
        <v>84.8</v>
      </c>
      <c r="S169" s="9">
        <v>44599</v>
      </c>
      <c r="T169" s="4">
        <v>85.6</v>
      </c>
      <c r="U169" s="9">
        <v>44599</v>
      </c>
      <c r="V169" s="4">
        <v>82.1</v>
      </c>
      <c r="W169" s="9">
        <v>44599</v>
      </c>
      <c r="X169" s="4">
        <v>81.3</v>
      </c>
      <c r="Y169" s="9">
        <v>44599</v>
      </c>
      <c r="Z169" s="4">
        <v>79.5</v>
      </c>
      <c r="AA169" s="9">
        <v>44599</v>
      </c>
      <c r="AB169" s="4">
        <v>79.8</v>
      </c>
      <c r="AC169" s="4"/>
      <c r="AD169" s="4"/>
      <c r="AE169" s="9">
        <v>44599</v>
      </c>
      <c r="AF169" s="4">
        <v>84.4</v>
      </c>
      <c r="AG169" s="9">
        <v>44599</v>
      </c>
      <c r="AH169" s="4">
        <v>90.8</v>
      </c>
      <c r="AI169" s="9">
        <v>44599</v>
      </c>
      <c r="AJ169" s="4">
        <v>97.8</v>
      </c>
      <c r="AK169" s="9">
        <v>44599</v>
      </c>
      <c r="AL169" s="4">
        <v>105.3</v>
      </c>
      <c r="AM169" s="9">
        <v>44599</v>
      </c>
      <c r="AN169" s="4">
        <v>113.3</v>
      </c>
      <c r="AO169" s="9">
        <v>44599</v>
      </c>
      <c r="AP169" s="4">
        <v>121.5</v>
      </c>
      <c r="AQ169" s="9">
        <v>44599</v>
      </c>
      <c r="AR169" s="4">
        <v>129.80000000000001</v>
      </c>
      <c r="AS169" s="9">
        <v>44599</v>
      </c>
      <c r="AT169" s="4">
        <v>138.19999999999999</v>
      </c>
      <c r="AW169" s="9">
        <v>44599</v>
      </c>
      <c r="AX169" s="4">
        <v>155</v>
      </c>
      <c r="BA169" s="9">
        <v>44599</v>
      </c>
      <c r="BB169" s="4">
        <v>171.6</v>
      </c>
    </row>
    <row r="170" spans="1:54" x14ac:dyDescent="0.2">
      <c r="A170" s="9"/>
      <c r="B170" s="4"/>
      <c r="C170" s="4"/>
      <c r="D170" s="4"/>
      <c r="E170" s="4"/>
      <c r="F170" s="4"/>
      <c r="G170" s="4"/>
      <c r="H170" s="4"/>
      <c r="I170" s="9">
        <v>44596</v>
      </c>
      <c r="J170" s="4">
        <v>90.2</v>
      </c>
      <c r="K170" s="9">
        <v>44596</v>
      </c>
      <c r="L170" s="4">
        <v>89.7</v>
      </c>
      <c r="M170" s="9">
        <v>44596</v>
      </c>
      <c r="N170" s="4">
        <v>88.4</v>
      </c>
      <c r="O170" s="4"/>
      <c r="P170" s="4"/>
      <c r="Q170" s="9">
        <v>44596</v>
      </c>
      <c r="R170" s="4">
        <v>83.6</v>
      </c>
      <c r="S170" s="9">
        <v>44596</v>
      </c>
      <c r="T170" s="4">
        <v>86</v>
      </c>
      <c r="U170" s="9">
        <v>44596</v>
      </c>
      <c r="V170" s="4">
        <v>83.1</v>
      </c>
      <c r="W170" s="9">
        <v>44596</v>
      </c>
      <c r="X170" s="4">
        <v>81.7</v>
      </c>
      <c r="Y170" s="9">
        <v>44596</v>
      </c>
      <c r="Z170" s="4">
        <v>79.900000000000006</v>
      </c>
      <c r="AA170" s="9">
        <v>44596</v>
      </c>
      <c r="AB170" s="4">
        <v>79.400000000000006</v>
      </c>
      <c r="AC170" s="4"/>
      <c r="AD170" s="4"/>
      <c r="AE170" s="9">
        <v>44596</v>
      </c>
      <c r="AF170" s="4">
        <v>83</v>
      </c>
      <c r="AG170" s="9">
        <v>44596</v>
      </c>
      <c r="AH170" s="4">
        <v>89.6</v>
      </c>
      <c r="AI170" s="9">
        <v>44596</v>
      </c>
      <c r="AJ170" s="4">
        <v>96.7</v>
      </c>
      <c r="AK170" s="9">
        <v>44596</v>
      </c>
      <c r="AL170" s="4">
        <v>104.3</v>
      </c>
      <c r="AM170" s="9">
        <v>44596</v>
      </c>
      <c r="AN170" s="4">
        <v>112.3</v>
      </c>
      <c r="AO170" s="9">
        <v>44596</v>
      </c>
      <c r="AP170" s="4">
        <v>120.5</v>
      </c>
      <c r="AQ170" s="9">
        <v>44596</v>
      </c>
      <c r="AR170" s="4">
        <v>128.80000000000001</v>
      </c>
      <c r="AS170" s="9">
        <v>44596</v>
      </c>
      <c r="AT170" s="4">
        <v>137.19999999999999</v>
      </c>
      <c r="AW170" s="9">
        <v>44596</v>
      </c>
      <c r="AX170" s="4">
        <v>153.9</v>
      </c>
      <c r="BA170" s="9">
        <v>44596</v>
      </c>
      <c r="BB170" s="4">
        <v>170.5</v>
      </c>
    </row>
    <row r="171" spans="1:54" x14ac:dyDescent="0.2">
      <c r="A171" s="9"/>
      <c r="B171" s="4"/>
      <c r="C171" s="4"/>
      <c r="D171" s="4"/>
      <c r="E171" s="4"/>
      <c r="F171" s="4"/>
      <c r="G171" s="4"/>
      <c r="H171" s="4"/>
      <c r="I171" s="9">
        <v>44595</v>
      </c>
      <c r="J171" s="4">
        <v>86.8</v>
      </c>
      <c r="K171" s="9">
        <v>44595</v>
      </c>
      <c r="L171" s="4">
        <v>86.2</v>
      </c>
      <c r="M171" s="9">
        <v>44595</v>
      </c>
      <c r="N171" s="4">
        <v>84.6</v>
      </c>
      <c r="O171" s="4"/>
      <c r="P171" s="4"/>
      <c r="Q171" s="9">
        <v>44595</v>
      </c>
      <c r="R171" s="4">
        <v>81.599999999999994</v>
      </c>
      <c r="S171" s="9">
        <v>44595</v>
      </c>
      <c r="T171" s="4">
        <v>82</v>
      </c>
      <c r="U171" s="9">
        <v>44595</v>
      </c>
      <c r="V171" s="4">
        <v>78.5</v>
      </c>
      <c r="W171" s="9">
        <v>44595</v>
      </c>
      <c r="X171" s="4">
        <v>77.5</v>
      </c>
      <c r="Y171" s="9">
        <v>44595</v>
      </c>
      <c r="Z171" s="4">
        <v>76.400000000000006</v>
      </c>
      <c r="AA171" s="9">
        <v>44595</v>
      </c>
      <c r="AB171" s="4">
        <v>77.3</v>
      </c>
      <c r="AC171" s="4"/>
      <c r="AD171" s="4"/>
      <c r="AE171" s="9">
        <v>44595</v>
      </c>
      <c r="AF171" s="4">
        <v>82.2</v>
      </c>
      <c r="AG171" s="9">
        <v>44595</v>
      </c>
      <c r="AH171" s="4">
        <v>88.5</v>
      </c>
      <c r="AI171" s="9">
        <v>44595</v>
      </c>
      <c r="AJ171" s="4">
        <v>95.3</v>
      </c>
      <c r="AK171" s="9">
        <v>44595</v>
      </c>
      <c r="AL171" s="4">
        <v>102.8</v>
      </c>
      <c r="AM171" s="9">
        <v>44595</v>
      </c>
      <c r="AN171" s="4">
        <v>110.6</v>
      </c>
      <c r="AO171" s="9">
        <v>44595</v>
      </c>
      <c r="AP171" s="4">
        <v>118.8</v>
      </c>
      <c r="AQ171" s="9">
        <v>44595</v>
      </c>
      <c r="AR171" s="4">
        <v>127</v>
      </c>
      <c r="AS171" s="9">
        <v>44595</v>
      </c>
      <c r="AT171" s="4">
        <v>135.30000000000001</v>
      </c>
      <c r="AW171" s="9">
        <v>44595</v>
      </c>
      <c r="AX171" s="4">
        <v>151.80000000000001</v>
      </c>
      <c r="BA171" s="9">
        <v>44595</v>
      </c>
      <c r="BB171" s="4">
        <v>168.2</v>
      </c>
    </row>
    <row r="172" spans="1:54" x14ac:dyDescent="0.2">
      <c r="A172" s="9"/>
      <c r="B172" s="4"/>
      <c r="C172" s="4"/>
      <c r="D172" s="4"/>
      <c r="E172" s="4"/>
      <c r="F172" s="4"/>
      <c r="G172" s="4"/>
      <c r="H172" s="4"/>
      <c r="I172" s="9">
        <v>44594</v>
      </c>
      <c r="J172" s="4">
        <v>85</v>
      </c>
      <c r="K172" s="9">
        <v>44594</v>
      </c>
      <c r="L172" s="4">
        <v>84.4</v>
      </c>
      <c r="M172" s="9">
        <v>44594</v>
      </c>
      <c r="N172" s="4">
        <v>82.8</v>
      </c>
      <c r="O172" s="4"/>
      <c r="P172" s="4"/>
      <c r="Q172" s="9">
        <v>44594</v>
      </c>
      <c r="R172" s="4">
        <v>80.900000000000006</v>
      </c>
      <c r="S172" s="9">
        <v>44594</v>
      </c>
      <c r="T172" s="4">
        <v>80</v>
      </c>
      <c r="U172" s="9">
        <v>44594</v>
      </c>
      <c r="V172" s="4">
        <v>77</v>
      </c>
      <c r="W172" s="9">
        <v>44594</v>
      </c>
      <c r="X172" s="4">
        <v>75.8</v>
      </c>
      <c r="Y172" s="9">
        <v>44594</v>
      </c>
      <c r="Z172" s="4">
        <v>75.8</v>
      </c>
      <c r="AA172" s="9">
        <v>44594</v>
      </c>
      <c r="AB172" s="4">
        <v>77.3</v>
      </c>
      <c r="AC172" s="4"/>
      <c r="AD172" s="4"/>
      <c r="AE172" s="9">
        <v>44594</v>
      </c>
      <c r="AF172" s="4">
        <v>82.3</v>
      </c>
      <c r="AG172" s="9">
        <v>44594</v>
      </c>
      <c r="AH172" s="4">
        <v>88.5</v>
      </c>
      <c r="AI172" s="9">
        <v>44594</v>
      </c>
      <c r="AJ172" s="4">
        <v>95.4</v>
      </c>
      <c r="AK172" s="9">
        <v>44594</v>
      </c>
      <c r="AL172" s="4">
        <v>102.9</v>
      </c>
      <c r="AM172" s="9">
        <v>44594</v>
      </c>
      <c r="AN172" s="4">
        <v>110.9</v>
      </c>
      <c r="AO172" s="9">
        <v>44594</v>
      </c>
      <c r="AP172" s="4">
        <v>119</v>
      </c>
      <c r="AQ172" s="9">
        <v>44594</v>
      </c>
      <c r="AR172" s="4">
        <v>127.3</v>
      </c>
      <c r="AS172" s="9">
        <v>44594</v>
      </c>
      <c r="AT172" s="4">
        <v>135.6</v>
      </c>
      <c r="AW172" s="9">
        <v>44594</v>
      </c>
      <c r="AX172" s="4">
        <v>152.19999999999999</v>
      </c>
      <c r="BA172" s="9">
        <v>44594</v>
      </c>
      <c r="BB172" s="4">
        <v>168.6</v>
      </c>
    </row>
    <row r="173" spans="1:54" x14ac:dyDescent="0.2">
      <c r="A173" s="9"/>
      <c r="B173" s="4"/>
      <c r="C173" s="4"/>
      <c r="D173" s="4"/>
      <c r="E173" s="4"/>
      <c r="F173" s="4"/>
      <c r="G173" s="4"/>
      <c r="H173" s="4"/>
      <c r="I173" s="9">
        <v>44593</v>
      </c>
      <c r="J173" s="4">
        <v>86.7</v>
      </c>
      <c r="K173" s="9">
        <v>44593</v>
      </c>
      <c r="L173" s="4">
        <v>86.1</v>
      </c>
      <c r="M173" s="9">
        <v>44593</v>
      </c>
      <c r="N173" s="4">
        <v>84.5</v>
      </c>
      <c r="O173" s="4"/>
      <c r="P173" s="4"/>
      <c r="Q173" s="9">
        <v>44593</v>
      </c>
      <c r="R173" s="4">
        <v>80.099999999999994</v>
      </c>
      <c r="S173" s="9">
        <v>44593</v>
      </c>
      <c r="T173" s="4">
        <v>81.8</v>
      </c>
      <c r="U173" s="9">
        <v>44593</v>
      </c>
      <c r="V173" s="4">
        <v>79.400000000000006</v>
      </c>
      <c r="W173" s="9">
        <v>44593</v>
      </c>
      <c r="X173" s="4">
        <v>77.599999999999994</v>
      </c>
      <c r="Y173" s="9">
        <v>44593</v>
      </c>
      <c r="Z173" s="4">
        <v>76.400000000000006</v>
      </c>
      <c r="AA173" s="9">
        <v>44593</v>
      </c>
      <c r="AB173" s="4">
        <v>76.3</v>
      </c>
      <c r="AC173" s="4"/>
      <c r="AD173" s="4"/>
      <c r="AE173" s="9">
        <v>44593</v>
      </c>
      <c r="AF173" s="4">
        <v>81.7</v>
      </c>
      <c r="AG173" s="9">
        <v>44593</v>
      </c>
      <c r="AH173" s="4">
        <v>88.9</v>
      </c>
      <c r="AI173" s="9">
        <v>44593</v>
      </c>
      <c r="AJ173" s="4">
        <v>96.4</v>
      </c>
      <c r="AK173" s="9">
        <v>44593</v>
      </c>
      <c r="AL173" s="4">
        <v>104.3</v>
      </c>
      <c r="AM173" s="9">
        <v>44593</v>
      </c>
      <c r="AN173" s="4">
        <v>112.5</v>
      </c>
      <c r="AO173" s="9">
        <v>44593</v>
      </c>
      <c r="AP173" s="4">
        <v>120.9</v>
      </c>
      <c r="AQ173" s="9">
        <v>44593</v>
      </c>
      <c r="AR173" s="4">
        <v>129.4</v>
      </c>
      <c r="AS173" s="9">
        <v>44593</v>
      </c>
      <c r="AT173" s="4">
        <v>137.80000000000001</v>
      </c>
      <c r="AW173" s="9">
        <v>44593</v>
      </c>
      <c r="AX173" s="4">
        <v>154.69999999999999</v>
      </c>
      <c r="BA173" s="9">
        <v>44593</v>
      </c>
      <c r="BB173" s="4">
        <v>171.3</v>
      </c>
    </row>
    <row r="174" spans="1:54" x14ac:dyDescent="0.2">
      <c r="A174" s="9"/>
      <c r="B174" s="4"/>
      <c r="C174" s="4"/>
      <c r="D174" s="4"/>
      <c r="E174" s="4"/>
      <c r="F174" s="4"/>
      <c r="G174" s="4"/>
      <c r="H174" s="4"/>
      <c r="I174" s="9">
        <v>44592</v>
      </c>
      <c r="J174" s="4">
        <v>85.9</v>
      </c>
      <c r="K174" s="9">
        <v>44592</v>
      </c>
      <c r="L174" s="4">
        <v>85.4</v>
      </c>
      <c r="M174" s="9">
        <v>44592</v>
      </c>
      <c r="N174" s="4">
        <v>83.9</v>
      </c>
      <c r="O174" s="4"/>
      <c r="P174" s="4"/>
      <c r="Q174" s="9">
        <v>44592</v>
      </c>
      <c r="R174" s="4">
        <v>80.8</v>
      </c>
      <c r="S174" s="9">
        <v>44592</v>
      </c>
      <c r="T174" s="4">
        <v>81.3</v>
      </c>
      <c r="U174" s="9">
        <v>44592</v>
      </c>
      <c r="V174" s="4">
        <v>78.2</v>
      </c>
      <c r="W174" s="9">
        <v>44592</v>
      </c>
      <c r="X174" s="4">
        <v>77.099999999999994</v>
      </c>
      <c r="Y174" s="9">
        <v>44592</v>
      </c>
      <c r="Z174" s="4">
        <v>76.099999999999994</v>
      </c>
      <c r="AA174" s="9">
        <v>44592</v>
      </c>
      <c r="AB174" s="4">
        <v>76.900000000000006</v>
      </c>
      <c r="AC174" s="4"/>
      <c r="AD174" s="4"/>
      <c r="AE174" s="9">
        <v>44592</v>
      </c>
      <c r="AF174" s="4">
        <v>82.1</v>
      </c>
      <c r="AG174" s="9">
        <v>44592</v>
      </c>
      <c r="AH174" s="4">
        <v>88.7</v>
      </c>
      <c r="AI174" s="9">
        <v>44592</v>
      </c>
      <c r="AJ174" s="4">
        <v>95.9</v>
      </c>
      <c r="AK174" s="9">
        <v>44592</v>
      </c>
      <c r="AL174" s="4">
        <v>103.7</v>
      </c>
      <c r="AM174" s="9">
        <v>44592</v>
      </c>
      <c r="AN174" s="4">
        <v>111.8</v>
      </c>
      <c r="AO174" s="9">
        <v>44592</v>
      </c>
      <c r="AP174" s="4">
        <v>120</v>
      </c>
      <c r="AQ174" s="9">
        <v>44592</v>
      </c>
      <c r="AR174" s="4">
        <v>128.4</v>
      </c>
      <c r="AS174" s="9">
        <v>44592</v>
      </c>
      <c r="AT174" s="4">
        <v>136.80000000000001</v>
      </c>
      <c r="AW174" s="9">
        <v>44592</v>
      </c>
      <c r="AX174" s="4">
        <v>153.5</v>
      </c>
      <c r="BA174" s="9">
        <v>44592</v>
      </c>
      <c r="BB174" s="4">
        <v>169.9</v>
      </c>
    </row>
    <row r="175" spans="1:54" x14ac:dyDescent="0.2">
      <c r="A175" s="9"/>
      <c r="B175" s="4"/>
      <c r="C175" s="4"/>
      <c r="D175" s="4"/>
      <c r="E175" s="4"/>
      <c r="F175" s="4"/>
      <c r="G175" s="4"/>
      <c r="H175" s="4"/>
      <c r="I175" s="9">
        <v>44589</v>
      </c>
      <c r="J175" s="4">
        <v>84.3</v>
      </c>
      <c r="K175" s="9">
        <v>44589</v>
      </c>
      <c r="L175" s="4">
        <v>83.5</v>
      </c>
      <c r="M175" s="9">
        <v>44589</v>
      </c>
      <c r="N175" s="4">
        <v>81.900000000000006</v>
      </c>
      <c r="O175" s="4"/>
      <c r="P175" s="4"/>
      <c r="Q175" s="9">
        <v>44589</v>
      </c>
      <c r="R175" s="4">
        <v>82.5</v>
      </c>
      <c r="S175" s="9">
        <v>44589</v>
      </c>
      <c r="T175" s="4">
        <v>79</v>
      </c>
      <c r="U175" s="9">
        <v>44589</v>
      </c>
      <c r="V175" s="4">
        <v>76.400000000000006</v>
      </c>
      <c r="W175" s="9">
        <v>44589</v>
      </c>
      <c r="X175" s="4">
        <v>76.3</v>
      </c>
      <c r="Y175" s="9">
        <v>44589</v>
      </c>
      <c r="Z175" s="4">
        <v>77.400000000000006</v>
      </c>
      <c r="AA175" s="9">
        <v>44589</v>
      </c>
      <c r="AB175" s="4">
        <v>79.2</v>
      </c>
      <c r="AC175" s="4"/>
      <c r="AD175" s="4"/>
      <c r="AE175" s="9">
        <v>44589</v>
      </c>
      <c r="AF175" s="4">
        <v>83.5</v>
      </c>
      <c r="AG175" s="9">
        <v>44589</v>
      </c>
      <c r="AH175" s="4">
        <v>88.6</v>
      </c>
      <c r="AI175" s="9">
        <v>44589</v>
      </c>
      <c r="AJ175" s="4">
        <v>94.7</v>
      </c>
      <c r="AK175" s="9">
        <v>44589</v>
      </c>
      <c r="AL175" s="4">
        <v>101.7</v>
      </c>
      <c r="AM175" s="9">
        <v>44589</v>
      </c>
      <c r="AN175" s="4">
        <v>109.2</v>
      </c>
      <c r="AO175" s="9">
        <v>44589</v>
      </c>
      <c r="AP175" s="4">
        <v>117.1</v>
      </c>
      <c r="AQ175" s="9">
        <v>44589</v>
      </c>
      <c r="AR175" s="4">
        <v>125.1</v>
      </c>
      <c r="AS175" s="9">
        <v>44589</v>
      </c>
      <c r="AT175" s="4">
        <v>133.19999999999999</v>
      </c>
      <c r="AW175" s="9">
        <v>44589</v>
      </c>
      <c r="AX175" s="4">
        <v>149.5</v>
      </c>
      <c r="BA175" s="9">
        <v>44589</v>
      </c>
      <c r="BB175" s="4">
        <v>165.6</v>
      </c>
    </row>
    <row r="176" spans="1:54" x14ac:dyDescent="0.2">
      <c r="A176" s="9"/>
      <c r="B176" s="4"/>
      <c r="C176" s="4"/>
      <c r="D176" s="4"/>
      <c r="E176" s="4"/>
      <c r="F176" s="4"/>
      <c r="G176" s="4"/>
      <c r="H176" s="4"/>
      <c r="I176" s="9">
        <v>44588</v>
      </c>
      <c r="J176" s="4">
        <v>84.9</v>
      </c>
      <c r="K176" s="9">
        <v>44588</v>
      </c>
      <c r="L176" s="4">
        <v>84.1</v>
      </c>
      <c r="M176" s="9">
        <v>44588</v>
      </c>
      <c r="N176" s="4">
        <v>82.3</v>
      </c>
      <c r="O176" s="4"/>
      <c r="P176" s="4"/>
      <c r="Q176" s="9">
        <v>44588</v>
      </c>
      <c r="R176" s="4">
        <v>78.8</v>
      </c>
      <c r="S176" s="9">
        <v>44588</v>
      </c>
      <c r="T176" s="4">
        <v>79.2</v>
      </c>
      <c r="U176" s="9">
        <v>44588</v>
      </c>
      <c r="V176" s="4">
        <v>75.8</v>
      </c>
      <c r="W176" s="9">
        <v>44588</v>
      </c>
      <c r="X176" s="4">
        <v>74.400000000000006</v>
      </c>
      <c r="Y176" s="9">
        <v>44588</v>
      </c>
      <c r="Z176" s="4">
        <v>73.599999999999994</v>
      </c>
      <c r="AA176" s="9">
        <v>44588</v>
      </c>
      <c r="AB176" s="4">
        <v>74.599999999999994</v>
      </c>
      <c r="AC176" s="4"/>
      <c r="AD176" s="4"/>
      <c r="AE176" s="9">
        <v>44588</v>
      </c>
      <c r="AF176" s="4">
        <v>79.599999999999994</v>
      </c>
      <c r="AG176" s="9">
        <v>44588</v>
      </c>
      <c r="AH176" s="4">
        <v>85.5</v>
      </c>
      <c r="AI176" s="9">
        <v>44588</v>
      </c>
      <c r="AJ176" s="4">
        <v>92.1</v>
      </c>
      <c r="AK176" s="9">
        <v>44588</v>
      </c>
      <c r="AL176" s="4">
        <v>99.5</v>
      </c>
      <c r="AM176" s="9">
        <v>44588</v>
      </c>
      <c r="AN176" s="4">
        <v>107.3</v>
      </c>
      <c r="AO176" s="9">
        <v>44588</v>
      </c>
      <c r="AP176" s="4">
        <v>115.4</v>
      </c>
      <c r="AQ176" s="9">
        <v>44588</v>
      </c>
      <c r="AR176" s="4">
        <v>123.6</v>
      </c>
      <c r="AS176" s="9">
        <v>44588</v>
      </c>
      <c r="AT176" s="4">
        <v>131.80000000000001</v>
      </c>
      <c r="AW176" s="9">
        <v>44588</v>
      </c>
      <c r="AX176" s="4">
        <v>148.30000000000001</v>
      </c>
      <c r="BA176" s="9">
        <v>44588</v>
      </c>
      <c r="BB176" s="4">
        <v>164.5</v>
      </c>
    </row>
    <row r="177" spans="1:54" x14ac:dyDescent="0.2">
      <c r="A177" s="9"/>
      <c r="B177" s="4"/>
      <c r="C177" s="4"/>
      <c r="D177" s="4"/>
      <c r="E177" s="4"/>
      <c r="F177" s="4"/>
      <c r="G177" s="4"/>
      <c r="H177" s="4"/>
      <c r="I177" s="9">
        <v>44587</v>
      </c>
      <c r="J177" s="4">
        <v>83.7</v>
      </c>
      <c r="K177" s="9">
        <v>44587</v>
      </c>
      <c r="L177" s="4">
        <v>82.5</v>
      </c>
      <c r="M177" s="9">
        <v>44587</v>
      </c>
      <c r="N177" s="4">
        <v>80.2</v>
      </c>
      <c r="O177" s="4"/>
      <c r="P177" s="4"/>
      <c r="Q177" s="9">
        <v>44587</v>
      </c>
      <c r="R177" s="4">
        <v>74.7</v>
      </c>
      <c r="S177" s="9">
        <v>44587</v>
      </c>
      <c r="T177" s="4">
        <v>76.599999999999994</v>
      </c>
      <c r="U177" s="9">
        <v>44587</v>
      </c>
      <c r="V177" s="4">
        <v>73.3</v>
      </c>
      <c r="W177" s="9">
        <v>44587</v>
      </c>
      <c r="X177" s="4">
        <v>71</v>
      </c>
      <c r="Y177" s="9">
        <v>44587</v>
      </c>
      <c r="Z177" s="4">
        <v>69.599999999999994</v>
      </c>
      <c r="AA177" s="9">
        <v>44587</v>
      </c>
      <c r="AB177" s="4">
        <v>69.8</v>
      </c>
      <c r="AC177" s="4"/>
      <c r="AD177" s="4"/>
      <c r="AE177" s="9">
        <v>44587</v>
      </c>
      <c r="AF177" s="4">
        <v>76.2</v>
      </c>
      <c r="AG177" s="9">
        <v>44587</v>
      </c>
      <c r="AH177" s="4">
        <v>82.7</v>
      </c>
      <c r="AI177" s="9">
        <v>44587</v>
      </c>
      <c r="AJ177" s="4">
        <v>89.5</v>
      </c>
      <c r="AK177" s="9">
        <v>44587</v>
      </c>
      <c r="AL177" s="4">
        <v>97</v>
      </c>
      <c r="AM177" s="9">
        <v>44587</v>
      </c>
      <c r="AN177" s="4">
        <v>104.9</v>
      </c>
      <c r="AO177" s="9">
        <v>44587</v>
      </c>
      <c r="AP177" s="4">
        <v>113</v>
      </c>
      <c r="AQ177" s="9">
        <v>44587</v>
      </c>
      <c r="AR177" s="4">
        <v>121.2</v>
      </c>
      <c r="AS177" s="9">
        <v>44587</v>
      </c>
      <c r="AT177" s="4">
        <v>129.5</v>
      </c>
      <c r="AW177" s="9">
        <v>44587</v>
      </c>
      <c r="AX177" s="4">
        <v>145.9</v>
      </c>
      <c r="BA177" s="9">
        <v>44587</v>
      </c>
      <c r="BB177" s="4">
        <v>162.1</v>
      </c>
    </row>
    <row r="178" spans="1:54" x14ac:dyDescent="0.2">
      <c r="A178" s="9"/>
      <c r="B178" s="4"/>
      <c r="C178" s="4"/>
      <c r="D178" s="4"/>
      <c r="E178" s="4"/>
      <c r="F178" s="4"/>
      <c r="G178" s="4"/>
      <c r="H178" s="4"/>
      <c r="I178" s="9">
        <v>44586</v>
      </c>
      <c r="J178" s="4">
        <v>83.9</v>
      </c>
      <c r="K178" s="9">
        <v>44586</v>
      </c>
      <c r="L178" s="4">
        <v>82.8</v>
      </c>
      <c r="M178" s="9">
        <v>44586</v>
      </c>
      <c r="N178" s="4">
        <v>80.599999999999994</v>
      </c>
      <c r="O178" s="4"/>
      <c r="P178" s="4"/>
      <c r="Q178" s="9">
        <v>44586</v>
      </c>
      <c r="R178" s="4">
        <v>78</v>
      </c>
      <c r="S178" s="9">
        <v>44586</v>
      </c>
      <c r="T178" s="4">
        <v>77.2</v>
      </c>
      <c r="U178" s="9">
        <v>44586</v>
      </c>
      <c r="V178" s="4">
        <v>74.3</v>
      </c>
      <c r="W178" s="9">
        <v>44586</v>
      </c>
      <c r="X178" s="4">
        <v>72.599999999999994</v>
      </c>
      <c r="Y178" s="9">
        <v>44586</v>
      </c>
      <c r="Z178" s="4">
        <v>72.400000000000006</v>
      </c>
      <c r="AA178" s="9">
        <v>44586</v>
      </c>
      <c r="AB178" s="4">
        <v>74.099999999999994</v>
      </c>
      <c r="AC178" s="4"/>
      <c r="AD178" s="4"/>
      <c r="AE178" s="9">
        <v>44586</v>
      </c>
      <c r="AF178" s="4">
        <v>80.5</v>
      </c>
      <c r="AG178" s="9">
        <v>44586</v>
      </c>
      <c r="AH178" s="4">
        <v>86.9</v>
      </c>
      <c r="AI178" s="9">
        <v>44586</v>
      </c>
      <c r="AJ178" s="4">
        <v>93.8</v>
      </c>
      <c r="AK178" s="9">
        <v>44586</v>
      </c>
      <c r="AL178" s="4">
        <v>101.3</v>
      </c>
      <c r="AM178" s="9">
        <v>44586</v>
      </c>
      <c r="AN178" s="4">
        <v>109.2</v>
      </c>
      <c r="AO178" s="9">
        <v>44586</v>
      </c>
      <c r="AP178" s="4">
        <v>117.3</v>
      </c>
      <c r="AQ178" s="9">
        <v>44586</v>
      </c>
      <c r="AR178" s="4">
        <v>125.5</v>
      </c>
      <c r="AS178" s="9">
        <v>44586</v>
      </c>
      <c r="AT178" s="4">
        <v>133.80000000000001</v>
      </c>
      <c r="AW178" s="9">
        <v>44586</v>
      </c>
      <c r="AX178" s="4">
        <v>150.30000000000001</v>
      </c>
      <c r="BA178" s="9">
        <v>44586</v>
      </c>
      <c r="BB178" s="4">
        <v>166.6</v>
      </c>
    </row>
    <row r="179" spans="1:54" x14ac:dyDescent="0.2">
      <c r="A179" s="9"/>
      <c r="B179" s="4"/>
      <c r="C179" s="4"/>
      <c r="D179" s="4"/>
      <c r="E179" s="4"/>
      <c r="F179" s="4"/>
      <c r="G179" s="4"/>
      <c r="H179" s="4"/>
      <c r="I179" s="9">
        <v>44585</v>
      </c>
      <c r="J179" s="4">
        <v>84</v>
      </c>
      <c r="K179" s="9">
        <v>44585</v>
      </c>
      <c r="L179" s="4">
        <v>82.8</v>
      </c>
      <c r="M179" s="9">
        <v>44585</v>
      </c>
      <c r="N179" s="4">
        <v>80.599999999999994</v>
      </c>
      <c r="O179" s="4"/>
      <c r="P179" s="4"/>
      <c r="Q179" s="9">
        <v>44585</v>
      </c>
      <c r="R179" s="4">
        <v>78.400000000000006</v>
      </c>
      <c r="S179" s="9">
        <v>44585</v>
      </c>
      <c r="T179" s="4">
        <v>77.400000000000006</v>
      </c>
      <c r="U179" s="9">
        <v>44585</v>
      </c>
      <c r="V179" s="4">
        <v>74.8</v>
      </c>
      <c r="W179" s="9">
        <v>44585</v>
      </c>
      <c r="X179" s="4">
        <v>73.099999999999994</v>
      </c>
      <c r="Y179" s="9">
        <v>44585</v>
      </c>
      <c r="Z179" s="4">
        <v>72.7</v>
      </c>
      <c r="AA179" s="9">
        <v>44585</v>
      </c>
      <c r="AB179" s="4">
        <v>74.400000000000006</v>
      </c>
      <c r="AC179" s="4"/>
      <c r="AD179" s="4"/>
      <c r="AE179" s="9">
        <v>44585</v>
      </c>
      <c r="AF179" s="4">
        <v>81.400000000000006</v>
      </c>
      <c r="AG179" s="9">
        <v>44585</v>
      </c>
      <c r="AH179" s="4">
        <v>88</v>
      </c>
      <c r="AI179" s="9">
        <v>44585</v>
      </c>
      <c r="AJ179" s="4">
        <v>95</v>
      </c>
      <c r="AK179" s="9">
        <v>44585</v>
      </c>
      <c r="AL179" s="4">
        <v>102.6</v>
      </c>
      <c r="AM179" s="9">
        <v>44585</v>
      </c>
      <c r="AN179" s="4">
        <v>110.6</v>
      </c>
      <c r="AO179" s="9">
        <v>44585</v>
      </c>
      <c r="AP179" s="4">
        <v>118.8</v>
      </c>
      <c r="AQ179" s="9">
        <v>44585</v>
      </c>
      <c r="AR179" s="4">
        <v>127.2</v>
      </c>
      <c r="AS179" s="9">
        <v>44585</v>
      </c>
      <c r="AT179" s="4">
        <v>135.5</v>
      </c>
      <c r="AW179" s="9">
        <v>44585</v>
      </c>
      <c r="AX179" s="4">
        <v>152.1</v>
      </c>
      <c r="BA179" s="9">
        <v>44585</v>
      </c>
      <c r="BB179" s="4">
        <v>168.5</v>
      </c>
    </row>
    <row r="180" spans="1:54" x14ac:dyDescent="0.2">
      <c r="A180" s="9"/>
      <c r="B180" s="4"/>
      <c r="C180" s="4"/>
      <c r="D180" s="4"/>
      <c r="E180" s="4"/>
      <c r="F180" s="4"/>
      <c r="G180" s="4"/>
      <c r="H180" s="4"/>
      <c r="I180" s="9">
        <v>44582</v>
      </c>
      <c r="J180" s="4">
        <v>83.6</v>
      </c>
      <c r="K180" s="9">
        <v>44582</v>
      </c>
      <c r="L180" s="4">
        <v>82.4</v>
      </c>
      <c r="M180" s="9">
        <v>44582</v>
      </c>
      <c r="N180" s="4">
        <v>80.099999999999994</v>
      </c>
      <c r="O180" s="4"/>
      <c r="P180" s="4"/>
      <c r="Q180" s="9">
        <v>44582</v>
      </c>
      <c r="R180" s="4">
        <v>78.599999999999994</v>
      </c>
      <c r="S180" s="9">
        <v>44582</v>
      </c>
      <c r="T180" s="4">
        <v>76.400000000000006</v>
      </c>
      <c r="U180" s="9">
        <v>44582</v>
      </c>
      <c r="V180" s="4">
        <v>73.099999999999994</v>
      </c>
      <c r="W180" s="9">
        <v>44582</v>
      </c>
      <c r="X180" s="4">
        <v>71.8</v>
      </c>
      <c r="Y180" s="9">
        <v>44582</v>
      </c>
      <c r="Z180" s="4">
        <v>72.599999999999994</v>
      </c>
      <c r="AA180" s="9">
        <v>44582</v>
      </c>
      <c r="AB180" s="4">
        <v>74.900000000000006</v>
      </c>
      <c r="AC180" s="4"/>
      <c r="AD180" s="4"/>
      <c r="AE180" s="9">
        <v>44582</v>
      </c>
      <c r="AF180" s="4">
        <v>80.400000000000006</v>
      </c>
      <c r="AG180" s="9">
        <v>44582</v>
      </c>
      <c r="AH180" s="4">
        <v>86.2</v>
      </c>
      <c r="AI180" s="9">
        <v>44582</v>
      </c>
      <c r="AJ180" s="4">
        <v>92.7</v>
      </c>
      <c r="AK180" s="9">
        <v>44582</v>
      </c>
      <c r="AL180" s="4">
        <v>99.9</v>
      </c>
      <c r="AM180" s="9">
        <v>44582</v>
      </c>
      <c r="AN180" s="4">
        <v>107.6</v>
      </c>
      <c r="AO180" s="9">
        <v>44582</v>
      </c>
      <c r="AP180" s="4">
        <v>115.6</v>
      </c>
      <c r="AQ180" s="9">
        <v>44582</v>
      </c>
      <c r="AR180" s="4">
        <v>123.8</v>
      </c>
      <c r="AS180" s="9">
        <v>44582</v>
      </c>
      <c r="AT180" s="4">
        <v>132</v>
      </c>
      <c r="AW180" s="9">
        <v>44582</v>
      </c>
      <c r="AX180" s="4">
        <v>148.30000000000001</v>
      </c>
      <c r="BA180" s="9">
        <v>44582</v>
      </c>
      <c r="BB180" s="4">
        <v>164.5</v>
      </c>
    </row>
    <row r="181" spans="1:54" x14ac:dyDescent="0.2">
      <c r="A181" s="9"/>
      <c r="B181" s="4"/>
      <c r="C181" s="4"/>
      <c r="D181" s="4"/>
      <c r="E181" s="4"/>
      <c r="F181" s="4"/>
      <c r="G181" s="4"/>
      <c r="H181" s="4"/>
      <c r="I181" s="9">
        <v>44581</v>
      </c>
      <c r="J181" s="4">
        <v>84.9</v>
      </c>
      <c r="K181" s="9">
        <v>44581</v>
      </c>
      <c r="L181" s="4">
        <v>83.7</v>
      </c>
      <c r="M181" s="9">
        <v>44581</v>
      </c>
      <c r="N181" s="4">
        <v>81.400000000000006</v>
      </c>
      <c r="O181" s="4"/>
      <c r="P181" s="4"/>
      <c r="Q181" s="9">
        <v>44581</v>
      </c>
      <c r="R181" s="4">
        <v>77.8</v>
      </c>
      <c r="S181" s="9">
        <v>44581</v>
      </c>
      <c r="T181" s="4">
        <v>77.8</v>
      </c>
      <c r="U181" s="9">
        <v>44581</v>
      </c>
      <c r="V181" s="4">
        <v>74.8</v>
      </c>
      <c r="W181" s="9">
        <v>44581</v>
      </c>
      <c r="X181" s="4">
        <v>72.7</v>
      </c>
      <c r="Y181" s="9">
        <v>44581</v>
      </c>
      <c r="Z181" s="4">
        <v>71.7</v>
      </c>
      <c r="AA181" s="9">
        <v>44581</v>
      </c>
      <c r="AB181" s="4">
        <v>72.5</v>
      </c>
      <c r="AC181" s="4"/>
      <c r="AD181" s="4"/>
      <c r="AE181" s="9">
        <v>44581</v>
      </c>
      <c r="AF181" s="4">
        <v>79.3</v>
      </c>
      <c r="AG181" s="9">
        <v>44581</v>
      </c>
      <c r="AH181" s="4">
        <v>85.7</v>
      </c>
      <c r="AI181" s="9">
        <v>44581</v>
      </c>
      <c r="AJ181" s="4">
        <v>92.5</v>
      </c>
      <c r="AK181" s="9">
        <v>44581</v>
      </c>
      <c r="AL181" s="4">
        <v>100</v>
      </c>
      <c r="AM181" s="9">
        <v>44581</v>
      </c>
      <c r="AN181" s="4">
        <v>107.8</v>
      </c>
      <c r="AO181" s="9">
        <v>44581</v>
      </c>
      <c r="AP181" s="4">
        <v>115.9</v>
      </c>
      <c r="AQ181" s="9">
        <v>44581</v>
      </c>
      <c r="AR181" s="4">
        <v>124.2</v>
      </c>
      <c r="AS181" s="9">
        <v>44581</v>
      </c>
      <c r="AT181" s="4">
        <v>132.5</v>
      </c>
      <c r="AW181" s="9">
        <v>44581</v>
      </c>
      <c r="AX181" s="4">
        <v>149</v>
      </c>
      <c r="BA181" s="9">
        <v>44581</v>
      </c>
      <c r="BB181" s="4">
        <v>165.3</v>
      </c>
    </row>
    <row r="182" spans="1:54" x14ac:dyDescent="0.2">
      <c r="A182" s="9"/>
      <c r="B182" s="4"/>
      <c r="C182" s="4"/>
      <c r="D182" s="4"/>
      <c r="E182" s="4"/>
      <c r="F182" s="4"/>
      <c r="G182" s="4"/>
      <c r="H182" s="4"/>
      <c r="I182" s="9">
        <v>44580</v>
      </c>
      <c r="J182" s="4">
        <v>84.7</v>
      </c>
      <c r="K182" s="9">
        <v>44580</v>
      </c>
      <c r="L182" s="4">
        <v>83.3</v>
      </c>
      <c r="M182" s="9">
        <v>44580</v>
      </c>
      <c r="N182" s="4">
        <v>80.900000000000006</v>
      </c>
      <c r="O182" s="4"/>
      <c r="P182" s="4"/>
      <c r="Q182" s="9">
        <v>44580</v>
      </c>
      <c r="R182" s="4">
        <v>78.5</v>
      </c>
      <c r="S182" s="9">
        <v>44580</v>
      </c>
      <c r="T182" s="4">
        <v>78</v>
      </c>
      <c r="U182" s="9">
        <v>44580</v>
      </c>
      <c r="V182" s="4">
        <v>75.900000000000006</v>
      </c>
      <c r="W182" s="9">
        <v>44580</v>
      </c>
      <c r="X182" s="4">
        <v>74.400000000000006</v>
      </c>
      <c r="Y182" s="9">
        <v>44580</v>
      </c>
      <c r="Z182" s="4">
        <v>73.7</v>
      </c>
      <c r="AA182" s="9">
        <v>44580</v>
      </c>
      <c r="AB182" s="4">
        <v>74.5</v>
      </c>
      <c r="AC182" s="4"/>
      <c r="AD182" s="4"/>
      <c r="AE182" s="9">
        <v>44580</v>
      </c>
      <c r="AF182" s="4">
        <v>79.599999999999994</v>
      </c>
      <c r="AG182" s="9">
        <v>44580</v>
      </c>
      <c r="AH182" s="4">
        <v>85.3</v>
      </c>
      <c r="AI182" s="9">
        <v>44580</v>
      </c>
      <c r="AJ182" s="4">
        <v>91.7</v>
      </c>
      <c r="AK182" s="9">
        <v>44580</v>
      </c>
      <c r="AL182" s="4">
        <v>98.7</v>
      </c>
      <c r="AM182" s="9">
        <v>44580</v>
      </c>
      <c r="AN182" s="4">
        <v>106.4</v>
      </c>
      <c r="AO182" s="9">
        <v>44580</v>
      </c>
      <c r="AP182" s="4">
        <v>114.3</v>
      </c>
      <c r="AQ182" s="9">
        <v>44580</v>
      </c>
      <c r="AR182" s="4">
        <v>122.4</v>
      </c>
      <c r="AS182" s="9">
        <v>44580</v>
      </c>
      <c r="AT182" s="4">
        <v>130.6</v>
      </c>
      <c r="AW182" s="9">
        <v>44580</v>
      </c>
      <c r="AX182" s="4">
        <v>147</v>
      </c>
      <c r="BA182" s="9">
        <v>44580</v>
      </c>
      <c r="BB182" s="4">
        <v>163.19999999999999</v>
      </c>
    </row>
    <row r="183" spans="1:54" x14ac:dyDescent="0.2">
      <c r="A183" s="9"/>
      <c r="B183" s="4"/>
      <c r="C183" s="4"/>
      <c r="D183" s="4"/>
      <c r="E183" s="4"/>
      <c r="F183" s="4"/>
      <c r="G183" s="4"/>
      <c r="H183" s="4"/>
      <c r="I183" s="9">
        <v>44579</v>
      </c>
      <c r="J183" s="4">
        <v>85.1</v>
      </c>
      <c r="K183" s="9">
        <v>44579</v>
      </c>
      <c r="L183" s="4">
        <v>83.7</v>
      </c>
      <c r="M183" s="9">
        <v>44579</v>
      </c>
      <c r="N183" s="4">
        <v>81.099999999999994</v>
      </c>
      <c r="O183" s="4"/>
      <c r="P183" s="4"/>
      <c r="Q183" s="9">
        <v>44579</v>
      </c>
      <c r="R183" s="4">
        <v>80.2</v>
      </c>
      <c r="S183" s="9">
        <v>44579</v>
      </c>
      <c r="T183" s="4">
        <v>77.2</v>
      </c>
      <c r="U183" s="9">
        <v>44579</v>
      </c>
      <c r="V183" s="4">
        <v>74.599999999999994</v>
      </c>
      <c r="W183" s="9">
        <v>44579</v>
      </c>
      <c r="X183" s="4">
        <v>74.2</v>
      </c>
      <c r="Y183" s="9">
        <v>44579</v>
      </c>
      <c r="Z183" s="4">
        <v>75.2</v>
      </c>
      <c r="AA183" s="9">
        <v>44579</v>
      </c>
      <c r="AB183" s="4">
        <v>76.900000000000006</v>
      </c>
      <c r="AC183" s="4"/>
      <c r="AD183" s="4"/>
      <c r="AE183" s="9">
        <v>44579</v>
      </c>
      <c r="AF183" s="4">
        <v>80.900000000000006</v>
      </c>
      <c r="AG183" s="9">
        <v>44579</v>
      </c>
      <c r="AH183" s="4">
        <v>85.3</v>
      </c>
      <c r="AI183" s="9">
        <v>44579</v>
      </c>
      <c r="AJ183" s="4">
        <v>90.7</v>
      </c>
      <c r="AK183" s="9">
        <v>44579</v>
      </c>
      <c r="AL183" s="4">
        <v>97.1</v>
      </c>
      <c r="AM183" s="9">
        <v>44579</v>
      </c>
      <c r="AN183" s="4">
        <v>104.2</v>
      </c>
      <c r="AO183" s="9">
        <v>44579</v>
      </c>
      <c r="AP183" s="4">
        <v>111.7</v>
      </c>
      <c r="AQ183" s="9">
        <v>44579</v>
      </c>
      <c r="AR183" s="4">
        <v>119.5</v>
      </c>
      <c r="AS183" s="9">
        <v>44579</v>
      </c>
      <c r="AT183" s="4">
        <v>127.4</v>
      </c>
      <c r="AW183" s="9">
        <v>44579</v>
      </c>
      <c r="AX183" s="4">
        <v>143.30000000000001</v>
      </c>
      <c r="BA183" s="9">
        <v>44579</v>
      </c>
      <c r="BB183" s="4">
        <v>159.19999999999999</v>
      </c>
    </row>
    <row r="184" spans="1:54" x14ac:dyDescent="0.2">
      <c r="A184" s="9"/>
      <c r="B184" s="4"/>
      <c r="C184" s="4"/>
      <c r="D184" s="4"/>
      <c r="E184" s="4"/>
      <c r="F184" s="4"/>
      <c r="G184" s="4"/>
      <c r="H184" s="4"/>
      <c r="I184" s="9">
        <v>44578</v>
      </c>
      <c r="J184" s="4">
        <v>83.6</v>
      </c>
      <c r="K184" s="9">
        <v>44578</v>
      </c>
      <c r="L184" s="4">
        <v>82.4</v>
      </c>
      <c r="M184" s="9">
        <v>44578</v>
      </c>
      <c r="N184" s="4">
        <v>80.5</v>
      </c>
      <c r="O184" s="4"/>
      <c r="P184" s="4"/>
      <c r="Q184" s="9">
        <v>44578</v>
      </c>
      <c r="R184" s="4">
        <v>78.8</v>
      </c>
      <c r="S184" s="9">
        <v>44578</v>
      </c>
      <c r="T184" s="4">
        <v>78</v>
      </c>
      <c r="U184" s="9">
        <v>44578</v>
      </c>
      <c r="V184" s="4">
        <v>75.7</v>
      </c>
      <c r="W184" s="9">
        <v>44578</v>
      </c>
      <c r="X184" s="4">
        <v>74.3</v>
      </c>
      <c r="Y184" s="9">
        <v>44578</v>
      </c>
      <c r="Z184" s="4">
        <v>73.8</v>
      </c>
      <c r="AA184" s="9">
        <v>44578</v>
      </c>
      <c r="AB184" s="4">
        <v>74.900000000000006</v>
      </c>
      <c r="AC184" s="4"/>
      <c r="AD184" s="4"/>
      <c r="AE184" s="9">
        <v>44578</v>
      </c>
      <c r="AF184" s="4">
        <v>79.8</v>
      </c>
      <c r="AG184" s="9">
        <v>44578</v>
      </c>
      <c r="AH184" s="4">
        <v>85.2</v>
      </c>
      <c r="AI184" s="9">
        <v>44578</v>
      </c>
      <c r="AJ184" s="4">
        <v>91.3</v>
      </c>
      <c r="AK184" s="9">
        <v>44578</v>
      </c>
      <c r="AL184" s="4">
        <v>98.2</v>
      </c>
      <c r="AM184" s="9">
        <v>44578</v>
      </c>
      <c r="AN184" s="4">
        <v>105.7</v>
      </c>
      <c r="AO184" s="9">
        <v>44578</v>
      </c>
      <c r="AP184" s="4">
        <v>113.5</v>
      </c>
      <c r="AQ184" s="9">
        <v>44578</v>
      </c>
      <c r="AR184" s="4">
        <v>121.5</v>
      </c>
      <c r="AS184" s="9">
        <v>44578</v>
      </c>
      <c r="AT184" s="4">
        <v>129.5</v>
      </c>
      <c r="AW184" s="9">
        <v>44578</v>
      </c>
      <c r="AX184" s="4">
        <v>145.69999999999999</v>
      </c>
      <c r="BA184" s="9">
        <v>44578</v>
      </c>
      <c r="BB184" s="4">
        <v>161.6</v>
      </c>
    </row>
    <row r="185" spans="1:54" x14ac:dyDescent="0.2">
      <c r="A185" s="9"/>
      <c r="B185" s="4"/>
      <c r="C185" s="4"/>
      <c r="D185" s="4"/>
      <c r="E185" s="4"/>
      <c r="F185" s="4"/>
      <c r="G185" s="4"/>
      <c r="H185" s="4"/>
      <c r="I185" s="9">
        <v>44575</v>
      </c>
      <c r="J185" s="4">
        <v>83.6</v>
      </c>
      <c r="K185" s="9">
        <v>44575</v>
      </c>
      <c r="L185" s="4">
        <v>82.4</v>
      </c>
      <c r="M185" s="9">
        <v>44575</v>
      </c>
      <c r="N185" s="4">
        <v>80.5</v>
      </c>
      <c r="O185" s="4"/>
      <c r="P185" s="4"/>
      <c r="Q185" s="9">
        <v>44575</v>
      </c>
      <c r="R185" s="4">
        <v>78.8</v>
      </c>
      <c r="S185" s="9">
        <v>44575</v>
      </c>
      <c r="T185" s="4">
        <v>78</v>
      </c>
      <c r="U185" s="9">
        <v>44575</v>
      </c>
      <c r="V185" s="4">
        <v>75.7</v>
      </c>
      <c r="W185" s="9">
        <v>44575</v>
      </c>
      <c r="X185" s="4">
        <v>74.3</v>
      </c>
      <c r="Y185" s="9">
        <v>44575</v>
      </c>
      <c r="Z185" s="4">
        <v>73.8</v>
      </c>
      <c r="AA185" s="9">
        <v>44575</v>
      </c>
      <c r="AB185" s="4">
        <v>74.900000000000006</v>
      </c>
      <c r="AC185" s="4"/>
      <c r="AD185" s="4"/>
      <c r="AE185" s="9">
        <v>44575</v>
      </c>
      <c r="AF185" s="4">
        <v>79.8</v>
      </c>
      <c r="AG185" s="9">
        <v>44575</v>
      </c>
      <c r="AH185" s="4">
        <v>85.2</v>
      </c>
      <c r="AI185" s="9">
        <v>44575</v>
      </c>
      <c r="AJ185" s="4">
        <v>91.3</v>
      </c>
      <c r="AK185" s="9">
        <v>44575</v>
      </c>
      <c r="AL185" s="4">
        <v>98.2</v>
      </c>
      <c r="AM185" s="9">
        <v>44575</v>
      </c>
      <c r="AN185" s="4">
        <v>105.7</v>
      </c>
      <c r="AO185" s="9">
        <v>44575</v>
      </c>
      <c r="AP185" s="4">
        <v>113.5</v>
      </c>
      <c r="AQ185" s="9">
        <v>44575</v>
      </c>
      <c r="AR185" s="4">
        <v>121.5</v>
      </c>
      <c r="AS185" s="9">
        <v>44575</v>
      </c>
      <c r="AT185" s="4">
        <v>129.5</v>
      </c>
      <c r="AW185" s="9">
        <v>44575</v>
      </c>
      <c r="AX185" s="4">
        <v>145.69999999999999</v>
      </c>
      <c r="BA185" s="9">
        <v>44575</v>
      </c>
      <c r="BB185" s="4">
        <v>161.6</v>
      </c>
    </row>
    <row r="186" spans="1:54" x14ac:dyDescent="0.2">
      <c r="A186" s="9"/>
      <c r="B186" s="4"/>
      <c r="C186" s="4"/>
      <c r="D186" s="4"/>
      <c r="E186" s="4"/>
      <c r="F186" s="4"/>
      <c r="G186" s="4"/>
      <c r="H186" s="4"/>
      <c r="I186" s="9">
        <v>44574</v>
      </c>
      <c r="J186" s="4">
        <v>81</v>
      </c>
      <c r="K186" s="9">
        <v>44574</v>
      </c>
      <c r="L186" s="4">
        <v>79.8</v>
      </c>
      <c r="M186" s="9">
        <v>44574</v>
      </c>
      <c r="N186" s="4">
        <v>77.900000000000006</v>
      </c>
      <c r="O186" s="4"/>
      <c r="P186" s="4"/>
      <c r="Q186" s="9">
        <v>44574</v>
      </c>
      <c r="R186" s="4">
        <v>76.900000000000006</v>
      </c>
      <c r="S186" s="9">
        <v>44574</v>
      </c>
      <c r="T186" s="4">
        <v>75.599999999999994</v>
      </c>
      <c r="U186" s="9">
        <v>44574</v>
      </c>
      <c r="V186" s="4">
        <v>73.7</v>
      </c>
      <c r="W186" s="9">
        <v>44574</v>
      </c>
      <c r="X186" s="4">
        <v>72.5</v>
      </c>
      <c r="Y186" s="9">
        <v>44574</v>
      </c>
      <c r="Z186" s="4">
        <v>72.2</v>
      </c>
      <c r="AA186" s="9">
        <v>44574</v>
      </c>
      <c r="AB186" s="4">
        <v>73.900000000000006</v>
      </c>
      <c r="AC186" s="4"/>
      <c r="AD186" s="4"/>
      <c r="AE186" s="9">
        <v>44574</v>
      </c>
      <c r="AF186" s="4">
        <v>79.099999999999994</v>
      </c>
      <c r="AG186" s="9">
        <v>44574</v>
      </c>
      <c r="AH186" s="4">
        <v>84.7</v>
      </c>
      <c r="AI186" s="9">
        <v>44574</v>
      </c>
      <c r="AJ186" s="4">
        <v>91.2</v>
      </c>
      <c r="AK186" s="9">
        <v>44574</v>
      </c>
      <c r="AL186" s="4">
        <v>98.4</v>
      </c>
      <c r="AM186" s="9">
        <v>44574</v>
      </c>
      <c r="AN186" s="4">
        <v>106</v>
      </c>
      <c r="AO186" s="9">
        <v>44574</v>
      </c>
      <c r="AP186" s="4">
        <v>113.9</v>
      </c>
      <c r="AQ186" s="9">
        <v>44574</v>
      </c>
      <c r="AR186" s="4">
        <v>122</v>
      </c>
      <c r="AS186" s="9">
        <v>44574</v>
      </c>
      <c r="AT186" s="4">
        <v>130.1</v>
      </c>
      <c r="AW186" s="9">
        <v>44574</v>
      </c>
      <c r="AX186" s="4">
        <v>146.19999999999999</v>
      </c>
      <c r="BA186" s="9">
        <v>44574</v>
      </c>
      <c r="BB186" s="4">
        <v>162.19999999999999</v>
      </c>
    </row>
    <row r="187" spans="1:54" x14ac:dyDescent="0.2">
      <c r="A187" s="9"/>
      <c r="B187" s="4"/>
      <c r="C187" s="4"/>
      <c r="D187" s="4"/>
      <c r="E187" s="4"/>
      <c r="F187" s="4"/>
      <c r="G187" s="4"/>
      <c r="H187" s="4"/>
      <c r="I187" s="9">
        <v>44573</v>
      </c>
      <c r="J187" s="4">
        <v>80.8</v>
      </c>
      <c r="K187" s="9">
        <v>44573</v>
      </c>
      <c r="L187" s="4">
        <v>79.400000000000006</v>
      </c>
      <c r="M187" s="9">
        <v>44573</v>
      </c>
      <c r="N187" s="4">
        <v>77.3</v>
      </c>
      <c r="O187" s="4"/>
      <c r="P187" s="4"/>
      <c r="Q187" s="9">
        <v>44573</v>
      </c>
      <c r="R187" s="4">
        <v>78.099999999999994</v>
      </c>
      <c r="S187" s="9">
        <v>44573</v>
      </c>
      <c r="T187" s="4">
        <v>74.400000000000006</v>
      </c>
      <c r="U187" s="9">
        <v>44573</v>
      </c>
      <c r="V187" s="4">
        <v>71.599999999999994</v>
      </c>
      <c r="W187" s="9">
        <v>44573</v>
      </c>
      <c r="X187" s="4">
        <v>71.599999999999994</v>
      </c>
      <c r="Y187" s="9">
        <v>44573</v>
      </c>
      <c r="Z187" s="4">
        <v>73.5</v>
      </c>
      <c r="AA187" s="9">
        <v>44573</v>
      </c>
      <c r="AB187" s="4">
        <v>75.5</v>
      </c>
      <c r="AC187" s="4"/>
      <c r="AD187" s="4"/>
      <c r="AE187" s="9">
        <v>44573</v>
      </c>
      <c r="AF187" s="4">
        <v>79.599999999999994</v>
      </c>
      <c r="AG187" s="9">
        <v>44573</v>
      </c>
      <c r="AH187" s="4">
        <v>84.3</v>
      </c>
      <c r="AI187" s="9">
        <v>44573</v>
      </c>
      <c r="AJ187" s="4">
        <v>90</v>
      </c>
      <c r="AK187" s="9">
        <v>44573</v>
      </c>
      <c r="AL187" s="4">
        <v>96.8</v>
      </c>
      <c r="AM187" s="9">
        <v>44573</v>
      </c>
      <c r="AN187" s="4">
        <v>104.1</v>
      </c>
      <c r="AO187" s="9">
        <v>44573</v>
      </c>
      <c r="AP187" s="4">
        <v>111.8</v>
      </c>
      <c r="AQ187" s="9">
        <v>44573</v>
      </c>
      <c r="AR187" s="4">
        <v>119.7</v>
      </c>
      <c r="AS187" s="9">
        <v>44573</v>
      </c>
      <c r="AT187" s="4">
        <v>127.7</v>
      </c>
      <c r="AW187" s="9">
        <v>44573</v>
      </c>
      <c r="AX187" s="4">
        <v>143.6</v>
      </c>
      <c r="BA187" s="9">
        <v>44573</v>
      </c>
      <c r="BB187" s="4">
        <v>159.4</v>
      </c>
    </row>
    <row r="188" spans="1:54" x14ac:dyDescent="0.2">
      <c r="A188" s="9"/>
      <c r="B188" s="4"/>
      <c r="C188" s="4"/>
      <c r="D188" s="4"/>
      <c r="E188" s="4"/>
      <c r="F188" s="4"/>
      <c r="G188" s="4"/>
      <c r="H188" s="4"/>
      <c r="I188" s="9">
        <v>44572</v>
      </c>
      <c r="J188" s="4">
        <v>81.900000000000006</v>
      </c>
      <c r="K188" s="9">
        <v>44572</v>
      </c>
      <c r="L188" s="4">
        <v>80.400000000000006</v>
      </c>
      <c r="M188" s="9">
        <v>44572</v>
      </c>
      <c r="N188" s="4">
        <v>78.2</v>
      </c>
      <c r="O188" s="4"/>
      <c r="P188" s="4"/>
      <c r="Q188" s="9">
        <v>44572</v>
      </c>
      <c r="R188" s="4">
        <v>78</v>
      </c>
      <c r="S188" s="9">
        <v>44572</v>
      </c>
      <c r="T188" s="4">
        <v>75.5</v>
      </c>
      <c r="U188" s="9">
        <v>44572</v>
      </c>
      <c r="V188" s="4">
        <v>73.5</v>
      </c>
      <c r="W188" s="9">
        <v>44572</v>
      </c>
      <c r="X188" s="4">
        <v>72.599999999999994</v>
      </c>
      <c r="Y188" s="9">
        <v>44572</v>
      </c>
      <c r="Z188" s="4">
        <v>73</v>
      </c>
      <c r="AA188" s="9">
        <v>44572</v>
      </c>
      <c r="AB188" s="4">
        <v>74.8</v>
      </c>
      <c r="AC188" s="4"/>
      <c r="AD188" s="4"/>
      <c r="AE188" s="9">
        <v>44572</v>
      </c>
      <c r="AF188" s="4">
        <v>79.5</v>
      </c>
      <c r="AG188" s="9">
        <v>44572</v>
      </c>
      <c r="AH188" s="4">
        <v>84.6</v>
      </c>
      <c r="AI188" s="9">
        <v>44572</v>
      </c>
      <c r="AJ188" s="4">
        <v>90.5</v>
      </c>
      <c r="AK188" s="9">
        <v>44572</v>
      </c>
      <c r="AL188" s="4">
        <v>97.4</v>
      </c>
      <c r="AM188" s="9">
        <v>44572</v>
      </c>
      <c r="AN188" s="4">
        <v>104.8</v>
      </c>
      <c r="AO188" s="9">
        <v>44572</v>
      </c>
      <c r="AP188" s="4">
        <v>112.5</v>
      </c>
      <c r="AQ188" s="9">
        <v>44572</v>
      </c>
      <c r="AR188" s="4">
        <v>120.4</v>
      </c>
      <c r="AS188" s="9">
        <v>44572</v>
      </c>
      <c r="AT188" s="4">
        <v>128.4</v>
      </c>
      <c r="AW188" s="9">
        <v>44572</v>
      </c>
      <c r="AX188" s="4">
        <v>144.5</v>
      </c>
      <c r="BA188" s="9">
        <v>44572</v>
      </c>
      <c r="BB188" s="4">
        <v>160.4</v>
      </c>
    </row>
    <row r="189" spans="1:54" x14ac:dyDescent="0.2">
      <c r="A189" s="9"/>
      <c r="B189" s="4"/>
      <c r="C189" s="4"/>
      <c r="D189" s="4"/>
      <c r="E189" s="4"/>
      <c r="F189" s="4"/>
      <c r="G189" s="4"/>
      <c r="H189" s="4"/>
      <c r="I189" s="9">
        <v>44571</v>
      </c>
      <c r="J189" s="4">
        <v>76.599999999999994</v>
      </c>
      <c r="K189" s="9">
        <v>44571</v>
      </c>
      <c r="L189" s="4">
        <v>75.7</v>
      </c>
      <c r="M189" s="9">
        <v>44571</v>
      </c>
      <c r="N189" s="4">
        <v>74</v>
      </c>
      <c r="O189" s="4"/>
      <c r="P189" s="4"/>
      <c r="Q189" s="9">
        <v>44571</v>
      </c>
      <c r="R189" s="4">
        <v>76.8</v>
      </c>
      <c r="S189" s="9">
        <v>44571</v>
      </c>
      <c r="T189" s="4">
        <v>72</v>
      </c>
      <c r="U189" s="9">
        <v>44571</v>
      </c>
      <c r="V189" s="4">
        <v>70.599999999999994</v>
      </c>
      <c r="W189" s="9">
        <v>44571</v>
      </c>
      <c r="X189" s="4">
        <v>69.900000000000006</v>
      </c>
      <c r="Y189" s="9">
        <v>44571</v>
      </c>
      <c r="Z189" s="4">
        <v>70</v>
      </c>
      <c r="AA189" s="9">
        <v>44571</v>
      </c>
      <c r="AB189" s="4">
        <v>72.3</v>
      </c>
      <c r="AC189" s="4"/>
      <c r="AD189" s="4"/>
      <c r="AE189" s="9">
        <v>44571</v>
      </c>
      <c r="AF189" s="4">
        <v>78.3</v>
      </c>
      <c r="AG189" s="9">
        <v>44571</v>
      </c>
      <c r="AH189" s="4">
        <v>84.2</v>
      </c>
      <c r="AI189" s="9">
        <v>44571</v>
      </c>
      <c r="AJ189" s="4">
        <v>90.4</v>
      </c>
      <c r="AK189" s="9">
        <v>44571</v>
      </c>
      <c r="AL189" s="4">
        <v>97</v>
      </c>
      <c r="AM189" s="9">
        <v>44571</v>
      </c>
      <c r="AN189" s="4">
        <v>104.1</v>
      </c>
      <c r="AO189" s="9">
        <v>44571</v>
      </c>
      <c r="AP189" s="4">
        <v>111.3</v>
      </c>
      <c r="AQ189" s="9">
        <v>44571</v>
      </c>
      <c r="AR189" s="4">
        <v>118.6</v>
      </c>
      <c r="AS189" s="9">
        <v>44571</v>
      </c>
      <c r="AT189" s="4">
        <v>126</v>
      </c>
      <c r="AW189" s="9">
        <v>44571</v>
      </c>
      <c r="AX189" s="4">
        <v>140.69999999999999</v>
      </c>
      <c r="BA189" s="9">
        <v>44571</v>
      </c>
      <c r="BB189" s="4">
        <v>155.30000000000001</v>
      </c>
    </row>
    <row r="190" spans="1:54" x14ac:dyDescent="0.2">
      <c r="A190" s="9"/>
      <c r="B190" s="4"/>
      <c r="C190" s="4"/>
      <c r="D190" s="4"/>
      <c r="E190" s="4"/>
      <c r="F190" s="4"/>
      <c r="G190" s="4"/>
      <c r="H190" s="4"/>
      <c r="I190" s="9">
        <v>44568</v>
      </c>
      <c r="J190" s="4">
        <v>75</v>
      </c>
      <c r="K190" s="9">
        <v>44568</v>
      </c>
      <c r="L190" s="4">
        <v>74</v>
      </c>
      <c r="M190" s="9">
        <v>44568</v>
      </c>
      <c r="N190" s="4">
        <v>72.2</v>
      </c>
      <c r="O190" s="4"/>
      <c r="P190" s="4"/>
      <c r="Q190" s="9">
        <v>44568</v>
      </c>
      <c r="R190" s="4">
        <v>76.2</v>
      </c>
      <c r="S190" s="9">
        <v>44568</v>
      </c>
      <c r="T190" s="4">
        <v>69.8</v>
      </c>
      <c r="U190" s="9">
        <v>44568</v>
      </c>
      <c r="V190" s="4">
        <v>68.5</v>
      </c>
      <c r="W190" s="9">
        <v>44568</v>
      </c>
      <c r="X190" s="4">
        <v>68.8</v>
      </c>
      <c r="Y190" s="9">
        <v>44568</v>
      </c>
      <c r="Z190" s="4">
        <v>70.400000000000006</v>
      </c>
      <c r="AA190" s="9">
        <v>44568</v>
      </c>
      <c r="AB190" s="4">
        <v>72.7</v>
      </c>
      <c r="AC190" s="4"/>
      <c r="AD190" s="4"/>
      <c r="AE190" s="9">
        <v>44568</v>
      </c>
      <c r="AF190" s="4">
        <v>78</v>
      </c>
      <c r="AG190" s="9">
        <v>44568</v>
      </c>
      <c r="AH190" s="4">
        <v>83.5</v>
      </c>
      <c r="AI190" s="9">
        <v>44568</v>
      </c>
      <c r="AJ190" s="4">
        <v>89.6</v>
      </c>
      <c r="AK190" s="9">
        <v>44568</v>
      </c>
      <c r="AL190" s="4">
        <v>96.2</v>
      </c>
      <c r="AM190" s="9">
        <v>44568</v>
      </c>
      <c r="AN190" s="4">
        <v>103.1</v>
      </c>
      <c r="AO190" s="9">
        <v>44568</v>
      </c>
      <c r="AP190" s="4">
        <v>110.3</v>
      </c>
      <c r="AQ190" s="9">
        <v>44568</v>
      </c>
      <c r="AR190" s="4">
        <v>117.6</v>
      </c>
      <c r="AS190" s="9">
        <v>44568</v>
      </c>
      <c r="AT190" s="4">
        <v>125</v>
      </c>
      <c r="AW190" s="9">
        <v>44568</v>
      </c>
      <c r="AX190" s="4">
        <v>139.69999999999999</v>
      </c>
      <c r="BA190" s="9">
        <v>44568</v>
      </c>
      <c r="BB190" s="4">
        <v>154.19999999999999</v>
      </c>
    </row>
    <row r="191" spans="1:54" x14ac:dyDescent="0.2">
      <c r="A191" s="9"/>
      <c r="B191" s="4"/>
      <c r="C191" s="4"/>
      <c r="D191" s="4"/>
      <c r="E191" s="4"/>
      <c r="F191" s="4"/>
      <c r="G191" s="4"/>
      <c r="H191" s="4"/>
      <c r="I191" s="9">
        <v>44567</v>
      </c>
      <c r="J191" s="4">
        <v>74.3</v>
      </c>
      <c r="K191" s="9">
        <v>44567</v>
      </c>
      <c r="L191" s="4">
        <v>73.400000000000006</v>
      </c>
      <c r="M191" s="9">
        <v>44567</v>
      </c>
      <c r="N191" s="4">
        <v>71.8</v>
      </c>
      <c r="O191" s="4"/>
      <c r="P191" s="4"/>
      <c r="Q191" s="9">
        <v>44567</v>
      </c>
      <c r="R191" s="4">
        <v>75.599999999999994</v>
      </c>
      <c r="S191" s="9">
        <v>44567</v>
      </c>
      <c r="T191" s="4">
        <v>69.599999999999994</v>
      </c>
      <c r="U191" s="9">
        <v>44567</v>
      </c>
      <c r="V191" s="4">
        <v>68.3</v>
      </c>
      <c r="W191" s="9">
        <v>44567</v>
      </c>
      <c r="X191" s="4">
        <v>68.5</v>
      </c>
      <c r="Y191" s="9">
        <v>44567</v>
      </c>
      <c r="Z191" s="4">
        <v>70.099999999999994</v>
      </c>
      <c r="AA191" s="9">
        <v>44567</v>
      </c>
      <c r="AB191" s="4">
        <v>72.5</v>
      </c>
      <c r="AC191" s="4"/>
      <c r="AD191" s="4"/>
      <c r="AE191" s="9">
        <v>44567</v>
      </c>
      <c r="AF191" s="4">
        <v>77.8</v>
      </c>
      <c r="AG191" s="9">
        <v>44567</v>
      </c>
      <c r="AH191" s="4">
        <v>83.5</v>
      </c>
      <c r="AI191" s="9">
        <v>44567</v>
      </c>
      <c r="AJ191" s="4">
        <v>89.7</v>
      </c>
      <c r="AK191" s="9">
        <v>44567</v>
      </c>
      <c r="AL191" s="4">
        <v>96.4</v>
      </c>
      <c r="AM191" s="9">
        <v>44567</v>
      </c>
      <c r="AN191" s="4">
        <v>103.5</v>
      </c>
      <c r="AO191" s="9">
        <v>44567</v>
      </c>
      <c r="AP191" s="4">
        <v>110.7</v>
      </c>
      <c r="AQ191" s="9">
        <v>44567</v>
      </c>
      <c r="AR191" s="4">
        <v>118</v>
      </c>
      <c r="AS191" s="9">
        <v>44567</v>
      </c>
      <c r="AT191" s="4">
        <v>125.4</v>
      </c>
      <c r="AW191" s="9">
        <v>44567</v>
      </c>
      <c r="AX191" s="4">
        <v>140.1</v>
      </c>
      <c r="BA191" s="9">
        <v>44567</v>
      </c>
      <c r="BB191" s="4">
        <v>154.69999999999999</v>
      </c>
    </row>
    <row r="192" spans="1:54" x14ac:dyDescent="0.2">
      <c r="A192" s="9"/>
      <c r="B192" s="4"/>
      <c r="C192" s="4"/>
      <c r="D192" s="4"/>
      <c r="E192" s="4"/>
      <c r="F192" s="4"/>
      <c r="G192" s="4"/>
      <c r="H192" s="4"/>
      <c r="I192" s="9">
        <v>44566</v>
      </c>
      <c r="J192" s="4">
        <v>69.599999999999994</v>
      </c>
      <c r="K192" s="9">
        <v>44566</v>
      </c>
      <c r="L192" s="4">
        <v>68.900000000000006</v>
      </c>
      <c r="M192" s="9">
        <v>44566</v>
      </c>
      <c r="N192" s="4">
        <v>67.400000000000006</v>
      </c>
      <c r="O192" s="4"/>
      <c r="P192" s="4"/>
      <c r="Q192" s="9">
        <v>44566</v>
      </c>
      <c r="R192" s="4">
        <v>75.3</v>
      </c>
      <c r="S192" s="9">
        <v>44566</v>
      </c>
      <c r="T192" s="4">
        <v>65.400000000000006</v>
      </c>
      <c r="U192" s="9">
        <v>44566</v>
      </c>
      <c r="V192" s="4">
        <v>64.5</v>
      </c>
      <c r="W192" s="9">
        <v>44566</v>
      </c>
      <c r="X192" s="4">
        <v>66.3</v>
      </c>
      <c r="Y192" s="9">
        <v>44566</v>
      </c>
      <c r="Z192" s="4">
        <v>69.099999999999994</v>
      </c>
      <c r="AA192" s="9">
        <v>44566</v>
      </c>
      <c r="AB192" s="4">
        <v>72.2</v>
      </c>
      <c r="AC192" s="4"/>
      <c r="AD192" s="4"/>
      <c r="AE192" s="9">
        <v>44566</v>
      </c>
      <c r="AF192" s="4">
        <v>78.5</v>
      </c>
      <c r="AG192" s="9">
        <v>44566</v>
      </c>
      <c r="AH192" s="4">
        <v>85.4</v>
      </c>
      <c r="AI192" s="9">
        <v>44566</v>
      </c>
      <c r="AJ192" s="4">
        <v>92.7</v>
      </c>
      <c r="AK192" s="9">
        <v>44566</v>
      </c>
      <c r="AL192" s="4">
        <v>100.4</v>
      </c>
      <c r="AM192" s="9">
        <v>44566</v>
      </c>
      <c r="AN192" s="4">
        <v>108.3</v>
      </c>
      <c r="AO192" s="9">
        <v>44566</v>
      </c>
      <c r="AP192" s="4">
        <v>116.3</v>
      </c>
      <c r="AQ192" s="9">
        <v>44566</v>
      </c>
      <c r="AR192" s="4">
        <v>124.3</v>
      </c>
      <c r="AS192" s="9">
        <v>44566</v>
      </c>
      <c r="AT192" s="4">
        <v>132.30000000000001</v>
      </c>
      <c r="AW192" s="9">
        <v>44566</v>
      </c>
      <c r="AX192" s="4">
        <v>148.19999999999999</v>
      </c>
      <c r="BA192" s="9">
        <v>44566</v>
      </c>
      <c r="BB192" s="4">
        <v>163.69999999999999</v>
      </c>
    </row>
    <row r="193" spans="1:54" x14ac:dyDescent="0.2">
      <c r="A193" s="9"/>
      <c r="B193" s="4"/>
      <c r="C193" s="4"/>
      <c r="D193" s="4"/>
      <c r="E193" s="4"/>
      <c r="F193" s="4"/>
      <c r="G193" s="4"/>
      <c r="H193" s="4"/>
      <c r="I193" s="9">
        <v>44565</v>
      </c>
      <c r="J193" s="4">
        <v>69.599999999999994</v>
      </c>
      <c r="K193" s="9">
        <v>44565</v>
      </c>
      <c r="L193" s="4">
        <v>69.099999999999994</v>
      </c>
      <c r="M193" s="9">
        <v>44565</v>
      </c>
      <c r="N193" s="4">
        <v>68.099999999999994</v>
      </c>
      <c r="O193" s="4"/>
      <c r="P193" s="4"/>
      <c r="Q193" s="9">
        <v>44565</v>
      </c>
      <c r="R193" s="4">
        <v>76.7</v>
      </c>
      <c r="S193" s="9">
        <v>44565</v>
      </c>
      <c r="T193" s="4">
        <v>67.3</v>
      </c>
      <c r="U193" s="9">
        <v>44565</v>
      </c>
      <c r="V193" s="4">
        <v>67.400000000000006</v>
      </c>
      <c r="W193" s="9">
        <v>44565</v>
      </c>
      <c r="X193" s="4">
        <v>68.2</v>
      </c>
      <c r="Y193" s="9">
        <v>44565</v>
      </c>
      <c r="Z193" s="4">
        <v>70.599999999999994</v>
      </c>
      <c r="AA193" s="9">
        <v>44565</v>
      </c>
      <c r="AB193" s="4">
        <v>74.099999999999994</v>
      </c>
      <c r="AC193" s="4"/>
      <c r="AD193" s="4"/>
      <c r="AE193" s="9">
        <v>44565</v>
      </c>
      <c r="AF193" s="4">
        <v>81.599999999999994</v>
      </c>
      <c r="AG193" s="9">
        <v>44565</v>
      </c>
      <c r="AH193" s="4">
        <v>89.2</v>
      </c>
      <c r="AI193" s="9">
        <v>44565</v>
      </c>
      <c r="AJ193" s="4">
        <v>97.1</v>
      </c>
      <c r="AK193" s="9">
        <v>44565</v>
      </c>
      <c r="AL193" s="4">
        <v>105.3</v>
      </c>
      <c r="AM193" s="9">
        <v>44565</v>
      </c>
      <c r="AN193" s="4">
        <v>113.6</v>
      </c>
      <c r="AO193" s="9">
        <v>44565</v>
      </c>
      <c r="AP193" s="4">
        <v>122</v>
      </c>
      <c r="AQ193" s="9">
        <v>44565</v>
      </c>
      <c r="AR193" s="4">
        <v>130.30000000000001</v>
      </c>
      <c r="AS193" s="9">
        <v>44565</v>
      </c>
      <c r="AT193" s="4">
        <v>138.6</v>
      </c>
      <c r="AW193" s="9">
        <v>44565</v>
      </c>
      <c r="AX193" s="4">
        <v>154.9</v>
      </c>
      <c r="BA193" s="9">
        <v>44565</v>
      </c>
      <c r="BB193" s="4">
        <v>171</v>
      </c>
    </row>
    <row r="194" spans="1:54" x14ac:dyDescent="0.2">
      <c r="A194" s="9"/>
      <c r="B194" s="4"/>
      <c r="C194" s="4"/>
      <c r="D194" s="4"/>
      <c r="E194" s="4"/>
      <c r="F194" s="4"/>
      <c r="G194" s="4"/>
      <c r="H194" s="4"/>
      <c r="I194" s="9">
        <v>44564</v>
      </c>
      <c r="J194" s="4">
        <v>61.8</v>
      </c>
      <c r="K194" s="9">
        <v>44564</v>
      </c>
      <c r="L194" s="4">
        <v>61.3</v>
      </c>
      <c r="M194" s="9">
        <v>44564</v>
      </c>
      <c r="N194" s="4">
        <v>60.7</v>
      </c>
      <c r="O194" s="4"/>
      <c r="P194" s="4"/>
      <c r="Q194" s="9">
        <v>44564</v>
      </c>
      <c r="R194" s="4">
        <v>76.5</v>
      </c>
      <c r="S194" s="9">
        <v>44564</v>
      </c>
      <c r="T194" s="4">
        <v>60.3</v>
      </c>
      <c r="U194" s="9">
        <v>44564</v>
      </c>
      <c r="V194" s="4">
        <v>61.2</v>
      </c>
      <c r="W194" s="9">
        <v>44564</v>
      </c>
      <c r="X194" s="4">
        <v>64.099999999999994</v>
      </c>
      <c r="Y194" s="9">
        <v>44564</v>
      </c>
      <c r="Z194" s="4">
        <v>68.3</v>
      </c>
      <c r="AA194" s="9">
        <v>44564</v>
      </c>
      <c r="AB194" s="4">
        <v>73</v>
      </c>
      <c r="AC194" s="4"/>
      <c r="AD194" s="4"/>
      <c r="AE194" s="9">
        <v>44564</v>
      </c>
      <c r="AF194" s="4">
        <v>82.8</v>
      </c>
      <c r="AG194" s="9">
        <v>44564</v>
      </c>
      <c r="AH194" s="4">
        <v>92.5</v>
      </c>
      <c r="AI194" s="9">
        <v>44564</v>
      </c>
      <c r="AJ194" s="4">
        <v>102.2</v>
      </c>
      <c r="AK194" s="9">
        <v>44564</v>
      </c>
      <c r="AL194" s="4">
        <v>111.6</v>
      </c>
      <c r="AM194" s="9">
        <v>44564</v>
      </c>
      <c r="AN194" s="4">
        <v>121</v>
      </c>
      <c r="AO194" s="9">
        <v>44564</v>
      </c>
      <c r="AP194" s="4">
        <v>130.19999999999999</v>
      </c>
      <c r="AQ194" s="9">
        <v>44564</v>
      </c>
      <c r="AR194" s="4">
        <v>139.30000000000001</v>
      </c>
      <c r="AS194" s="9">
        <v>44564</v>
      </c>
      <c r="AT194" s="4">
        <v>148.19999999999999</v>
      </c>
      <c r="AW194" s="9">
        <v>44564</v>
      </c>
      <c r="AX194" s="4">
        <v>165.8</v>
      </c>
      <c r="BA194" s="9">
        <v>44564</v>
      </c>
      <c r="BB194" s="4">
        <v>182.9</v>
      </c>
    </row>
    <row r="195" spans="1:54" x14ac:dyDescent="0.2">
      <c r="A195" s="9"/>
      <c r="B195" s="4"/>
      <c r="C195" s="4"/>
      <c r="D195" s="4"/>
      <c r="E195" s="4"/>
      <c r="F195" s="4"/>
      <c r="G195" s="4"/>
      <c r="H195" s="4"/>
      <c r="I195" s="9">
        <v>44561</v>
      </c>
      <c r="J195" s="4">
        <v>60.1</v>
      </c>
      <c r="K195" s="9">
        <v>44561</v>
      </c>
      <c r="L195" s="4">
        <v>59.8</v>
      </c>
      <c r="M195" s="9">
        <v>44561</v>
      </c>
      <c r="N195" s="4">
        <v>59.3</v>
      </c>
      <c r="O195" s="4"/>
      <c r="P195" s="4"/>
      <c r="Q195" s="9">
        <v>44561</v>
      </c>
      <c r="R195" s="4">
        <v>75.900000000000006</v>
      </c>
      <c r="S195" s="9">
        <v>44561</v>
      </c>
      <c r="T195" s="4">
        <v>58.9</v>
      </c>
      <c r="U195" s="9">
        <v>44561</v>
      </c>
      <c r="V195" s="4">
        <v>60</v>
      </c>
      <c r="W195" s="9">
        <v>44561</v>
      </c>
      <c r="X195" s="4">
        <v>64.400000000000006</v>
      </c>
      <c r="Y195" s="9">
        <v>44561</v>
      </c>
      <c r="Z195" s="4">
        <v>69.2</v>
      </c>
      <c r="AA195" s="9">
        <v>44561</v>
      </c>
      <c r="AB195" s="4">
        <v>73.900000000000006</v>
      </c>
      <c r="AC195" s="4"/>
      <c r="AD195" s="4"/>
      <c r="AE195" s="9">
        <v>44561</v>
      </c>
      <c r="AF195" s="4">
        <v>83</v>
      </c>
      <c r="AG195" s="9">
        <v>44561</v>
      </c>
      <c r="AH195" s="4">
        <v>92.2</v>
      </c>
      <c r="AI195" s="9">
        <v>44561</v>
      </c>
      <c r="AJ195" s="4">
        <v>101.3</v>
      </c>
      <c r="AK195" s="9">
        <v>44561</v>
      </c>
      <c r="AL195" s="4">
        <v>110.4</v>
      </c>
      <c r="AM195" s="9">
        <v>44561</v>
      </c>
      <c r="AN195" s="4">
        <v>119.4</v>
      </c>
      <c r="AO195" s="9">
        <v>44561</v>
      </c>
      <c r="AP195" s="4">
        <v>128.4</v>
      </c>
      <c r="AQ195" s="9">
        <v>44561</v>
      </c>
      <c r="AR195" s="4">
        <v>137.19999999999999</v>
      </c>
      <c r="AS195" s="9">
        <v>44561</v>
      </c>
      <c r="AT195" s="4">
        <v>145.9</v>
      </c>
      <c r="AW195" s="9">
        <v>44561</v>
      </c>
      <c r="AX195" s="4">
        <v>162.9</v>
      </c>
      <c r="BA195" s="9">
        <v>44561</v>
      </c>
      <c r="BB195" s="4">
        <v>179.5</v>
      </c>
    </row>
    <row r="196" spans="1:54" x14ac:dyDescent="0.2">
      <c r="A196" s="9"/>
      <c r="B196" s="4"/>
      <c r="C196" s="4"/>
      <c r="D196" s="4"/>
      <c r="E196" s="4"/>
      <c r="F196" s="4"/>
      <c r="G196" s="4"/>
      <c r="H196" s="4"/>
      <c r="I196" s="9">
        <v>44560</v>
      </c>
      <c r="J196" s="4">
        <v>61.2</v>
      </c>
      <c r="K196" s="9">
        <v>44560</v>
      </c>
      <c r="L196" s="4">
        <v>61.2</v>
      </c>
      <c r="M196" s="9">
        <v>44560</v>
      </c>
      <c r="N196" s="4">
        <v>61.2</v>
      </c>
      <c r="O196" s="4"/>
      <c r="P196" s="4"/>
      <c r="Q196" s="9">
        <v>44560</v>
      </c>
      <c r="R196" s="4">
        <v>75.3</v>
      </c>
      <c r="S196" s="9">
        <v>44560</v>
      </c>
      <c r="T196" s="4">
        <v>61.5</v>
      </c>
      <c r="U196" s="9">
        <v>44560</v>
      </c>
      <c r="V196" s="4">
        <v>62.4</v>
      </c>
      <c r="W196" s="9">
        <v>44560</v>
      </c>
      <c r="X196" s="4">
        <v>64.2</v>
      </c>
      <c r="Y196" s="9">
        <v>44560</v>
      </c>
      <c r="Z196" s="4">
        <v>67.400000000000006</v>
      </c>
      <c r="AA196" s="9">
        <v>44560</v>
      </c>
      <c r="AB196" s="4">
        <v>73</v>
      </c>
      <c r="AC196" s="4"/>
      <c r="AD196" s="4"/>
      <c r="AE196" s="9">
        <v>44560</v>
      </c>
      <c r="AF196" s="4">
        <v>84</v>
      </c>
      <c r="AG196" s="9">
        <v>44560</v>
      </c>
      <c r="AH196" s="4">
        <v>94.4</v>
      </c>
      <c r="AI196" s="9">
        <v>44560</v>
      </c>
      <c r="AJ196" s="4">
        <v>104.6</v>
      </c>
      <c r="AK196" s="9">
        <v>44560</v>
      </c>
      <c r="AL196" s="4">
        <v>114.5</v>
      </c>
      <c r="AM196" s="9">
        <v>44560</v>
      </c>
      <c r="AN196" s="4">
        <v>124.3</v>
      </c>
      <c r="AO196" s="9">
        <v>44560</v>
      </c>
      <c r="AP196" s="4">
        <v>133.80000000000001</v>
      </c>
      <c r="AQ196" s="9">
        <v>44560</v>
      </c>
      <c r="AR196" s="4">
        <v>143.30000000000001</v>
      </c>
      <c r="AS196" s="9">
        <v>44560</v>
      </c>
      <c r="AT196" s="4">
        <v>152.5</v>
      </c>
      <c r="AW196" s="9">
        <v>44560</v>
      </c>
      <c r="AX196" s="4">
        <v>170.8</v>
      </c>
      <c r="BA196" s="9">
        <v>44560</v>
      </c>
      <c r="BB196" s="4">
        <v>188.6</v>
      </c>
    </row>
    <row r="197" spans="1:54" x14ac:dyDescent="0.2">
      <c r="A197" s="9"/>
      <c r="B197" s="4"/>
      <c r="C197" s="4"/>
      <c r="D197" s="4"/>
      <c r="E197" s="4"/>
      <c r="F197" s="4"/>
      <c r="G197" s="4"/>
      <c r="H197" s="4"/>
      <c r="I197" s="9">
        <v>44559</v>
      </c>
      <c r="J197" s="4">
        <v>60.8</v>
      </c>
      <c r="K197" s="9">
        <v>44559</v>
      </c>
      <c r="L197" s="4">
        <v>60.4</v>
      </c>
      <c r="M197" s="9">
        <v>44559</v>
      </c>
      <c r="N197" s="4">
        <v>59.7</v>
      </c>
      <c r="O197" s="4"/>
      <c r="P197" s="4"/>
      <c r="Q197" s="9">
        <v>44559</v>
      </c>
      <c r="R197" s="4">
        <v>75.900000000000006</v>
      </c>
      <c r="S197" s="9">
        <v>44559</v>
      </c>
      <c r="T197" s="4">
        <v>59.3</v>
      </c>
      <c r="U197" s="9">
        <v>44559</v>
      </c>
      <c r="V197" s="4">
        <v>60.5</v>
      </c>
      <c r="W197" s="9">
        <v>44559</v>
      </c>
      <c r="X197" s="4">
        <v>64.2</v>
      </c>
      <c r="Y197" s="9">
        <v>44559</v>
      </c>
      <c r="Z197" s="4">
        <v>68.7</v>
      </c>
      <c r="AA197" s="9">
        <v>44559</v>
      </c>
      <c r="AB197" s="4">
        <v>73.400000000000006</v>
      </c>
      <c r="AC197" s="4"/>
      <c r="AD197" s="4"/>
      <c r="AE197" s="9">
        <v>44559</v>
      </c>
      <c r="AF197" s="4">
        <v>82.9</v>
      </c>
      <c r="AG197" s="9">
        <v>44559</v>
      </c>
      <c r="AH197" s="4">
        <v>92.4</v>
      </c>
      <c r="AI197" s="9">
        <v>44559</v>
      </c>
      <c r="AJ197" s="4">
        <v>101.9</v>
      </c>
      <c r="AK197" s="9">
        <v>44559</v>
      </c>
      <c r="AL197" s="4">
        <v>111.2</v>
      </c>
      <c r="AM197" s="9">
        <v>44559</v>
      </c>
      <c r="AN197" s="4">
        <v>120.5</v>
      </c>
      <c r="AO197" s="9">
        <v>44559</v>
      </c>
      <c r="AP197" s="4">
        <v>129.6</v>
      </c>
      <c r="AQ197" s="9">
        <v>44559</v>
      </c>
      <c r="AR197" s="4">
        <v>138.6</v>
      </c>
      <c r="AS197" s="9">
        <v>44559</v>
      </c>
      <c r="AT197" s="4">
        <v>147.5</v>
      </c>
      <c r="AW197" s="9">
        <v>44559</v>
      </c>
      <c r="AX197" s="4">
        <v>164.8</v>
      </c>
      <c r="BA197" s="9">
        <v>44559</v>
      </c>
      <c r="BB197" s="4">
        <v>181.8</v>
      </c>
    </row>
    <row r="198" spans="1:54" x14ac:dyDescent="0.2">
      <c r="A198" s="9"/>
      <c r="B198" s="4"/>
      <c r="C198" s="4"/>
      <c r="D198" s="4"/>
      <c r="E198" s="4"/>
      <c r="F198" s="4"/>
      <c r="G198" s="4"/>
      <c r="H198" s="4"/>
      <c r="I198" s="9">
        <v>44558</v>
      </c>
      <c r="J198" s="4">
        <v>61.1</v>
      </c>
      <c r="K198" s="9">
        <v>44558</v>
      </c>
      <c r="L198" s="4">
        <v>60.8</v>
      </c>
      <c r="M198" s="9">
        <v>44558</v>
      </c>
      <c r="N198" s="4">
        <v>60.5</v>
      </c>
      <c r="O198" s="4"/>
      <c r="P198" s="4"/>
      <c r="Q198" s="9">
        <v>44558</v>
      </c>
      <c r="R198" s="4">
        <v>75.5</v>
      </c>
      <c r="S198" s="9">
        <v>44558</v>
      </c>
      <c r="T198" s="4">
        <v>60.5</v>
      </c>
      <c r="U198" s="9">
        <v>44558</v>
      </c>
      <c r="V198" s="4">
        <v>61.5</v>
      </c>
      <c r="W198" s="9">
        <v>44558</v>
      </c>
      <c r="X198" s="4">
        <v>64.3</v>
      </c>
      <c r="Y198" s="9">
        <v>44558</v>
      </c>
      <c r="Z198" s="4">
        <v>68.5</v>
      </c>
      <c r="AA198" s="9">
        <v>44558</v>
      </c>
      <c r="AB198" s="4">
        <v>73.5</v>
      </c>
      <c r="AC198" s="4"/>
      <c r="AD198" s="4"/>
      <c r="AE198" s="9">
        <v>44558</v>
      </c>
      <c r="AF198" s="4">
        <v>83.8</v>
      </c>
      <c r="AG198" s="9">
        <v>44558</v>
      </c>
      <c r="AH198" s="4">
        <v>94</v>
      </c>
      <c r="AI198" s="9">
        <v>44558</v>
      </c>
      <c r="AJ198" s="4">
        <v>103.9</v>
      </c>
      <c r="AK198" s="9">
        <v>44558</v>
      </c>
      <c r="AL198" s="4">
        <v>113.7</v>
      </c>
      <c r="AM198" s="9">
        <v>44558</v>
      </c>
      <c r="AN198" s="4">
        <v>123.3</v>
      </c>
      <c r="AO198" s="9">
        <v>44558</v>
      </c>
      <c r="AP198" s="4">
        <v>132.80000000000001</v>
      </c>
      <c r="AQ198" s="9">
        <v>44558</v>
      </c>
      <c r="AR198" s="4">
        <v>142.1</v>
      </c>
      <c r="AS198" s="9">
        <v>44558</v>
      </c>
      <c r="AT198" s="4">
        <v>151.30000000000001</v>
      </c>
      <c r="AW198" s="9">
        <v>44558</v>
      </c>
      <c r="AX198" s="4">
        <v>169.4</v>
      </c>
      <c r="BA198" s="9">
        <v>44558</v>
      </c>
      <c r="BB198" s="4">
        <v>187.1</v>
      </c>
    </row>
    <row r="199" spans="1:54" x14ac:dyDescent="0.2">
      <c r="A199" s="9"/>
      <c r="B199" s="4"/>
      <c r="C199" s="4"/>
      <c r="D199" s="4"/>
      <c r="E199" s="4"/>
      <c r="F199" s="4"/>
      <c r="G199" s="4"/>
      <c r="H199" s="4"/>
      <c r="I199" s="9">
        <v>44557</v>
      </c>
      <c r="J199" s="4">
        <v>61.2</v>
      </c>
      <c r="K199" s="9">
        <v>44557</v>
      </c>
      <c r="L199" s="4">
        <v>60.9</v>
      </c>
      <c r="M199" s="9">
        <v>44557</v>
      </c>
      <c r="N199" s="4">
        <v>60.5</v>
      </c>
      <c r="O199" s="4"/>
      <c r="P199" s="4"/>
      <c r="Q199" s="9">
        <v>44557</v>
      </c>
      <c r="R199" s="4">
        <v>75.599999999999994</v>
      </c>
      <c r="S199" s="9">
        <v>44557</v>
      </c>
      <c r="T199" s="4">
        <v>60.3</v>
      </c>
      <c r="U199" s="9">
        <v>44557</v>
      </c>
      <c r="V199" s="4">
        <v>61.4</v>
      </c>
      <c r="W199" s="9">
        <v>44557</v>
      </c>
      <c r="X199" s="4">
        <v>64.3</v>
      </c>
      <c r="Y199" s="9">
        <v>44557</v>
      </c>
      <c r="Z199" s="4">
        <v>68.599999999999994</v>
      </c>
      <c r="AA199" s="9">
        <v>44557</v>
      </c>
      <c r="AB199" s="4">
        <v>73.5</v>
      </c>
      <c r="AC199" s="4"/>
      <c r="AD199" s="4"/>
      <c r="AE199" s="9">
        <v>44557</v>
      </c>
      <c r="AF199" s="4">
        <v>83.6</v>
      </c>
      <c r="AG199" s="9">
        <v>44557</v>
      </c>
      <c r="AH199" s="4">
        <v>93.5</v>
      </c>
      <c r="AI199" s="9">
        <v>44557</v>
      </c>
      <c r="AJ199" s="4">
        <v>103.4</v>
      </c>
      <c r="AK199" s="9">
        <v>44557</v>
      </c>
      <c r="AL199" s="4">
        <v>113.1</v>
      </c>
      <c r="AM199" s="9">
        <v>44557</v>
      </c>
      <c r="AN199" s="4">
        <v>122.6</v>
      </c>
      <c r="AO199" s="9">
        <v>44557</v>
      </c>
      <c r="AP199" s="4">
        <v>132.1</v>
      </c>
      <c r="AQ199" s="9">
        <v>44557</v>
      </c>
      <c r="AR199" s="4">
        <v>141.30000000000001</v>
      </c>
      <c r="AS199" s="9">
        <v>44557</v>
      </c>
      <c r="AT199" s="4">
        <v>150.5</v>
      </c>
      <c r="AW199" s="9">
        <v>44557</v>
      </c>
      <c r="AX199" s="4">
        <v>168.5</v>
      </c>
      <c r="BA199" s="9">
        <v>44557</v>
      </c>
      <c r="BB199" s="4">
        <v>186.1</v>
      </c>
    </row>
    <row r="200" spans="1:54" x14ac:dyDescent="0.2">
      <c r="A200" s="9"/>
      <c r="B200" s="4"/>
      <c r="C200" s="4"/>
      <c r="D200" s="4"/>
      <c r="E200" s="4"/>
      <c r="F200" s="4"/>
      <c r="G200" s="4"/>
      <c r="H200" s="4"/>
      <c r="I200" s="9">
        <v>44554</v>
      </c>
      <c r="J200" s="4">
        <v>60.4</v>
      </c>
      <c r="K200" s="9">
        <v>44554</v>
      </c>
      <c r="L200" s="4">
        <v>60.1</v>
      </c>
      <c r="M200" s="9">
        <v>44554</v>
      </c>
      <c r="N200" s="4">
        <v>59.5</v>
      </c>
      <c r="O200" s="4"/>
      <c r="P200" s="4"/>
      <c r="Q200" s="9">
        <v>44554</v>
      </c>
      <c r="R200" s="4">
        <v>75.900000000000006</v>
      </c>
      <c r="S200" s="9">
        <v>44554</v>
      </c>
      <c r="T200" s="4">
        <v>59.3</v>
      </c>
      <c r="U200" s="9">
        <v>44554</v>
      </c>
      <c r="V200" s="4">
        <v>60.8</v>
      </c>
      <c r="W200" s="9">
        <v>44554</v>
      </c>
      <c r="X200" s="4">
        <v>64.7</v>
      </c>
      <c r="Y200" s="9">
        <v>44554</v>
      </c>
      <c r="Z200" s="4">
        <v>69.3</v>
      </c>
      <c r="AA200" s="9">
        <v>44554</v>
      </c>
      <c r="AB200" s="4">
        <v>74</v>
      </c>
      <c r="AC200" s="4"/>
      <c r="AD200" s="4"/>
      <c r="AE200" s="9">
        <v>44554</v>
      </c>
      <c r="AF200" s="4">
        <v>83.6</v>
      </c>
      <c r="AG200" s="9">
        <v>44554</v>
      </c>
      <c r="AH200" s="4">
        <v>93.2</v>
      </c>
      <c r="AI200" s="9">
        <v>44554</v>
      </c>
      <c r="AJ200" s="4">
        <v>102.7</v>
      </c>
      <c r="AK200" s="9">
        <v>44554</v>
      </c>
      <c r="AL200" s="4">
        <v>112.1</v>
      </c>
      <c r="AM200" s="9">
        <v>44554</v>
      </c>
      <c r="AN200" s="4">
        <v>121.3</v>
      </c>
      <c r="AO200" s="9">
        <v>44554</v>
      </c>
      <c r="AP200" s="4">
        <v>130.5</v>
      </c>
      <c r="AQ200" s="9">
        <v>44554</v>
      </c>
      <c r="AR200" s="4">
        <v>139.5</v>
      </c>
      <c r="AS200" s="9">
        <v>44554</v>
      </c>
      <c r="AT200" s="4">
        <v>148.5</v>
      </c>
      <c r="AW200" s="9">
        <v>44554</v>
      </c>
      <c r="AX200" s="4">
        <v>166</v>
      </c>
      <c r="BA200" s="9">
        <v>44554</v>
      </c>
      <c r="BB200" s="4">
        <v>183.1</v>
      </c>
    </row>
    <row r="201" spans="1:54" x14ac:dyDescent="0.2">
      <c r="A201" s="9"/>
      <c r="B201" s="4"/>
      <c r="C201" s="4"/>
      <c r="D201" s="4"/>
      <c r="E201" s="4"/>
      <c r="F201" s="4"/>
      <c r="G201" s="4"/>
      <c r="H201" s="4"/>
      <c r="I201" s="9">
        <v>44553</v>
      </c>
      <c r="J201" s="4">
        <v>60.5</v>
      </c>
      <c r="K201" s="9">
        <v>44553</v>
      </c>
      <c r="L201" s="4">
        <v>60.1</v>
      </c>
      <c r="M201" s="9">
        <v>44553</v>
      </c>
      <c r="N201" s="4">
        <v>59.6</v>
      </c>
      <c r="O201" s="4"/>
      <c r="P201" s="4"/>
      <c r="Q201" s="9">
        <v>44553</v>
      </c>
      <c r="R201" s="4">
        <v>75.900000000000006</v>
      </c>
      <c r="S201" s="9">
        <v>44553</v>
      </c>
      <c r="T201" s="4">
        <v>59.3</v>
      </c>
      <c r="U201" s="9">
        <v>44553</v>
      </c>
      <c r="V201" s="4">
        <v>60.9</v>
      </c>
      <c r="W201" s="9">
        <v>44553</v>
      </c>
      <c r="X201" s="4">
        <v>64.8</v>
      </c>
      <c r="Y201" s="9">
        <v>44553</v>
      </c>
      <c r="Z201" s="4">
        <v>69.400000000000006</v>
      </c>
      <c r="AA201" s="9">
        <v>44553</v>
      </c>
      <c r="AB201" s="4">
        <v>74.099999999999994</v>
      </c>
      <c r="AC201" s="4"/>
      <c r="AD201" s="4"/>
      <c r="AE201" s="9">
        <v>44553</v>
      </c>
      <c r="AF201" s="4">
        <v>83.7</v>
      </c>
      <c r="AG201" s="9">
        <v>44553</v>
      </c>
      <c r="AH201" s="4">
        <v>93.3</v>
      </c>
      <c r="AI201" s="9">
        <v>44553</v>
      </c>
      <c r="AJ201" s="4">
        <v>102.8</v>
      </c>
      <c r="AK201" s="9">
        <v>44553</v>
      </c>
      <c r="AL201" s="4">
        <v>112.2</v>
      </c>
      <c r="AM201" s="9">
        <v>44553</v>
      </c>
      <c r="AN201" s="4">
        <v>121.6</v>
      </c>
      <c r="AO201" s="9">
        <v>44553</v>
      </c>
      <c r="AP201" s="4">
        <v>130.69999999999999</v>
      </c>
      <c r="AQ201" s="9">
        <v>44553</v>
      </c>
      <c r="AR201" s="4">
        <v>139.80000000000001</v>
      </c>
      <c r="AS201" s="9">
        <v>44553</v>
      </c>
      <c r="AT201" s="4">
        <v>148.80000000000001</v>
      </c>
      <c r="AW201" s="9">
        <v>44553</v>
      </c>
      <c r="AX201" s="4">
        <v>166.3</v>
      </c>
      <c r="BA201" s="9">
        <v>44553</v>
      </c>
      <c r="BB201" s="4">
        <v>183.4</v>
      </c>
    </row>
    <row r="202" spans="1:54" x14ac:dyDescent="0.2">
      <c r="A202" s="9"/>
      <c r="B202" s="4"/>
      <c r="C202" s="4"/>
      <c r="D202" s="4"/>
      <c r="E202" s="4"/>
      <c r="F202" s="4"/>
      <c r="G202" s="4"/>
      <c r="H202" s="4"/>
      <c r="I202" s="9">
        <v>44552</v>
      </c>
      <c r="J202" s="4">
        <v>61.3</v>
      </c>
      <c r="K202" s="9">
        <v>44552</v>
      </c>
      <c r="L202" s="4">
        <v>61</v>
      </c>
      <c r="M202" s="9">
        <v>44552</v>
      </c>
      <c r="N202" s="4">
        <v>60.8</v>
      </c>
      <c r="O202" s="4"/>
      <c r="P202" s="4"/>
      <c r="Q202" s="9">
        <v>44552</v>
      </c>
      <c r="R202" s="4">
        <v>75.400000000000006</v>
      </c>
      <c r="S202" s="9">
        <v>44552</v>
      </c>
      <c r="T202" s="4">
        <v>61</v>
      </c>
      <c r="U202" s="9">
        <v>44552</v>
      </c>
      <c r="V202" s="4">
        <v>62.3</v>
      </c>
      <c r="W202" s="9">
        <v>44552</v>
      </c>
      <c r="X202" s="4">
        <v>64.5</v>
      </c>
      <c r="Y202" s="9">
        <v>44552</v>
      </c>
      <c r="Z202" s="4">
        <v>68.599999999999994</v>
      </c>
      <c r="AA202" s="9">
        <v>44552</v>
      </c>
      <c r="AB202" s="4">
        <v>73.900000000000006</v>
      </c>
      <c r="AC202" s="4"/>
      <c r="AD202" s="4"/>
      <c r="AE202" s="9">
        <v>44552</v>
      </c>
      <c r="AF202" s="4">
        <v>84.3</v>
      </c>
      <c r="AG202" s="9">
        <v>44552</v>
      </c>
      <c r="AH202" s="4">
        <v>94.5</v>
      </c>
      <c r="AI202" s="9">
        <v>44552</v>
      </c>
      <c r="AJ202" s="4">
        <v>104.5</v>
      </c>
      <c r="AK202" s="9">
        <v>44552</v>
      </c>
      <c r="AL202" s="4">
        <v>114.4</v>
      </c>
      <c r="AM202" s="9">
        <v>44552</v>
      </c>
      <c r="AN202" s="4">
        <v>124.1</v>
      </c>
      <c r="AO202" s="9">
        <v>44552</v>
      </c>
      <c r="AP202" s="4">
        <v>133.80000000000001</v>
      </c>
      <c r="AQ202" s="9">
        <v>44552</v>
      </c>
      <c r="AR202" s="4">
        <v>143.4</v>
      </c>
      <c r="AS202" s="9">
        <v>44552</v>
      </c>
      <c r="AT202" s="4">
        <v>152.80000000000001</v>
      </c>
      <c r="AW202" s="9">
        <v>44552</v>
      </c>
      <c r="AX202" s="4">
        <v>171.5</v>
      </c>
      <c r="BA202" s="9">
        <v>44552</v>
      </c>
      <c r="BB202" s="4">
        <v>189.9</v>
      </c>
    </row>
    <row r="203" spans="1:54" x14ac:dyDescent="0.2">
      <c r="A203" s="9"/>
      <c r="B203" s="4"/>
      <c r="C203" s="4"/>
      <c r="D203" s="4"/>
      <c r="E203" s="4"/>
      <c r="F203" s="4"/>
      <c r="G203" s="4"/>
      <c r="H203" s="4"/>
      <c r="I203" s="9">
        <v>44551</v>
      </c>
      <c r="J203" s="4">
        <v>61.2</v>
      </c>
      <c r="K203" s="9">
        <v>44551</v>
      </c>
      <c r="L203" s="4">
        <v>60.9</v>
      </c>
      <c r="M203" s="9">
        <v>44551</v>
      </c>
      <c r="N203" s="4">
        <v>60.5</v>
      </c>
      <c r="O203" s="4"/>
      <c r="P203" s="4"/>
      <c r="Q203" s="9">
        <v>44551</v>
      </c>
      <c r="R203" s="4">
        <v>75.599999999999994</v>
      </c>
      <c r="S203" s="9">
        <v>44551</v>
      </c>
      <c r="T203" s="4">
        <v>60.3</v>
      </c>
      <c r="U203" s="9">
        <v>44551</v>
      </c>
      <c r="V203" s="4">
        <v>61.3</v>
      </c>
      <c r="W203" s="9">
        <v>44551</v>
      </c>
      <c r="X203" s="4">
        <v>64.099999999999994</v>
      </c>
      <c r="Y203" s="9">
        <v>44551</v>
      </c>
      <c r="Z203" s="4">
        <v>68.7</v>
      </c>
      <c r="AA203" s="9">
        <v>44551</v>
      </c>
      <c r="AB203" s="4">
        <v>74.099999999999994</v>
      </c>
      <c r="AC203" s="4"/>
      <c r="AD203" s="4"/>
      <c r="AE203" s="9">
        <v>44551</v>
      </c>
      <c r="AF203" s="4">
        <v>84.8</v>
      </c>
      <c r="AG203" s="9">
        <v>44551</v>
      </c>
      <c r="AH203" s="4">
        <v>95</v>
      </c>
      <c r="AI203" s="9">
        <v>44551</v>
      </c>
      <c r="AJ203" s="4">
        <v>105.1</v>
      </c>
      <c r="AK203" s="9">
        <v>44551</v>
      </c>
      <c r="AL203" s="4">
        <v>115</v>
      </c>
      <c r="AM203" s="9">
        <v>44551</v>
      </c>
      <c r="AN203" s="4">
        <v>124.7</v>
      </c>
      <c r="AO203" s="9">
        <v>44551</v>
      </c>
      <c r="AP203" s="4">
        <v>134.30000000000001</v>
      </c>
      <c r="AQ203" s="9">
        <v>44551</v>
      </c>
      <c r="AR203" s="4">
        <v>143.80000000000001</v>
      </c>
      <c r="AS203" s="9">
        <v>44551</v>
      </c>
      <c r="AT203" s="4">
        <v>153.1</v>
      </c>
      <c r="AW203" s="9">
        <v>44551</v>
      </c>
      <c r="AX203" s="4">
        <v>171.4</v>
      </c>
      <c r="BA203" s="9">
        <v>44551</v>
      </c>
      <c r="BB203" s="4">
        <v>189.4</v>
      </c>
    </row>
    <row r="204" spans="1:54" x14ac:dyDescent="0.2">
      <c r="A204" s="9"/>
      <c r="B204" s="4"/>
      <c r="C204" s="4"/>
      <c r="D204" s="4"/>
      <c r="E204" s="4"/>
      <c r="F204" s="4"/>
      <c r="G204" s="4"/>
      <c r="H204" s="4"/>
      <c r="I204" s="9">
        <v>44550</v>
      </c>
      <c r="J204" s="4">
        <v>58.9</v>
      </c>
      <c r="K204" s="9">
        <v>44550</v>
      </c>
      <c r="L204" s="4">
        <v>58.4</v>
      </c>
      <c r="M204" s="9">
        <v>44550</v>
      </c>
      <c r="N204" s="4">
        <v>57.7</v>
      </c>
      <c r="O204" s="4"/>
      <c r="P204" s="4"/>
      <c r="Q204" s="9">
        <v>44550</v>
      </c>
      <c r="R204" s="4">
        <v>73.099999999999994</v>
      </c>
      <c r="S204" s="9">
        <v>44550</v>
      </c>
      <c r="T204" s="4">
        <v>57.4</v>
      </c>
      <c r="U204" s="9">
        <v>44550</v>
      </c>
      <c r="V204" s="4">
        <v>59</v>
      </c>
      <c r="W204" s="9">
        <v>44550</v>
      </c>
      <c r="X204" s="4">
        <v>63</v>
      </c>
      <c r="Y204" s="9">
        <v>44550</v>
      </c>
      <c r="Z204" s="4">
        <v>67.7</v>
      </c>
      <c r="AA204" s="9">
        <v>44550</v>
      </c>
      <c r="AB204" s="4">
        <v>72.7</v>
      </c>
      <c r="AC204" s="4"/>
      <c r="AD204" s="4"/>
      <c r="AE204" s="9">
        <v>44550</v>
      </c>
      <c r="AF204" s="4">
        <v>82.5</v>
      </c>
      <c r="AG204" s="9">
        <v>44550</v>
      </c>
      <c r="AH204" s="4">
        <v>92.3</v>
      </c>
      <c r="AI204" s="9">
        <v>44550</v>
      </c>
      <c r="AJ204" s="4">
        <v>101.9</v>
      </c>
      <c r="AK204" s="9">
        <v>44550</v>
      </c>
      <c r="AL204" s="4">
        <v>111.4</v>
      </c>
      <c r="AM204" s="9">
        <v>44550</v>
      </c>
      <c r="AN204" s="4">
        <v>120.8</v>
      </c>
      <c r="AO204" s="9">
        <v>44550</v>
      </c>
      <c r="AP204" s="4">
        <v>130</v>
      </c>
      <c r="AQ204" s="9">
        <v>44550</v>
      </c>
      <c r="AR204" s="4">
        <v>139.1</v>
      </c>
      <c r="AS204" s="9">
        <v>44550</v>
      </c>
      <c r="AT204" s="4">
        <v>148.1</v>
      </c>
      <c r="AW204" s="9">
        <v>44550</v>
      </c>
      <c r="AX204" s="4">
        <v>165.8</v>
      </c>
      <c r="BA204" s="9">
        <v>44550</v>
      </c>
      <c r="BB204" s="4">
        <v>183</v>
      </c>
    </row>
    <row r="205" spans="1:54" x14ac:dyDescent="0.2">
      <c r="A205" s="9"/>
      <c r="B205" s="4"/>
      <c r="C205" s="4"/>
      <c r="D205" s="4"/>
      <c r="E205" s="4"/>
      <c r="F205" s="4"/>
      <c r="G205" s="4"/>
      <c r="H205" s="4"/>
      <c r="I205" s="9">
        <v>44547</v>
      </c>
      <c r="J205" s="4">
        <v>61</v>
      </c>
      <c r="K205" s="9">
        <v>44547</v>
      </c>
      <c r="L205" s="4">
        <v>60.5</v>
      </c>
      <c r="M205" s="9">
        <v>44547</v>
      </c>
      <c r="N205" s="4">
        <v>59.8</v>
      </c>
      <c r="O205" s="4"/>
      <c r="P205" s="4"/>
      <c r="Q205" s="9">
        <v>44547</v>
      </c>
      <c r="R205" s="4">
        <v>73.5</v>
      </c>
      <c r="S205" s="9">
        <v>44547</v>
      </c>
      <c r="T205" s="4">
        <v>59.2</v>
      </c>
      <c r="U205" s="9">
        <v>44547</v>
      </c>
      <c r="V205" s="4">
        <v>60</v>
      </c>
      <c r="W205" s="9">
        <v>44547</v>
      </c>
      <c r="X205" s="4">
        <v>62.9</v>
      </c>
      <c r="Y205" s="9">
        <v>44547</v>
      </c>
      <c r="Z205" s="4">
        <v>67.599999999999994</v>
      </c>
      <c r="AA205" s="9">
        <v>44547</v>
      </c>
      <c r="AB205" s="4">
        <v>73</v>
      </c>
      <c r="AC205" s="4"/>
      <c r="AD205" s="4"/>
      <c r="AE205" s="9">
        <v>44547</v>
      </c>
      <c r="AF205" s="4">
        <v>84.1</v>
      </c>
      <c r="AG205" s="9">
        <v>44547</v>
      </c>
      <c r="AH205" s="4">
        <v>95.2</v>
      </c>
      <c r="AI205" s="9">
        <v>44547</v>
      </c>
      <c r="AJ205" s="4">
        <v>106.2</v>
      </c>
      <c r="AK205" s="9">
        <v>44547</v>
      </c>
      <c r="AL205" s="4">
        <v>117</v>
      </c>
      <c r="AM205" s="9">
        <v>44547</v>
      </c>
      <c r="AN205" s="4">
        <v>127.7</v>
      </c>
      <c r="AO205" s="9">
        <v>44547</v>
      </c>
      <c r="AP205" s="4">
        <v>138.30000000000001</v>
      </c>
      <c r="AQ205" s="9">
        <v>44547</v>
      </c>
      <c r="AR205" s="4">
        <v>148.80000000000001</v>
      </c>
      <c r="AS205" s="9">
        <v>44547</v>
      </c>
      <c r="AT205" s="4">
        <v>159.1</v>
      </c>
      <c r="AW205" s="9">
        <v>44547</v>
      </c>
      <c r="AX205" s="4">
        <v>179.4</v>
      </c>
      <c r="BA205" s="9">
        <v>44547</v>
      </c>
      <c r="BB205" s="4">
        <v>199.3</v>
      </c>
    </row>
    <row r="206" spans="1:54" x14ac:dyDescent="0.2">
      <c r="A206" s="9"/>
      <c r="B206" s="4"/>
      <c r="C206" s="4"/>
      <c r="D206" s="4"/>
      <c r="E206" s="4"/>
      <c r="F206" s="4"/>
      <c r="G206" s="4"/>
      <c r="H206" s="4"/>
      <c r="I206" s="9">
        <v>44546</v>
      </c>
      <c r="J206" s="4">
        <v>59.3</v>
      </c>
      <c r="K206" s="9">
        <v>44546</v>
      </c>
      <c r="L206" s="4">
        <v>58.6</v>
      </c>
      <c r="M206" s="9">
        <v>44546</v>
      </c>
      <c r="N206" s="4">
        <v>57.7</v>
      </c>
      <c r="O206" s="4"/>
      <c r="P206" s="4"/>
      <c r="Q206" s="9">
        <v>44546</v>
      </c>
      <c r="R206" s="4">
        <v>72.8</v>
      </c>
      <c r="S206" s="9">
        <v>44546</v>
      </c>
      <c r="T206" s="4">
        <v>56.9</v>
      </c>
      <c r="U206" s="9">
        <v>44546</v>
      </c>
      <c r="V206" s="4">
        <v>58.4</v>
      </c>
      <c r="W206" s="9">
        <v>44546</v>
      </c>
      <c r="X206" s="4">
        <v>62.7</v>
      </c>
      <c r="Y206" s="9">
        <v>44546</v>
      </c>
      <c r="Z206" s="4">
        <v>67.7</v>
      </c>
      <c r="AA206" s="9">
        <v>44546</v>
      </c>
      <c r="AB206" s="4">
        <v>72.7</v>
      </c>
      <c r="AC206" s="4"/>
      <c r="AD206" s="4"/>
      <c r="AE206" s="9">
        <v>44546</v>
      </c>
      <c r="AF206" s="4">
        <v>83.1</v>
      </c>
      <c r="AG206" s="9">
        <v>44546</v>
      </c>
      <c r="AH206" s="4">
        <v>93.5</v>
      </c>
      <c r="AI206" s="9">
        <v>44546</v>
      </c>
      <c r="AJ206" s="4">
        <v>103.9</v>
      </c>
      <c r="AK206" s="9">
        <v>44546</v>
      </c>
      <c r="AL206" s="4">
        <v>114.3</v>
      </c>
      <c r="AM206" s="9">
        <v>44546</v>
      </c>
      <c r="AN206" s="4">
        <v>124.5</v>
      </c>
      <c r="AO206" s="9">
        <v>44546</v>
      </c>
      <c r="AP206" s="4">
        <v>134.69999999999999</v>
      </c>
      <c r="AQ206" s="9">
        <v>44546</v>
      </c>
      <c r="AR206" s="4">
        <v>144.69999999999999</v>
      </c>
      <c r="AS206" s="9">
        <v>44546</v>
      </c>
      <c r="AT206" s="4">
        <v>154.6</v>
      </c>
      <c r="AW206" s="9">
        <v>44546</v>
      </c>
      <c r="AX206" s="4">
        <v>174.1</v>
      </c>
      <c r="BA206" s="9">
        <v>44546</v>
      </c>
      <c r="BB206" s="4">
        <v>193.1</v>
      </c>
    </row>
    <row r="207" spans="1:54" x14ac:dyDescent="0.2">
      <c r="A207" s="9"/>
      <c r="B207" s="4"/>
      <c r="C207" s="4"/>
      <c r="D207" s="4"/>
      <c r="E207" s="4"/>
      <c r="F207" s="4"/>
      <c r="G207" s="4"/>
      <c r="H207" s="4"/>
      <c r="I207" s="9">
        <v>44545</v>
      </c>
      <c r="J207" s="4">
        <v>65.8</v>
      </c>
      <c r="K207" s="9">
        <v>44545</v>
      </c>
      <c r="L207" s="4">
        <v>63.7</v>
      </c>
      <c r="M207" s="9">
        <v>44545</v>
      </c>
      <c r="N207" s="4">
        <v>61.2</v>
      </c>
      <c r="O207" s="4"/>
      <c r="P207" s="4"/>
      <c r="Q207" s="9">
        <v>44545</v>
      </c>
      <c r="R207" s="4">
        <v>76.599999999999994</v>
      </c>
      <c r="S207" s="9">
        <v>44545</v>
      </c>
      <c r="T207" s="4">
        <v>58.8</v>
      </c>
      <c r="U207" s="9">
        <v>44545</v>
      </c>
      <c r="V207" s="4">
        <v>58.9</v>
      </c>
      <c r="W207" s="9">
        <v>44545</v>
      </c>
      <c r="X207" s="4">
        <v>63.7</v>
      </c>
      <c r="Y207" s="9">
        <v>44545</v>
      </c>
      <c r="Z207" s="4">
        <v>69.099999999999994</v>
      </c>
      <c r="AA207" s="9">
        <v>44545</v>
      </c>
      <c r="AB207" s="4">
        <v>74.7</v>
      </c>
      <c r="AC207" s="4"/>
      <c r="AD207" s="4"/>
      <c r="AE207" s="9">
        <v>44545</v>
      </c>
      <c r="AF207" s="4">
        <v>85.7</v>
      </c>
      <c r="AG207" s="9">
        <v>44545</v>
      </c>
      <c r="AH207" s="4">
        <v>97</v>
      </c>
      <c r="AI207" s="9">
        <v>44545</v>
      </c>
      <c r="AJ207" s="4">
        <v>108.3</v>
      </c>
      <c r="AK207" s="9">
        <v>44545</v>
      </c>
      <c r="AL207" s="4">
        <v>119.8</v>
      </c>
      <c r="AM207" s="9">
        <v>44545</v>
      </c>
      <c r="AN207" s="4">
        <v>131.5</v>
      </c>
      <c r="AO207" s="9">
        <v>44545</v>
      </c>
      <c r="AP207" s="4">
        <v>143.30000000000001</v>
      </c>
      <c r="AQ207" s="9">
        <v>44545</v>
      </c>
      <c r="AR207" s="4">
        <v>155.1</v>
      </c>
      <c r="AS207" s="9">
        <v>44545</v>
      </c>
      <c r="AT207" s="4">
        <v>167.1</v>
      </c>
      <c r="AW207" s="9">
        <v>44545</v>
      </c>
      <c r="AX207" s="4">
        <v>191.5</v>
      </c>
      <c r="BA207" s="9">
        <v>44545</v>
      </c>
      <c r="BB207" s="4">
        <v>216.2</v>
      </c>
    </row>
    <row r="208" spans="1:54" x14ac:dyDescent="0.2">
      <c r="A208" s="9"/>
      <c r="B208" s="4"/>
      <c r="C208" s="4"/>
      <c r="D208" s="4"/>
      <c r="E208" s="4"/>
      <c r="F208" s="4"/>
      <c r="G208" s="4"/>
      <c r="H208" s="4"/>
      <c r="I208" s="9">
        <v>44544</v>
      </c>
      <c r="J208" s="4">
        <v>67.7</v>
      </c>
      <c r="K208" s="9">
        <v>44544</v>
      </c>
      <c r="L208" s="4">
        <v>65.2</v>
      </c>
      <c r="M208" s="9">
        <v>44544</v>
      </c>
      <c r="N208" s="4">
        <v>62.5</v>
      </c>
      <c r="O208" s="4"/>
      <c r="P208" s="4"/>
      <c r="Q208" s="9">
        <v>44544</v>
      </c>
      <c r="R208" s="4">
        <v>77.599999999999994</v>
      </c>
      <c r="S208" s="9">
        <v>44544</v>
      </c>
      <c r="T208" s="4">
        <v>59.9</v>
      </c>
      <c r="U208" s="9">
        <v>44544</v>
      </c>
      <c r="V208" s="4">
        <v>60.3</v>
      </c>
      <c r="W208" s="9">
        <v>44544</v>
      </c>
      <c r="X208" s="4">
        <v>64.400000000000006</v>
      </c>
      <c r="Y208" s="9">
        <v>44544</v>
      </c>
      <c r="Z208" s="4">
        <v>70</v>
      </c>
      <c r="AA208" s="9">
        <v>44544</v>
      </c>
      <c r="AB208" s="4">
        <v>75.8</v>
      </c>
      <c r="AC208" s="4"/>
      <c r="AD208" s="4"/>
      <c r="AE208" s="9">
        <v>44544</v>
      </c>
      <c r="AF208" s="4">
        <v>87.4</v>
      </c>
      <c r="AG208" s="9">
        <v>44544</v>
      </c>
      <c r="AH208" s="4">
        <v>99.1</v>
      </c>
      <c r="AI208" s="9">
        <v>44544</v>
      </c>
      <c r="AJ208" s="4">
        <v>111.1</v>
      </c>
      <c r="AK208" s="9">
        <v>44544</v>
      </c>
      <c r="AL208" s="4">
        <v>123.2</v>
      </c>
      <c r="AM208" s="9">
        <v>44544</v>
      </c>
      <c r="AN208" s="4">
        <v>135.5</v>
      </c>
      <c r="AO208" s="9">
        <v>44544</v>
      </c>
      <c r="AP208" s="4">
        <v>148</v>
      </c>
      <c r="AQ208" s="9">
        <v>44544</v>
      </c>
      <c r="AR208" s="4">
        <v>160.6</v>
      </c>
      <c r="AS208" s="9">
        <v>44544</v>
      </c>
      <c r="AT208" s="4">
        <v>173.4</v>
      </c>
      <c r="AW208" s="9">
        <v>44544</v>
      </c>
      <c r="AX208" s="4">
        <v>199.3</v>
      </c>
      <c r="BA208" s="9">
        <v>44544</v>
      </c>
      <c r="BB208" s="4">
        <v>225.7</v>
      </c>
    </row>
    <row r="209" spans="1:54" x14ac:dyDescent="0.2">
      <c r="A209" s="9"/>
      <c r="B209" s="4"/>
      <c r="C209" s="4"/>
      <c r="D209" s="4"/>
      <c r="E209" s="4"/>
      <c r="F209" s="4"/>
      <c r="G209" s="4"/>
      <c r="H209" s="4"/>
      <c r="I209" s="9">
        <v>44543</v>
      </c>
      <c r="J209" s="4">
        <v>61.4</v>
      </c>
      <c r="K209" s="9">
        <v>44543</v>
      </c>
      <c r="L209" s="4">
        <v>60.3</v>
      </c>
      <c r="M209" s="9">
        <v>44543</v>
      </c>
      <c r="N209" s="4">
        <v>58.9</v>
      </c>
      <c r="O209" s="4"/>
      <c r="P209" s="4"/>
      <c r="Q209" s="9">
        <v>44543</v>
      </c>
      <c r="R209" s="4">
        <v>75.3</v>
      </c>
      <c r="S209" s="9">
        <v>44543</v>
      </c>
      <c r="T209" s="4">
        <v>58.7</v>
      </c>
      <c r="U209" s="9">
        <v>44543</v>
      </c>
      <c r="V209" s="4">
        <v>61.1</v>
      </c>
      <c r="W209" s="9">
        <v>44543</v>
      </c>
      <c r="X209" s="4">
        <v>64.900000000000006</v>
      </c>
      <c r="Y209" s="9">
        <v>44543</v>
      </c>
      <c r="Z209" s="4">
        <v>69.5</v>
      </c>
      <c r="AA209" s="9">
        <v>44543</v>
      </c>
      <c r="AB209" s="4">
        <v>74.3</v>
      </c>
      <c r="AC209" s="4"/>
      <c r="AD209" s="4"/>
      <c r="AE209" s="9">
        <v>44543</v>
      </c>
      <c r="AF209" s="4">
        <v>84.3</v>
      </c>
      <c r="AG209" s="9">
        <v>44543</v>
      </c>
      <c r="AH209" s="4">
        <v>94.5</v>
      </c>
      <c r="AI209" s="9">
        <v>44543</v>
      </c>
      <c r="AJ209" s="4">
        <v>104.8</v>
      </c>
      <c r="AK209" s="9">
        <v>44543</v>
      </c>
      <c r="AL209" s="4">
        <v>115.2</v>
      </c>
      <c r="AM209" s="9">
        <v>44543</v>
      </c>
      <c r="AN209" s="4">
        <v>125.4</v>
      </c>
      <c r="AO209" s="9">
        <v>44543</v>
      </c>
      <c r="AP209" s="4">
        <v>135.6</v>
      </c>
      <c r="AQ209" s="9">
        <v>44543</v>
      </c>
      <c r="AR209" s="4">
        <v>145.6</v>
      </c>
      <c r="AS209" s="9">
        <v>44543</v>
      </c>
      <c r="AT209" s="4">
        <v>155.6</v>
      </c>
      <c r="AW209" s="9">
        <v>44543</v>
      </c>
      <c r="AX209" s="4">
        <v>175.1</v>
      </c>
      <c r="BA209" s="9">
        <v>44543</v>
      </c>
      <c r="BB209" s="4">
        <v>194.3</v>
      </c>
    </row>
    <row r="210" spans="1:54" x14ac:dyDescent="0.2">
      <c r="A210" s="9"/>
      <c r="B210" s="4"/>
      <c r="C210" s="4"/>
      <c r="D210" s="4"/>
      <c r="E210" s="4"/>
      <c r="F210" s="4"/>
      <c r="G210" s="4"/>
      <c r="H210" s="4"/>
      <c r="I210" s="9">
        <v>44540</v>
      </c>
      <c r="J210" s="4">
        <v>61.4</v>
      </c>
      <c r="K210" s="9">
        <v>44540</v>
      </c>
      <c r="L210" s="4">
        <v>60.4</v>
      </c>
      <c r="M210" s="9">
        <v>44540</v>
      </c>
      <c r="N210" s="4">
        <v>59.2</v>
      </c>
      <c r="O210" s="4"/>
      <c r="P210" s="4"/>
      <c r="Q210" s="9">
        <v>44540</v>
      </c>
      <c r="R210" s="4">
        <v>76.7</v>
      </c>
      <c r="S210" s="9">
        <v>44540</v>
      </c>
      <c r="T210" s="4">
        <v>58.5</v>
      </c>
      <c r="U210" s="9">
        <v>44540</v>
      </c>
      <c r="V210" s="4">
        <v>60.7</v>
      </c>
      <c r="W210" s="9">
        <v>44540</v>
      </c>
      <c r="X210" s="4">
        <v>65.7</v>
      </c>
      <c r="Y210" s="9">
        <v>44540</v>
      </c>
      <c r="Z210" s="4">
        <v>70.400000000000006</v>
      </c>
      <c r="AA210" s="9">
        <v>44540</v>
      </c>
      <c r="AB210" s="4">
        <v>75</v>
      </c>
      <c r="AC210" s="4"/>
      <c r="AD210" s="4"/>
      <c r="AE210" s="9">
        <v>44540</v>
      </c>
      <c r="AF210" s="4">
        <v>84.3</v>
      </c>
      <c r="AG210" s="9">
        <v>44540</v>
      </c>
      <c r="AH210" s="4">
        <v>93.9</v>
      </c>
      <c r="AI210" s="9">
        <v>44540</v>
      </c>
      <c r="AJ210" s="4">
        <v>103.6</v>
      </c>
      <c r="AK210" s="9">
        <v>44540</v>
      </c>
      <c r="AL210" s="4">
        <v>113.4</v>
      </c>
      <c r="AM210" s="9">
        <v>44540</v>
      </c>
      <c r="AN210" s="4">
        <v>123.2</v>
      </c>
      <c r="AO210" s="9">
        <v>44540</v>
      </c>
      <c r="AP210" s="4">
        <v>133</v>
      </c>
      <c r="AQ210" s="9">
        <v>44540</v>
      </c>
      <c r="AR210" s="4">
        <v>142.69999999999999</v>
      </c>
      <c r="AS210" s="9">
        <v>44540</v>
      </c>
      <c r="AT210" s="4">
        <v>152.30000000000001</v>
      </c>
      <c r="AW210" s="9">
        <v>44540</v>
      </c>
      <c r="AX210" s="4">
        <v>171.2</v>
      </c>
      <c r="BA210" s="9">
        <v>44540</v>
      </c>
      <c r="BB210" s="4">
        <v>189.7</v>
      </c>
    </row>
    <row r="211" spans="1:54" x14ac:dyDescent="0.2">
      <c r="A211" s="9"/>
      <c r="B211" s="4"/>
      <c r="C211" s="4"/>
      <c r="D211" s="4"/>
      <c r="E211" s="4"/>
      <c r="F211" s="4"/>
      <c r="G211" s="4"/>
      <c r="H211" s="4"/>
      <c r="I211" s="9">
        <v>44539</v>
      </c>
      <c r="J211" s="4">
        <v>63.6</v>
      </c>
      <c r="K211" s="9">
        <v>44539</v>
      </c>
      <c r="L211" s="4">
        <v>62.6</v>
      </c>
      <c r="M211" s="9">
        <v>44539</v>
      </c>
      <c r="N211" s="4">
        <v>61</v>
      </c>
      <c r="O211" s="4"/>
      <c r="P211" s="4"/>
      <c r="Q211" s="9">
        <v>44539</v>
      </c>
      <c r="R211" s="4">
        <v>76.8</v>
      </c>
      <c r="S211" s="9">
        <v>44539</v>
      </c>
      <c r="T211" s="4">
        <v>59.2</v>
      </c>
      <c r="U211" s="9">
        <v>44539</v>
      </c>
      <c r="V211" s="4">
        <v>59.6</v>
      </c>
      <c r="W211" s="9">
        <v>44539</v>
      </c>
      <c r="X211" s="4">
        <v>62.9</v>
      </c>
      <c r="Y211" s="9">
        <v>44539</v>
      </c>
      <c r="Z211" s="4">
        <v>68.5</v>
      </c>
      <c r="AA211" s="9">
        <v>44539</v>
      </c>
      <c r="AB211" s="4">
        <v>74.3</v>
      </c>
      <c r="AC211" s="4"/>
      <c r="AD211" s="4"/>
      <c r="AE211" s="9">
        <v>44539</v>
      </c>
      <c r="AF211" s="4">
        <v>85.4</v>
      </c>
      <c r="AG211" s="9">
        <v>44539</v>
      </c>
      <c r="AH211" s="4">
        <v>96.3</v>
      </c>
      <c r="AI211" s="9">
        <v>44539</v>
      </c>
      <c r="AJ211" s="4">
        <v>107.2</v>
      </c>
      <c r="AK211" s="9">
        <v>44539</v>
      </c>
      <c r="AL211" s="4">
        <v>118</v>
      </c>
      <c r="AM211" s="9">
        <v>44539</v>
      </c>
      <c r="AN211" s="4">
        <v>128.6</v>
      </c>
      <c r="AO211" s="9">
        <v>44539</v>
      </c>
      <c r="AP211" s="4">
        <v>139.19999999999999</v>
      </c>
      <c r="AQ211" s="9">
        <v>44539</v>
      </c>
      <c r="AR211" s="4">
        <v>149.6</v>
      </c>
      <c r="AS211" s="9">
        <v>44539</v>
      </c>
      <c r="AT211" s="4">
        <v>160</v>
      </c>
      <c r="AW211" s="9">
        <v>44539</v>
      </c>
      <c r="AX211" s="4">
        <v>180.3</v>
      </c>
      <c r="BA211" s="9">
        <v>44539</v>
      </c>
      <c r="BB211" s="4">
        <v>200.2</v>
      </c>
    </row>
    <row r="212" spans="1:54" x14ac:dyDescent="0.2">
      <c r="A212" s="9"/>
      <c r="B212" s="4"/>
      <c r="C212" s="4"/>
      <c r="D212" s="4"/>
      <c r="E212" s="4"/>
      <c r="F212" s="4"/>
      <c r="G212" s="4"/>
      <c r="H212" s="4"/>
      <c r="I212" s="9">
        <v>44538</v>
      </c>
      <c r="J212" s="4">
        <v>64.400000000000006</v>
      </c>
      <c r="K212" s="9">
        <v>44538</v>
      </c>
      <c r="L212" s="4">
        <v>63.5</v>
      </c>
      <c r="M212" s="9">
        <v>44538</v>
      </c>
      <c r="N212" s="4">
        <v>62.6</v>
      </c>
      <c r="O212" s="4"/>
      <c r="P212" s="4"/>
      <c r="Q212" s="9">
        <v>44538</v>
      </c>
      <c r="R212" s="4">
        <v>80.400000000000006</v>
      </c>
      <c r="S212" s="9">
        <v>44538</v>
      </c>
      <c r="T212" s="4">
        <v>62.7</v>
      </c>
      <c r="U212" s="9">
        <v>44538</v>
      </c>
      <c r="V212" s="4">
        <v>64.400000000000006</v>
      </c>
      <c r="W212" s="9">
        <v>44538</v>
      </c>
      <c r="X212" s="4">
        <v>67.599999999999994</v>
      </c>
      <c r="Y212" s="9">
        <v>44538</v>
      </c>
      <c r="Z212" s="4">
        <v>72.5</v>
      </c>
      <c r="AA212" s="9">
        <v>44538</v>
      </c>
      <c r="AB212" s="4">
        <v>77.8</v>
      </c>
      <c r="AC212" s="4"/>
      <c r="AD212" s="4"/>
      <c r="AE212" s="9">
        <v>44538</v>
      </c>
      <c r="AF212" s="4">
        <v>88.6</v>
      </c>
      <c r="AG212" s="9">
        <v>44538</v>
      </c>
      <c r="AH212" s="4">
        <v>99.4</v>
      </c>
      <c r="AI212" s="9">
        <v>44538</v>
      </c>
      <c r="AJ212" s="4">
        <v>110.1</v>
      </c>
      <c r="AK212" s="9">
        <v>44538</v>
      </c>
      <c r="AL212" s="4">
        <v>120.8</v>
      </c>
      <c r="AM212" s="9">
        <v>44538</v>
      </c>
      <c r="AN212" s="4">
        <v>131.4</v>
      </c>
      <c r="AO212" s="9">
        <v>44538</v>
      </c>
      <c r="AP212" s="4">
        <v>141.9</v>
      </c>
      <c r="AQ212" s="9">
        <v>44538</v>
      </c>
      <c r="AR212" s="4">
        <v>152.4</v>
      </c>
      <c r="AS212" s="9">
        <v>44538</v>
      </c>
      <c r="AT212" s="4">
        <v>162.6</v>
      </c>
      <c r="AW212" s="9">
        <v>44538</v>
      </c>
      <c r="AX212" s="4">
        <v>182.9</v>
      </c>
      <c r="BA212" s="9">
        <v>44538</v>
      </c>
      <c r="BB212" s="4">
        <v>202.8</v>
      </c>
    </row>
    <row r="213" spans="1:54" x14ac:dyDescent="0.2">
      <c r="A213" s="9"/>
      <c r="B213" s="4"/>
      <c r="C213" s="4"/>
      <c r="D213" s="4"/>
      <c r="E213" s="4"/>
      <c r="F213" s="4"/>
      <c r="G213" s="4"/>
      <c r="H213" s="4"/>
      <c r="I213" s="9">
        <v>44537</v>
      </c>
      <c r="J213" s="4">
        <v>65.900000000000006</v>
      </c>
      <c r="K213" s="9">
        <v>44537</v>
      </c>
      <c r="L213" s="4">
        <v>65.3</v>
      </c>
      <c r="M213" s="9">
        <v>44537</v>
      </c>
      <c r="N213" s="4">
        <v>64.7</v>
      </c>
      <c r="O213" s="4"/>
      <c r="P213" s="4"/>
      <c r="Q213" s="9">
        <v>44537</v>
      </c>
      <c r="R213" s="4">
        <v>83.3</v>
      </c>
      <c r="S213" s="9">
        <v>44537</v>
      </c>
      <c r="T213" s="4">
        <v>65.099999999999994</v>
      </c>
      <c r="U213" s="9">
        <v>44537</v>
      </c>
      <c r="V213" s="4">
        <v>66.8</v>
      </c>
      <c r="W213" s="9">
        <v>44537</v>
      </c>
      <c r="X213" s="4">
        <v>69.599999999999994</v>
      </c>
      <c r="Y213" s="9">
        <v>44537</v>
      </c>
      <c r="Z213" s="4">
        <v>74.7</v>
      </c>
      <c r="AA213" s="9">
        <v>44537</v>
      </c>
      <c r="AB213" s="4">
        <v>80.5</v>
      </c>
      <c r="AC213" s="4"/>
      <c r="AD213" s="4"/>
      <c r="AE213" s="9">
        <v>44537</v>
      </c>
      <c r="AF213" s="4">
        <v>91.8</v>
      </c>
      <c r="AG213" s="9">
        <v>44537</v>
      </c>
      <c r="AH213" s="4">
        <v>103</v>
      </c>
      <c r="AI213" s="9">
        <v>44537</v>
      </c>
      <c r="AJ213" s="4">
        <v>114.1</v>
      </c>
      <c r="AK213" s="9">
        <v>44537</v>
      </c>
      <c r="AL213" s="4">
        <v>125.1</v>
      </c>
      <c r="AM213" s="9">
        <v>44537</v>
      </c>
      <c r="AN213" s="4">
        <v>136</v>
      </c>
      <c r="AO213" s="9">
        <v>44537</v>
      </c>
      <c r="AP213" s="4">
        <v>146.80000000000001</v>
      </c>
      <c r="AQ213" s="9">
        <v>44537</v>
      </c>
      <c r="AR213" s="4">
        <v>157.4</v>
      </c>
      <c r="AS213" s="9">
        <v>44537</v>
      </c>
      <c r="AT213" s="4">
        <v>167.9</v>
      </c>
      <c r="AW213" s="9">
        <v>44537</v>
      </c>
      <c r="AX213" s="4">
        <v>188.6</v>
      </c>
      <c r="BA213" s="9">
        <v>44537</v>
      </c>
      <c r="BB213" s="4">
        <v>208.9</v>
      </c>
    </row>
    <row r="214" spans="1:54" x14ac:dyDescent="0.2">
      <c r="A214" s="9"/>
      <c r="B214" s="4"/>
      <c r="C214" s="4"/>
      <c r="D214" s="4"/>
      <c r="E214" s="4"/>
      <c r="F214" s="4"/>
      <c r="G214" s="4"/>
      <c r="H214" s="4"/>
      <c r="I214" s="9">
        <v>44536</v>
      </c>
      <c r="J214" s="4">
        <v>64.8</v>
      </c>
      <c r="K214" s="9">
        <v>44536</v>
      </c>
      <c r="L214" s="4">
        <v>64.3</v>
      </c>
      <c r="M214" s="9">
        <v>44536</v>
      </c>
      <c r="N214" s="4">
        <v>63.5</v>
      </c>
      <c r="O214" s="4"/>
      <c r="P214" s="4"/>
      <c r="Q214" s="9">
        <v>44536</v>
      </c>
      <c r="R214" s="4">
        <v>84.5</v>
      </c>
      <c r="S214" s="9">
        <v>44536</v>
      </c>
      <c r="T214" s="4">
        <v>63.7</v>
      </c>
      <c r="U214" s="9">
        <v>44536</v>
      </c>
      <c r="V214" s="4">
        <v>67.2</v>
      </c>
      <c r="W214" s="9">
        <v>44536</v>
      </c>
      <c r="X214" s="4">
        <v>72.3</v>
      </c>
      <c r="Y214" s="9">
        <v>44536</v>
      </c>
      <c r="Z214" s="4">
        <v>77.599999999999994</v>
      </c>
      <c r="AA214" s="9">
        <v>44536</v>
      </c>
      <c r="AB214" s="4">
        <v>83</v>
      </c>
      <c r="AC214" s="4"/>
      <c r="AD214" s="4"/>
      <c r="AE214" s="9">
        <v>44536</v>
      </c>
      <c r="AF214" s="4">
        <v>93.8</v>
      </c>
      <c r="AG214" s="9">
        <v>44536</v>
      </c>
      <c r="AH214" s="4">
        <v>104.6</v>
      </c>
      <c r="AI214" s="9">
        <v>44536</v>
      </c>
      <c r="AJ214" s="4">
        <v>115.4</v>
      </c>
      <c r="AK214" s="9">
        <v>44536</v>
      </c>
      <c r="AL214" s="4">
        <v>126.1</v>
      </c>
      <c r="AM214" s="9">
        <v>44536</v>
      </c>
      <c r="AN214" s="4">
        <v>136.69999999999999</v>
      </c>
      <c r="AO214" s="9">
        <v>44536</v>
      </c>
      <c r="AP214" s="4">
        <v>147.30000000000001</v>
      </c>
      <c r="AQ214" s="9">
        <v>44536</v>
      </c>
      <c r="AR214" s="4">
        <v>157.69999999999999</v>
      </c>
      <c r="AS214" s="9">
        <v>44536</v>
      </c>
      <c r="AT214" s="4">
        <v>168</v>
      </c>
      <c r="AW214" s="9">
        <v>44536</v>
      </c>
      <c r="AX214" s="4">
        <v>188.2</v>
      </c>
      <c r="BA214" s="9">
        <v>44536</v>
      </c>
      <c r="BB214" s="4">
        <v>208</v>
      </c>
    </row>
    <row r="215" spans="1:54" x14ac:dyDescent="0.2">
      <c r="A215" s="9"/>
      <c r="B215" s="4"/>
      <c r="C215" s="4"/>
      <c r="D215" s="4"/>
      <c r="E215" s="4"/>
      <c r="F215" s="4"/>
      <c r="G215" s="4"/>
      <c r="H215" s="4"/>
      <c r="I215" s="9">
        <v>44533</v>
      </c>
      <c r="J215" s="4">
        <v>63.6</v>
      </c>
      <c r="K215" s="9">
        <v>44533</v>
      </c>
      <c r="L215" s="4">
        <v>63.5</v>
      </c>
      <c r="M215" s="9">
        <v>44533</v>
      </c>
      <c r="N215" s="4">
        <v>63.7</v>
      </c>
      <c r="O215" s="4"/>
      <c r="P215" s="4"/>
      <c r="Q215" s="9">
        <v>44533</v>
      </c>
      <c r="R215" s="4">
        <v>85.3</v>
      </c>
      <c r="S215" s="9">
        <v>44533</v>
      </c>
      <c r="T215" s="4">
        <v>65.599999999999994</v>
      </c>
      <c r="U215" s="9">
        <v>44533</v>
      </c>
      <c r="V215" s="4">
        <v>70</v>
      </c>
      <c r="W215" s="9">
        <v>44533</v>
      </c>
      <c r="X215" s="4">
        <v>75.2</v>
      </c>
      <c r="Y215" s="9">
        <v>44533</v>
      </c>
      <c r="Z215" s="4">
        <v>80.3</v>
      </c>
      <c r="AA215" s="9">
        <v>44533</v>
      </c>
      <c r="AB215" s="4">
        <v>85.4</v>
      </c>
      <c r="AC215" s="4"/>
      <c r="AD215" s="4"/>
      <c r="AE215" s="9">
        <v>44533</v>
      </c>
      <c r="AF215" s="4">
        <v>95.7</v>
      </c>
      <c r="AG215" s="9">
        <v>44533</v>
      </c>
      <c r="AH215" s="4">
        <v>106.1</v>
      </c>
      <c r="AI215" s="9">
        <v>44533</v>
      </c>
      <c r="AJ215" s="4">
        <v>116.6</v>
      </c>
      <c r="AK215" s="9">
        <v>44533</v>
      </c>
      <c r="AL215" s="4">
        <v>127</v>
      </c>
      <c r="AM215" s="9">
        <v>44533</v>
      </c>
      <c r="AN215" s="4">
        <v>137.30000000000001</v>
      </c>
      <c r="AO215" s="9">
        <v>44533</v>
      </c>
      <c r="AP215" s="4">
        <v>147.6</v>
      </c>
      <c r="AQ215" s="9">
        <v>44533</v>
      </c>
      <c r="AR215" s="4">
        <v>157.80000000000001</v>
      </c>
      <c r="AS215" s="9">
        <v>44533</v>
      </c>
      <c r="AT215" s="4">
        <v>167.9</v>
      </c>
      <c r="AW215" s="9">
        <v>44533</v>
      </c>
      <c r="AX215" s="4">
        <v>187.7</v>
      </c>
      <c r="BA215" s="9">
        <v>44533</v>
      </c>
      <c r="BB215" s="4">
        <v>207.1</v>
      </c>
    </row>
    <row r="216" spans="1:54" x14ac:dyDescent="0.2">
      <c r="A216" s="9"/>
      <c r="B216" s="4"/>
      <c r="C216" s="4"/>
      <c r="D216" s="4"/>
      <c r="E216" s="4"/>
      <c r="F216" s="4"/>
      <c r="G216" s="4"/>
      <c r="H216" s="4"/>
      <c r="I216" s="9">
        <v>44532</v>
      </c>
      <c r="J216" s="4">
        <v>71.099999999999994</v>
      </c>
      <c r="K216" s="9">
        <v>44532</v>
      </c>
      <c r="L216" s="4">
        <v>71.3</v>
      </c>
      <c r="M216" s="9">
        <v>44532</v>
      </c>
      <c r="N216" s="4">
        <v>71.2</v>
      </c>
      <c r="O216" s="4"/>
      <c r="P216" s="4"/>
      <c r="Q216" s="9">
        <v>44532</v>
      </c>
      <c r="R216" s="4">
        <v>84.8</v>
      </c>
      <c r="S216" s="9">
        <v>44532</v>
      </c>
      <c r="T216" s="4">
        <v>71.599999999999994</v>
      </c>
      <c r="U216" s="9">
        <v>44532</v>
      </c>
      <c r="V216" s="4">
        <v>73</v>
      </c>
      <c r="W216" s="9">
        <v>44532</v>
      </c>
      <c r="X216" s="4">
        <v>75.7</v>
      </c>
      <c r="Y216" s="9">
        <v>44532</v>
      </c>
      <c r="Z216" s="4">
        <v>79.8</v>
      </c>
      <c r="AA216" s="9">
        <v>44532</v>
      </c>
      <c r="AB216" s="4">
        <v>83.9</v>
      </c>
      <c r="AC216" s="4"/>
      <c r="AD216" s="4"/>
      <c r="AE216" s="9">
        <v>44532</v>
      </c>
      <c r="AF216" s="4">
        <v>91.6</v>
      </c>
      <c r="AG216" s="9">
        <v>44532</v>
      </c>
      <c r="AH216" s="4">
        <v>98.9</v>
      </c>
      <c r="AI216" s="9">
        <v>44532</v>
      </c>
      <c r="AJ216" s="4">
        <v>106.4</v>
      </c>
      <c r="AK216" s="9">
        <v>44532</v>
      </c>
      <c r="AL216" s="4">
        <v>114</v>
      </c>
      <c r="AM216" s="9">
        <v>44532</v>
      </c>
      <c r="AN216" s="4">
        <v>121.8</v>
      </c>
      <c r="AO216" s="9">
        <v>44532</v>
      </c>
      <c r="AP216" s="4">
        <v>129.80000000000001</v>
      </c>
      <c r="AQ216" s="9">
        <v>44532</v>
      </c>
      <c r="AR216" s="4">
        <v>137.69999999999999</v>
      </c>
      <c r="AS216" s="9">
        <v>44532</v>
      </c>
      <c r="AT216" s="4">
        <v>145.69999999999999</v>
      </c>
      <c r="AW216" s="9">
        <v>44532</v>
      </c>
      <c r="AX216" s="4">
        <v>161.69999999999999</v>
      </c>
      <c r="BA216" s="9">
        <v>44532</v>
      </c>
      <c r="BB216" s="4">
        <v>177.5</v>
      </c>
    </row>
    <row r="217" spans="1:54" x14ac:dyDescent="0.2">
      <c r="A217" s="9"/>
      <c r="B217" s="4"/>
      <c r="C217" s="4"/>
      <c r="D217" s="4"/>
      <c r="E217" s="4"/>
      <c r="F217" s="4"/>
      <c r="G217" s="4"/>
      <c r="H217" s="4"/>
      <c r="I217" s="9">
        <v>44531</v>
      </c>
      <c r="J217" s="4">
        <v>67.599999999999994</v>
      </c>
      <c r="K217" s="9">
        <v>44531</v>
      </c>
      <c r="L217" s="4">
        <v>67.2</v>
      </c>
      <c r="M217" s="9">
        <v>44531</v>
      </c>
      <c r="N217" s="4">
        <v>66.3</v>
      </c>
      <c r="O217" s="4"/>
      <c r="P217" s="4"/>
      <c r="Q217" s="9">
        <v>44531</v>
      </c>
      <c r="R217" s="4">
        <v>80.8</v>
      </c>
      <c r="S217" s="9">
        <v>44531</v>
      </c>
      <c r="T217" s="4">
        <v>66.099999999999994</v>
      </c>
      <c r="U217" s="9">
        <v>44531</v>
      </c>
      <c r="V217" s="4">
        <v>69.3</v>
      </c>
      <c r="W217" s="9">
        <v>44531</v>
      </c>
      <c r="X217" s="4">
        <v>73.599999999999994</v>
      </c>
      <c r="Y217" s="9">
        <v>44531</v>
      </c>
      <c r="Z217" s="4">
        <v>77.5</v>
      </c>
      <c r="AA217" s="9">
        <v>44531</v>
      </c>
      <c r="AB217" s="4">
        <v>81</v>
      </c>
      <c r="AC217" s="4"/>
      <c r="AD217" s="4"/>
      <c r="AE217" s="9">
        <v>44531</v>
      </c>
      <c r="AF217" s="4">
        <v>87.6</v>
      </c>
      <c r="AG217" s="9">
        <v>44531</v>
      </c>
      <c r="AH217" s="4">
        <v>94.3</v>
      </c>
      <c r="AI217" s="9">
        <v>44531</v>
      </c>
      <c r="AJ217" s="4">
        <v>101.1</v>
      </c>
      <c r="AK217" s="9">
        <v>44531</v>
      </c>
      <c r="AL217" s="4">
        <v>108.3</v>
      </c>
      <c r="AM217" s="9">
        <v>44531</v>
      </c>
      <c r="AN217" s="4">
        <v>115.7</v>
      </c>
      <c r="AO217" s="9">
        <v>44531</v>
      </c>
      <c r="AP217" s="4">
        <v>123.2</v>
      </c>
      <c r="AQ217" s="9">
        <v>44531</v>
      </c>
      <c r="AR217" s="4">
        <v>130.69999999999999</v>
      </c>
      <c r="AS217" s="9">
        <v>44531</v>
      </c>
      <c r="AT217" s="4">
        <v>138.30000000000001</v>
      </c>
      <c r="AW217" s="9">
        <v>44531</v>
      </c>
      <c r="AX217" s="4">
        <v>153.4</v>
      </c>
      <c r="BA217" s="9">
        <v>44531</v>
      </c>
      <c r="BB217" s="4">
        <v>168.3</v>
      </c>
    </row>
    <row r="218" spans="1:54" x14ac:dyDescent="0.2">
      <c r="A218" s="9"/>
      <c r="B218" s="4"/>
      <c r="C218" s="4"/>
      <c r="D218" s="4"/>
      <c r="E218" s="4"/>
      <c r="F218" s="4"/>
      <c r="G218" s="4"/>
      <c r="H218" s="4"/>
      <c r="I218" s="9">
        <v>44530</v>
      </c>
      <c r="J218" s="4">
        <v>67.900000000000006</v>
      </c>
      <c r="K218" s="9">
        <v>44530</v>
      </c>
      <c r="L218" s="4">
        <v>67.400000000000006</v>
      </c>
      <c r="M218" s="9">
        <v>44530</v>
      </c>
      <c r="N218" s="4">
        <v>66.3</v>
      </c>
      <c r="O218" s="4"/>
      <c r="P218" s="4"/>
      <c r="Q218" s="9">
        <v>44530</v>
      </c>
      <c r="R218" s="4">
        <v>79.900000000000006</v>
      </c>
      <c r="S218" s="9">
        <v>44530</v>
      </c>
      <c r="T218" s="4">
        <v>66.2</v>
      </c>
      <c r="U218" s="9">
        <v>44530</v>
      </c>
      <c r="V218" s="4">
        <v>68.5</v>
      </c>
      <c r="W218" s="9">
        <v>44530</v>
      </c>
      <c r="X218" s="4">
        <v>72.2</v>
      </c>
      <c r="Y218" s="9">
        <v>44530</v>
      </c>
      <c r="Z218" s="4">
        <v>76</v>
      </c>
      <c r="AA218" s="9">
        <v>44530</v>
      </c>
      <c r="AB218" s="4">
        <v>79.7</v>
      </c>
      <c r="AC218" s="4"/>
      <c r="AD218" s="4"/>
      <c r="AE218" s="9">
        <v>44530</v>
      </c>
      <c r="AF218" s="4">
        <v>86.5</v>
      </c>
      <c r="AG218" s="9">
        <v>44530</v>
      </c>
      <c r="AH218" s="4">
        <v>93.3</v>
      </c>
      <c r="AI218" s="9">
        <v>44530</v>
      </c>
      <c r="AJ218" s="4">
        <v>100.3</v>
      </c>
      <c r="AK218" s="9">
        <v>44530</v>
      </c>
      <c r="AL218" s="4">
        <v>107.5</v>
      </c>
      <c r="AM218" s="9">
        <v>44530</v>
      </c>
      <c r="AN218" s="4">
        <v>114.9</v>
      </c>
      <c r="AO218" s="9">
        <v>44530</v>
      </c>
      <c r="AP218" s="4">
        <v>122.5</v>
      </c>
      <c r="AQ218" s="9">
        <v>44530</v>
      </c>
      <c r="AR218" s="4">
        <v>130.1</v>
      </c>
      <c r="AS218" s="9">
        <v>44530</v>
      </c>
      <c r="AT218" s="4">
        <v>137.69999999999999</v>
      </c>
      <c r="AW218" s="9">
        <v>44530</v>
      </c>
      <c r="AX218" s="4">
        <v>152.9</v>
      </c>
      <c r="BA218" s="9">
        <v>44530</v>
      </c>
      <c r="BB218" s="4">
        <v>168</v>
      </c>
    </row>
    <row r="219" spans="1:54" x14ac:dyDescent="0.2">
      <c r="A219" s="9"/>
      <c r="B219" s="4"/>
      <c r="C219" s="4"/>
      <c r="D219" s="4"/>
      <c r="E219" s="4"/>
      <c r="F219" s="4"/>
      <c r="G219" s="4"/>
      <c r="H219" s="4"/>
      <c r="I219" s="9">
        <v>44529</v>
      </c>
      <c r="J219" s="4">
        <v>65.900000000000006</v>
      </c>
      <c r="K219" s="9">
        <v>44529</v>
      </c>
      <c r="L219" s="4">
        <v>64.900000000000006</v>
      </c>
      <c r="M219" s="9">
        <v>44529</v>
      </c>
      <c r="N219" s="4">
        <v>63.1</v>
      </c>
      <c r="O219" s="4"/>
      <c r="P219" s="4"/>
      <c r="Q219" s="9">
        <v>44529</v>
      </c>
      <c r="R219" s="4">
        <v>76.900000000000006</v>
      </c>
      <c r="S219" s="9">
        <v>44529</v>
      </c>
      <c r="T219" s="4">
        <v>62.4</v>
      </c>
      <c r="U219" s="9">
        <v>44529</v>
      </c>
      <c r="V219" s="4">
        <v>65.599999999999994</v>
      </c>
      <c r="W219" s="9">
        <v>44529</v>
      </c>
      <c r="X219" s="4">
        <v>69.7</v>
      </c>
      <c r="Y219" s="9">
        <v>44529</v>
      </c>
      <c r="Z219" s="4">
        <v>73.5</v>
      </c>
      <c r="AA219" s="9">
        <v>44529</v>
      </c>
      <c r="AB219" s="4">
        <v>76.900000000000006</v>
      </c>
      <c r="AC219" s="4"/>
      <c r="AD219" s="4"/>
      <c r="AE219" s="9">
        <v>44529</v>
      </c>
      <c r="AF219" s="4">
        <v>83.2</v>
      </c>
      <c r="AG219" s="9">
        <v>44529</v>
      </c>
      <c r="AH219" s="4">
        <v>89.6</v>
      </c>
      <c r="AI219" s="9">
        <v>44529</v>
      </c>
      <c r="AJ219" s="4">
        <v>96.3</v>
      </c>
      <c r="AK219" s="9">
        <v>44529</v>
      </c>
      <c r="AL219" s="4">
        <v>103.3</v>
      </c>
      <c r="AM219" s="9">
        <v>44529</v>
      </c>
      <c r="AN219" s="4">
        <v>110.6</v>
      </c>
      <c r="AO219" s="9">
        <v>44529</v>
      </c>
      <c r="AP219" s="4">
        <v>117.9</v>
      </c>
      <c r="AQ219" s="9">
        <v>44529</v>
      </c>
      <c r="AR219" s="4">
        <v>125.4</v>
      </c>
      <c r="AS219" s="9">
        <v>44529</v>
      </c>
      <c r="AT219" s="4">
        <v>132.80000000000001</v>
      </c>
      <c r="AW219" s="9">
        <v>44529</v>
      </c>
      <c r="AX219" s="4">
        <v>147.80000000000001</v>
      </c>
      <c r="BA219" s="9">
        <v>44529</v>
      </c>
      <c r="BB219" s="4">
        <v>162.5</v>
      </c>
    </row>
    <row r="220" spans="1:54" x14ac:dyDescent="0.2">
      <c r="A220" s="9"/>
      <c r="B220" s="4"/>
      <c r="C220" s="4"/>
      <c r="D220" s="4"/>
      <c r="E220" s="4"/>
      <c r="F220" s="4"/>
      <c r="G220" s="4"/>
      <c r="H220" s="4"/>
      <c r="I220" s="9">
        <v>44526</v>
      </c>
      <c r="J220" s="4">
        <v>66.099999999999994</v>
      </c>
      <c r="K220" s="9">
        <v>44526</v>
      </c>
      <c r="L220" s="4">
        <v>65.2</v>
      </c>
      <c r="M220" s="9">
        <v>44526</v>
      </c>
      <c r="N220" s="4">
        <v>63.9</v>
      </c>
      <c r="O220" s="4"/>
      <c r="P220" s="4"/>
      <c r="Q220" s="9">
        <v>44526</v>
      </c>
      <c r="R220" s="4">
        <v>79.099999999999994</v>
      </c>
      <c r="S220" s="9">
        <v>44526</v>
      </c>
      <c r="T220" s="4">
        <v>63.8</v>
      </c>
      <c r="U220" s="9">
        <v>44526</v>
      </c>
      <c r="V220" s="4">
        <v>67.7</v>
      </c>
      <c r="W220" s="9">
        <v>44526</v>
      </c>
      <c r="X220" s="4">
        <v>72.2</v>
      </c>
      <c r="Y220" s="9">
        <v>44526</v>
      </c>
      <c r="Z220" s="4">
        <v>75.900000000000006</v>
      </c>
      <c r="AA220" s="9">
        <v>44526</v>
      </c>
      <c r="AB220" s="4">
        <v>79.2</v>
      </c>
      <c r="AC220" s="4"/>
      <c r="AD220" s="4"/>
      <c r="AE220" s="9">
        <v>44526</v>
      </c>
      <c r="AF220" s="4">
        <v>85.4</v>
      </c>
      <c r="AG220" s="9">
        <v>44526</v>
      </c>
      <c r="AH220" s="4">
        <v>91.6</v>
      </c>
      <c r="AI220" s="9">
        <v>44526</v>
      </c>
      <c r="AJ220" s="4">
        <v>98.2</v>
      </c>
      <c r="AK220" s="9">
        <v>44526</v>
      </c>
      <c r="AL220" s="4">
        <v>105.1</v>
      </c>
      <c r="AM220" s="9">
        <v>44526</v>
      </c>
      <c r="AN220" s="4">
        <v>112.3</v>
      </c>
      <c r="AO220" s="9">
        <v>44526</v>
      </c>
      <c r="AP220" s="4">
        <v>119.6</v>
      </c>
      <c r="AQ220" s="9">
        <v>44526</v>
      </c>
      <c r="AR220" s="4">
        <v>127</v>
      </c>
      <c r="AS220" s="9">
        <v>44526</v>
      </c>
      <c r="AT220" s="4">
        <v>134.4</v>
      </c>
      <c r="AW220" s="9">
        <v>44526</v>
      </c>
      <c r="AX220" s="4">
        <v>149.19999999999999</v>
      </c>
      <c r="BA220" s="9">
        <v>44526</v>
      </c>
      <c r="BB220" s="4">
        <v>164</v>
      </c>
    </row>
    <row r="221" spans="1:54" x14ac:dyDescent="0.2">
      <c r="A221" s="9"/>
      <c r="B221" s="4"/>
      <c r="C221" s="4"/>
      <c r="D221" s="4"/>
      <c r="E221" s="4"/>
      <c r="F221" s="4"/>
      <c r="G221" s="4"/>
      <c r="H221" s="4"/>
      <c r="I221" s="9">
        <v>44525</v>
      </c>
      <c r="J221" s="4">
        <v>68.8</v>
      </c>
      <c r="K221" s="9">
        <v>44525</v>
      </c>
      <c r="L221" s="4">
        <v>67.8</v>
      </c>
      <c r="M221" s="9">
        <v>44525</v>
      </c>
      <c r="N221" s="4">
        <v>65.900000000000006</v>
      </c>
      <c r="O221" s="4"/>
      <c r="P221" s="4"/>
      <c r="Q221" s="9">
        <v>44525</v>
      </c>
      <c r="R221" s="4">
        <v>79.3</v>
      </c>
      <c r="S221" s="9">
        <v>44525</v>
      </c>
      <c r="T221" s="4">
        <v>64.2</v>
      </c>
      <c r="U221" s="9">
        <v>44525</v>
      </c>
      <c r="V221" s="4">
        <v>66.400000000000006</v>
      </c>
      <c r="W221" s="9">
        <v>44525</v>
      </c>
      <c r="X221" s="4">
        <v>70.400000000000006</v>
      </c>
      <c r="Y221" s="9">
        <v>44525</v>
      </c>
      <c r="Z221" s="4">
        <v>74.099999999999994</v>
      </c>
      <c r="AA221" s="9">
        <v>44525</v>
      </c>
      <c r="AB221" s="4">
        <v>77.3</v>
      </c>
      <c r="AC221" s="4"/>
      <c r="AD221" s="4"/>
      <c r="AE221" s="9">
        <v>44525</v>
      </c>
      <c r="AF221" s="4">
        <v>83.2</v>
      </c>
      <c r="AG221" s="9">
        <v>44525</v>
      </c>
      <c r="AH221" s="4">
        <v>89.2</v>
      </c>
      <c r="AI221" s="9">
        <v>44525</v>
      </c>
      <c r="AJ221" s="4">
        <v>95.5</v>
      </c>
      <c r="AK221" s="9">
        <v>44525</v>
      </c>
      <c r="AL221" s="4">
        <v>102.2</v>
      </c>
      <c r="AM221" s="9">
        <v>44525</v>
      </c>
      <c r="AN221" s="4">
        <v>109.2</v>
      </c>
      <c r="AO221" s="9">
        <v>44525</v>
      </c>
      <c r="AP221" s="4">
        <v>116.4</v>
      </c>
      <c r="AQ221" s="9">
        <v>44525</v>
      </c>
      <c r="AR221" s="4">
        <v>123.6</v>
      </c>
      <c r="AS221" s="9">
        <v>44525</v>
      </c>
      <c r="AT221" s="4">
        <v>131</v>
      </c>
      <c r="AW221" s="9">
        <v>44525</v>
      </c>
      <c r="AX221" s="4">
        <v>145.69999999999999</v>
      </c>
      <c r="BA221" s="9">
        <v>44525</v>
      </c>
      <c r="BB221" s="4">
        <v>160.30000000000001</v>
      </c>
    </row>
    <row r="222" spans="1:54" x14ac:dyDescent="0.2">
      <c r="A222" s="9"/>
      <c r="B222" s="4"/>
      <c r="C222" s="4"/>
      <c r="D222" s="4"/>
      <c r="E222" s="4"/>
      <c r="F222" s="4"/>
      <c r="G222" s="4"/>
      <c r="H222" s="4"/>
      <c r="I222" s="9">
        <v>44524</v>
      </c>
      <c r="J222" s="4">
        <v>68.8</v>
      </c>
      <c r="K222" s="9">
        <v>44524</v>
      </c>
      <c r="L222" s="4">
        <v>67.8</v>
      </c>
      <c r="M222" s="9">
        <v>44524</v>
      </c>
      <c r="N222" s="4">
        <v>65.8</v>
      </c>
      <c r="O222" s="4"/>
      <c r="P222" s="4"/>
      <c r="Q222" s="9">
        <v>44524</v>
      </c>
      <c r="R222" s="4">
        <v>79.2</v>
      </c>
      <c r="S222" s="9">
        <v>44524</v>
      </c>
      <c r="T222" s="4">
        <v>63.9</v>
      </c>
      <c r="U222" s="9">
        <v>44524</v>
      </c>
      <c r="V222" s="4">
        <v>66</v>
      </c>
      <c r="W222" s="9">
        <v>44524</v>
      </c>
      <c r="X222" s="4">
        <v>70.2</v>
      </c>
      <c r="Y222" s="9">
        <v>44524</v>
      </c>
      <c r="Z222" s="4">
        <v>73.900000000000006</v>
      </c>
      <c r="AA222" s="9">
        <v>44524</v>
      </c>
      <c r="AB222" s="4">
        <v>77.2</v>
      </c>
      <c r="AC222" s="4"/>
      <c r="AD222" s="4"/>
      <c r="AE222" s="9">
        <v>44524</v>
      </c>
      <c r="AF222" s="4">
        <v>83.2</v>
      </c>
      <c r="AG222" s="9">
        <v>44524</v>
      </c>
      <c r="AH222" s="4">
        <v>89.1</v>
      </c>
      <c r="AI222" s="9">
        <v>44524</v>
      </c>
      <c r="AJ222" s="4">
        <v>95.5</v>
      </c>
      <c r="AK222" s="9">
        <v>44524</v>
      </c>
      <c r="AL222" s="4">
        <v>102.2</v>
      </c>
      <c r="AM222" s="9">
        <v>44524</v>
      </c>
      <c r="AN222" s="4">
        <v>109.2</v>
      </c>
      <c r="AO222" s="9">
        <v>44524</v>
      </c>
      <c r="AP222" s="4">
        <v>116.4</v>
      </c>
      <c r="AQ222" s="9">
        <v>44524</v>
      </c>
      <c r="AR222" s="4">
        <v>123.6</v>
      </c>
      <c r="AS222" s="9">
        <v>44524</v>
      </c>
      <c r="AT222" s="4">
        <v>131</v>
      </c>
      <c r="AW222" s="9">
        <v>44524</v>
      </c>
      <c r="AX222" s="4">
        <v>145.69999999999999</v>
      </c>
      <c r="BA222" s="9">
        <v>44524</v>
      </c>
      <c r="BB222" s="4">
        <v>160.30000000000001</v>
      </c>
    </row>
    <row r="223" spans="1:54" x14ac:dyDescent="0.2">
      <c r="A223" s="9"/>
      <c r="B223" s="4"/>
      <c r="C223" s="4"/>
      <c r="D223" s="4"/>
      <c r="E223" s="4"/>
      <c r="F223" s="4"/>
      <c r="G223" s="4"/>
      <c r="H223" s="4"/>
      <c r="I223" s="9">
        <v>44523</v>
      </c>
      <c r="J223" s="4">
        <v>68.3</v>
      </c>
      <c r="K223" s="9">
        <v>44523</v>
      </c>
      <c r="L223" s="4">
        <v>67.099999999999994</v>
      </c>
      <c r="M223" s="9">
        <v>44523</v>
      </c>
      <c r="N223" s="4">
        <v>65</v>
      </c>
      <c r="O223" s="4"/>
      <c r="P223" s="4"/>
      <c r="Q223" s="9">
        <v>44523</v>
      </c>
      <c r="R223" s="4">
        <v>79.2</v>
      </c>
      <c r="S223" s="9">
        <v>44523</v>
      </c>
      <c r="T223" s="4">
        <v>63.5</v>
      </c>
      <c r="U223" s="9">
        <v>44523</v>
      </c>
      <c r="V223" s="4">
        <v>66.3</v>
      </c>
      <c r="W223" s="9">
        <v>44523</v>
      </c>
      <c r="X223" s="4">
        <v>70.400000000000006</v>
      </c>
      <c r="Y223" s="9">
        <v>44523</v>
      </c>
      <c r="Z223" s="4">
        <v>74.2</v>
      </c>
      <c r="AA223" s="9">
        <v>44523</v>
      </c>
      <c r="AB223" s="4">
        <v>77.400000000000006</v>
      </c>
      <c r="AC223" s="4"/>
      <c r="AD223" s="4"/>
      <c r="AE223" s="9">
        <v>44523</v>
      </c>
      <c r="AF223" s="4">
        <v>83.3</v>
      </c>
      <c r="AG223" s="9">
        <v>44523</v>
      </c>
      <c r="AH223" s="4">
        <v>89.2</v>
      </c>
      <c r="AI223" s="9">
        <v>44523</v>
      </c>
      <c r="AJ223" s="4">
        <v>95.4</v>
      </c>
      <c r="AK223" s="9">
        <v>44523</v>
      </c>
      <c r="AL223" s="4">
        <v>102.1</v>
      </c>
      <c r="AM223" s="9">
        <v>44523</v>
      </c>
      <c r="AN223" s="4">
        <v>109</v>
      </c>
      <c r="AO223" s="9">
        <v>44523</v>
      </c>
      <c r="AP223" s="4">
        <v>116.1</v>
      </c>
      <c r="AQ223" s="9">
        <v>44523</v>
      </c>
      <c r="AR223" s="4">
        <v>123.3</v>
      </c>
      <c r="AS223" s="9">
        <v>44523</v>
      </c>
      <c r="AT223" s="4">
        <v>130.6</v>
      </c>
      <c r="AW223" s="9">
        <v>44523</v>
      </c>
      <c r="AX223" s="4">
        <v>145.19999999999999</v>
      </c>
      <c r="BA223" s="9">
        <v>44523</v>
      </c>
      <c r="BB223" s="4">
        <v>159.69999999999999</v>
      </c>
    </row>
    <row r="224" spans="1:54" x14ac:dyDescent="0.2">
      <c r="A224" s="9"/>
      <c r="B224" s="4"/>
      <c r="C224" s="4"/>
      <c r="D224" s="4"/>
      <c r="E224" s="4"/>
      <c r="F224" s="4"/>
      <c r="G224" s="4"/>
      <c r="H224" s="4"/>
      <c r="I224" s="9">
        <v>44522</v>
      </c>
      <c r="J224" s="4">
        <v>67.8</v>
      </c>
      <c r="K224" s="9">
        <v>44522</v>
      </c>
      <c r="L224" s="4">
        <v>66.7</v>
      </c>
      <c r="M224" s="9">
        <v>44522</v>
      </c>
      <c r="N224" s="4">
        <v>64.8</v>
      </c>
      <c r="O224" s="4"/>
      <c r="P224" s="4"/>
      <c r="Q224" s="9">
        <v>44522</v>
      </c>
      <c r="R224" s="4">
        <v>78.400000000000006</v>
      </c>
      <c r="S224" s="9">
        <v>44522</v>
      </c>
      <c r="T224" s="4">
        <v>63</v>
      </c>
      <c r="U224" s="9">
        <v>44522</v>
      </c>
      <c r="V224" s="4">
        <v>65.5</v>
      </c>
      <c r="W224" s="9">
        <v>44522</v>
      </c>
      <c r="X224" s="4">
        <v>70</v>
      </c>
      <c r="Y224" s="9">
        <v>44522</v>
      </c>
      <c r="Z224" s="4">
        <v>73.599999999999994</v>
      </c>
      <c r="AA224" s="9">
        <v>44522</v>
      </c>
      <c r="AB224" s="4">
        <v>76.7</v>
      </c>
      <c r="AC224" s="4"/>
      <c r="AD224" s="4"/>
      <c r="AE224" s="9">
        <v>44522</v>
      </c>
      <c r="AF224" s="4">
        <v>82.4</v>
      </c>
      <c r="AG224" s="9">
        <v>44522</v>
      </c>
      <c r="AH224" s="4">
        <v>88.2</v>
      </c>
      <c r="AI224" s="9">
        <v>44522</v>
      </c>
      <c r="AJ224" s="4">
        <v>94.5</v>
      </c>
      <c r="AK224" s="9">
        <v>44522</v>
      </c>
      <c r="AL224" s="4">
        <v>101.2</v>
      </c>
      <c r="AM224" s="9">
        <v>44522</v>
      </c>
      <c r="AN224" s="4">
        <v>108.1</v>
      </c>
      <c r="AO224" s="9">
        <v>44522</v>
      </c>
      <c r="AP224" s="4">
        <v>115.3</v>
      </c>
      <c r="AQ224" s="9">
        <v>44522</v>
      </c>
      <c r="AR224" s="4">
        <v>122.6</v>
      </c>
      <c r="AS224" s="9">
        <v>44522</v>
      </c>
      <c r="AT224" s="4">
        <v>129.9</v>
      </c>
      <c r="AW224" s="9">
        <v>44522</v>
      </c>
      <c r="AX224" s="4">
        <v>144.5</v>
      </c>
      <c r="BA224" s="9">
        <v>44522</v>
      </c>
      <c r="BB224" s="4">
        <v>159.1</v>
      </c>
    </row>
    <row r="225" spans="1:54" x14ac:dyDescent="0.2">
      <c r="A225" s="9"/>
      <c r="B225" s="4"/>
      <c r="C225" s="4"/>
      <c r="D225" s="4"/>
      <c r="E225" s="4"/>
      <c r="F225" s="4"/>
      <c r="G225" s="4"/>
      <c r="H225" s="4"/>
      <c r="I225" s="9">
        <v>44519</v>
      </c>
      <c r="J225" s="4">
        <v>66</v>
      </c>
      <c r="K225" s="9">
        <v>44519</v>
      </c>
      <c r="L225" s="4">
        <v>64.900000000000006</v>
      </c>
      <c r="M225" s="9">
        <v>44519</v>
      </c>
      <c r="N225" s="4">
        <v>63</v>
      </c>
      <c r="O225" s="4"/>
      <c r="P225" s="4"/>
      <c r="Q225" s="9">
        <v>44519</v>
      </c>
      <c r="R225" s="4">
        <v>76.3</v>
      </c>
      <c r="S225" s="9">
        <v>44519</v>
      </c>
      <c r="T225" s="4">
        <v>61.5</v>
      </c>
      <c r="U225" s="9">
        <v>44519</v>
      </c>
      <c r="V225" s="4">
        <v>64.599999999999994</v>
      </c>
      <c r="W225" s="9">
        <v>44519</v>
      </c>
      <c r="X225" s="4">
        <v>68.900000000000006</v>
      </c>
      <c r="Y225" s="9">
        <v>44519</v>
      </c>
      <c r="Z225" s="4">
        <v>72.5</v>
      </c>
      <c r="AA225" s="9">
        <v>44519</v>
      </c>
      <c r="AB225" s="4">
        <v>75.7</v>
      </c>
      <c r="AC225" s="4"/>
      <c r="AD225" s="4"/>
      <c r="AE225" s="9">
        <v>44519</v>
      </c>
      <c r="AF225" s="4">
        <v>81.7</v>
      </c>
      <c r="AG225" s="9">
        <v>44519</v>
      </c>
      <c r="AH225" s="4">
        <v>87.9</v>
      </c>
      <c r="AI225" s="9">
        <v>44519</v>
      </c>
      <c r="AJ225" s="4">
        <v>94.4</v>
      </c>
      <c r="AK225" s="9">
        <v>44519</v>
      </c>
      <c r="AL225" s="4">
        <v>101.3</v>
      </c>
      <c r="AM225" s="9">
        <v>44519</v>
      </c>
      <c r="AN225" s="4">
        <v>108.5</v>
      </c>
      <c r="AO225" s="9">
        <v>44519</v>
      </c>
      <c r="AP225" s="4">
        <v>115.7</v>
      </c>
      <c r="AQ225" s="9">
        <v>44519</v>
      </c>
      <c r="AR225" s="4">
        <v>123.1</v>
      </c>
      <c r="AS225" s="9">
        <v>44519</v>
      </c>
      <c r="AT225" s="4">
        <v>130.5</v>
      </c>
      <c r="AW225" s="9">
        <v>44519</v>
      </c>
      <c r="AX225" s="4">
        <v>145.19999999999999</v>
      </c>
      <c r="BA225" s="9">
        <v>44519</v>
      </c>
      <c r="BB225" s="4">
        <v>159.9</v>
      </c>
    </row>
    <row r="226" spans="1:54" x14ac:dyDescent="0.2">
      <c r="A226" s="9"/>
      <c r="B226" s="4"/>
      <c r="C226" s="4"/>
      <c r="D226" s="4"/>
      <c r="E226" s="4"/>
      <c r="F226" s="4"/>
      <c r="G226" s="4"/>
      <c r="H226" s="4"/>
      <c r="I226" s="9">
        <v>44518</v>
      </c>
      <c r="J226" s="4">
        <v>70.599999999999994</v>
      </c>
      <c r="K226" s="9">
        <v>44518</v>
      </c>
      <c r="L226" s="4">
        <v>67.599999999999994</v>
      </c>
      <c r="M226" s="9">
        <v>44518</v>
      </c>
      <c r="N226" s="4">
        <v>64.099999999999994</v>
      </c>
      <c r="O226" s="4"/>
      <c r="P226" s="4"/>
      <c r="Q226" s="9">
        <v>44518</v>
      </c>
      <c r="R226" s="4">
        <v>74</v>
      </c>
      <c r="S226" s="9">
        <v>44518</v>
      </c>
      <c r="T226" s="4">
        <v>61.7</v>
      </c>
      <c r="U226" s="9">
        <v>44518</v>
      </c>
      <c r="V226" s="4">
        <v>63.2</v>
      </c>
      <c r="W226" s="9">
        <v>44518</v>
      </c>
      <c r="X226" s="4">
        <v>66.400000000000006</v>
      </c>
      <c r="Y226" s="9">
        <v>44518</v>
      </c>
      <c r="Z226" s="4">
        <v>69.900000000000006</v>
      </c>
      <c r="AA226" s="9">
        <v>44518</v>
      </c>
      <c r="AB226" s="4">
        <v>73.599999999999994</v>
      </c>
      <c r="AC226" s="4"/>
      <c r="AD226" s="4"/>
      <c r="AE226" s="9">
        <v>44518</v>
      </c>
      <c r="AF226" s="4">
        <v>82.2</v>
      </c>
      <c r="AG226" s="9">
        <v>44518</v>
      </c>
      <c r="AH226" s="4">
        <v>92.4</v>
      </c>
      <c r="AI226" s="9">
        <v>44518</v>
      </c>
      <c r="AJ226" s="4">
        <v>103.5</v>
      </c>
      <c r="AK226" s="9">
        <v>44518</v>
      </c>
      <c r="AL226" s="4">
        <v>115</v>
      </c>
      <c r="AM226" s="9">
        <v>44518</v>
      </c>
      <c r="AN226" s="4">
        <v>126.7</v>
      </c>
      <c r="AO226" s="9">
        <v>44518</v>
      </c>
      <c r="AP226" s="4">
        <v>138.4</v>
      </c>
      <c r="AQ226" s="9">
        <v>44518</v>
      </c>
      <c r="AR226" s="4">
        <v>150</v>
      </c>
      <c r="AS226" s="9">
        <v>44518</v>
      </c>
      <c r="AT226" s="4">
        <v>161.5</v>
      </c>
      <c r="AW226" s="9">
        <v>44518</v>
      </c>
      <c r="AX226" s="4">
        <v>184.1</v>
      </c>
      <c r="BA226" s="9">
        <v>44518</v>
      </c>
      <c r="BB226" s="4">
        <v>206.1</v>
      </c>
    </row>
    <row r="227" spans="1:54" x14ac:dyDescent="0.2">
      <c r="A227" s="9"/>
      <c r="B227" s="4"/>
      <c r="C227" s="4"/>
      <c r="D227" s="4"/>
      <c r="E227" s="4"/>
      <c r="F227" s="4"/>
      <c r="G227" s="4"/>
      <c r="H227" s="4"/>
      <c r="I227" s="9">
        <v>44517</v>
      </c>
      <c r="J227" s="4">
        <v>70.8</v>
      </c>
      <c r="K227" s="9">
        <v>44517</v>
      </c>
      <c r="L227" s="4">
        <v>67.7</v>
      </c>
      <c r="M227" s="9">
        <v>44517</v>
      </c>
      <c r="N227" s="4">
        <v>64.099999999999994</v>
      </c>
      <c r="O227" s="4"/>
      <c r="P227" s="4"/>
      <c r="Q227" s="9">
        <v>44517</v>
      </c>
      <c r="R227" s="4">
        <v>74.599999999999994</v>
      </c>
      <c r="S227" s="9">
        <v>44517</v>
      </c>
      <c r="T227" s="4">
        <v>61.4</v>
      </c>
      <c r="U227" s="9">
        <v>44517</v>
      </c>
      <c r="V227" s="4">
        <v>63.6</v>
      </c>
      <c r="W227" s="9">
        <v>44517</v>
      </c>
      <c r="X227" s="4">
        <v>67.2</v>
      </c>
      <c r="Y227" s="9">
        <v>44517</v>
      </c>
      <c r="Z227" s="4">
        <v>70.599999999999994</v>
      </c>
      <c r="AA227" s="9">
        <v>44517</v>
      </c>
      <c r="AB227" s="4">
        <v>74.099999999999994</v>
      </c>
      <c r="AC227" s="4"/>
      <c r="AD227" s="4"/>
      <c r="AE227" s="9">
        <v>44517</v>
      </c>
      <c r="AF227" s="4">
        <v>82.2</v>
      </c>
      <c r="AG227" s="9">
        <v>44517</v>
      </c>
      <c r="AH227" s="4">
        <v>92</v>
      </c>
      <c r="AI227" s="9">
        <v>44517</v>
      </c>
      <c r="AJ227" s="4">
        <v>102.9</v>
      </c>
      <c r="AK227" s="9">
        <v>44517</v>
      </c>
      <c r="AL227" s="4">
        <v>114.4</v>
      </c>
      <c r="AM227" s="9">
        <v>44517</v>
      </c>
      <c r="AN227" s="4">
        <v>126</v>
      </c>
      <c r="AO227" s="9">
        <v>44517</v>
      </c>
      <c r="AP227" s="4">
        <v>137.6</v>
      </c>
      <c r="AQ227" s="9">
        <v>44517</v>
      </c>
      <c r="AR227" s="4">
        <v>149.19999999999999</v>
      </c>
      <c r="AS227" s="9">
        <v>44517</v>
      </c>
      <c r="AT227" s="4">
        <v>160.6</v>
      </c>
      <c r="AW227" s="9">
        <v>44517</v>
      </c>
      <c r="AX227" s="4">
        <v>183.2</v>
      </c>
      <c r="BA227" s="9">
        <v>44517</v>
      </c>
      <c r="BB227" s="4">
        <v>205.2</v>
      </c>
    </row>
    <row r="228" spans="1:54" x14ac:dyDescent="0.2">
      <c r="A228" s="9"/>
      <c r="B228" s="4"/>
      <c r="C228" s="4"/>
      <c r="D228" s="4"/>
      <c r="E228" s="4"/>
      <c r="F228" s="4"/>
      <c r="G228" s="4"/>
      <c r="H228" s="4"/>
      <c r="I228" s="9">
        <v>44516</v>
      </c>
      <c r="J228" s="4">
        <v>72.3</v>
      </c>
      <c r="K228" s="9">
        <v>44516</v>
      </c>
      <c r="L228" s="4">
        <v>69.400000000000006</v>
      </c>
      <c r="M228" s="9">
        <v>44516</v>
      </c>
      <c r="N228" s="4">
        <v>65.8</v>
      </c>
      <c r="O228" s="4"/>
      <c r="P228" s="4"/>
      <c r="Q228" s="9">
        <v>44516</v>
      </c>
      <c r="R228" s="4">
        <v>76.2</v>
      </c>
      <c r="S228" s="9">
        <v>44516</v>
      </c>
      <c r="T228" s="4">
        <v>63.3</v>
      </c>
      <c r="U228" s="9">
        <v>44516</v>
      </c>
      <c r="V228" s="4">
        <v>64.5</v>
      </c>
      <c r="W228" s="9">
        <v>44516</v>
      </c>
      <c r="X228" s="4">
        <v>67.7</v>
      </c>
      <c r="Y228" s="9">
        <v>44516</v>
      </c>
      <c r="Z228" s="4">
        <v>71.3</v>
      </c>
      <c r="AA228" s="9">
        <v>44516</v>
      </c>
      <c r="AB228" s="4">
        <v>75</v>
      </c>
      <c r="AC228" s="4"/>
      <c r="AD228" s="4"/>
      <c r="AE228" s="9">
        <v>44516</v>
      </c>
      <c r="AF228" s="4">
        <v>83.5</v>
      </c>
      <c r="AG228" s="9">
        <v>44516</v>
      </c>
      <c r="AH228" s="4">
        <v>93.5</v>
      </c>
      <c r="AI228" s="9">
        <v>44516</v>
      </c>
      <c r="AJ228" s="4">
        <v>104.6</v>
      </c>
      <c r="AK228" s="9">
        <v>44516</v>
      </c>
      <c r="AL228" s="4">
        <v>116.1</v>
      </c>
      <c r="AM228" s="9">
        <v>44516</v>
      </c>
      <c r="AN228" s="4">
        <v>127.9</v>
      </c>
      <c r="AO228" s="9">
        <v>44516</v>
      </c>
      <c r="AP228" s="4">
        <v>139.6</v>
      </c>
      <c r="AQ228" s="9">
        <v>44516</v>
      </c>
      <c r="AR228" s="4">
        <v>151.30000000000001</v>
      </c>
      <c r="AS228" s="9">
        <v>44516</v>
      </c>
      <c r="AT228" s="4">
        <v>162.80000000000001</v>
      </c>
      <c r="AW228" s="9">
        <v>44516</v>
      </c>
      <c r="AX228" s="4">
        <v>185.5</v>
      </c>
      <c r="BA228" s="9">
        <v>44516</v>
      </c>
      <c r="BB228" s="4">
        <v>207.8</v>
      </c>
    </row>
    <row r="229" spans="1:54" x14ac:dyDescent="0.2">
      <c r="A229" s="9"/>
      <c r="B229" s="4"/>
      <c r="C229" s="4"/>
      <c r="D229" s="4"/>
      <c r="E229" s="4"/>
      <c r="F229" s="4"/>
      <c r="G229" s="4"/>
      <c r="H229" s="4"/>
      <c r="I229" s="9">
        <v>44515</v>
      </c>
      <c r="J229" s="4">
        <v>73</v>
      </c>
      <c r="K229" s="9">
        <v>44515</v>
      </c>
      <c r="L229" s="4">
        <v>70.3</v>
      </c>
      <c r="M229" s="9">
        <v>44515</v>
      </c>
      <c r="N229" s="4">
        <v>67.3</v>
      </c>
      <c r="O229" s="4"/>
      <c r="P229" s="4"/>
      <c r="Q229" s="9">
        <v>44515</v>
      </c>
      <c r="R229" s="4">
        <v>77.7</v>
      </c>
      <c r="S229" s="9">
        <v>44515</v>
      </c>
      <c r="T229" s="4">
        <v>65.3</v>
      </c>
      <c r="U229" s="9">
        <v>44515</v>
      </c>
      <c r="V229" s="4">
        <v>65.5</v>
      </c>
      <c r="W229" s="9">
        <v>44515</v>
      </c>
      <c r="X229" s="4">
        <v>68.3</v>
      </c>
      <c r="Y229" s="9">
        <v>44515</v>
      </c>
      <c r="Z229" s="4">
        <v>72.400000000000006</v>
      </c>
      <c r="AA229" s="9">
        <v>44515</v>
      </c>
      <c r="AB229" s="4">
        <v>76.599999999999994</v>
      </c>
      <c r="AC229" s="4"/>
      <c r="AD229" s="4"/>
      <c r="AE229" s="9">
        <v>44515</v>
      </c>
      <c r="AF229" s="4">
        <v>85.7</v>
      </c>
      <c r="AG229" s="9">
        <v>44515</v>
      </c>
      <c r="AH229" s="4">
        <v>96</v>
      </c>
      <c r="AI229" s="9">
        <v>44515</v>
      </c>
      <c r="AJ229" s="4">
        <v>107.3</v>
      </c>
      <c r="AK229" s="9">
        <v>44515</v>
      </c>
      <c r="AL229" s="4">
        <v>119.1</v>
      </c>
      <c r="AM229" s="9">
        <v>44515</v>
      </c>
      <c r="AN229" s="4">
        <v>131</v>
      </c>
      <c r="AO229" s="9">
        <v>44515</v>
      </c>
      <c r="AP229" s="4">
        <v>142.9</v>
      </c>
      <c r="AQ229" s="9">
        <v>44515</v>
      </c>
      <c r="AR229" s="4">
        <v>154.69999999999999</v>
      </c>
      <c r="AS229" s="9">
        <v>44515</v>
      </c>
      <c r="AT229" s="4">
        <v>166.4</v>
      </c>
      <c r="AW229" s="9">
        <v>44515</v>
      </c>
      <c r="AX229" s="4">
        <v>189.3</v>
      </c>
      <c r="BA229" s="9">
        <v>44515</v>
      </c>
      <c r="BB229" s="4">
        <v>211.8</v>
      </c>
    </row>
    <row r="230" spans="1:54" x14ac:dyDescent="0.2">
      <c r="A230" s="9"/>
      <c r="B230" s="4"/>
      <c r="C230" s="4"/>
      <c r="D230" s="4"/>
      <c r="E230" s="4"/>
      <c r="F230" s="4"/>
      <c r="G230" s="4"/>
      <c r="H230" s="4"/>
      <c r="I230" s="9">
        <v>44512</v>
      </c>
      <c r="J230" s="4">
        <v>72.7</v>
      </c>
      <c r="K230" s="9">
        <v>44512</v>
      </c>
      <c r="L230" s="4">
        <v>70.099999999999994</v>
      </c>
      <c r="M230" s="9">
        <v>44512</v>
      </c>
      <c r="N230" s="4">
        <v>67.099999999999994</v>
      </c>
      <c r="O230" s="4"/>
      <c r="P230" s="4"/>
      <c r="Q230" s="9">
        <v>44512</v>
      </c>
      <c r="R230" s="4">
        <v>80.2</v>
      </c>
      <c r="S230" s="9">
        <v>44512</v>
      </c>
      <c r="T230" s="4">
        <v>65</v>
      </c>
      <c r="U230" s="9">
        <v>44512</v>
      </c>
      <c r="V230" s="4">
        <v>67.599999999999994</v>
      </c>
      <c r="W230" s="9">
        <v>44512</v>
      </c>
      <c r="X230" s="4">
        <v>71.7</v>
      </c>
      <c r="Y230" s="9">
        <v>44512</v>
      </c>
      <c r="Z230" s="4">
        <v>75.599999999999994</v>
      </c>
      <c r="AA230" s="9">
        <v>44512</v>
      </c>
      <c r="AB230" s="4">
        <v>79.5</v>
      </c>
      <c r="AC230" s="4"/>
      <c r="AD230" s="4"/>
      <c r="AE230" s="9">
        <v>44512</v>
      </c>
      <c r="AF230" s="4">
        <v>88</v>
      </c>
      <c r="AG230" s="9">
        <v>44512</v>
      </c>
      <c r="AH230" s="4">
        <v>98</v>
      </c>
      <c r="AI230" s="9">
        <v>44512</v>
      </c>
      <c r="AJ230" s="4">
        <v>109</v>
      </c>
      <c r="AK230" s="9">
        <v>44512</v>
      </c>
      <c r="AL230" s="4">
        <v>120.5</v>
      </c>
      <c r="AM230" s="9">
        <v>44512</v>
      </c>
      <c r="AN230" s="4">
        <v>132.19999999999999</v>
      </c>
      <c r="AO230" s="9">
        <v>44512</v>
      </c>
      <c r="AP230" s="4">
        <v>143.9</v>
      </c>
      <c r="AQ230" s="9">
        <v>44512</v>
      </c>
      <c r="AR230" s="4">
        <v>155.6</v>
      </c>
      <c r="AS230" s="9">
        <v>44512</v>
      </c>
      <c r="AT230" s="4">
        <v>167.2</v>
      </c>
      <c r="AW230" s="9">
        <v>44512</v>
      </c>
      <c r="AX230" s="4">
        <v>190</v>
      </c>
      <c r="BA230" s="9">
        <v>44512</v>
      </c>
      <c r="BB230" s="4">
        <v>212.3</v>
      </c>
    </row>
    <row r="231" spans="1:54" x14ac:dyDescent="0.2">
      <c r="A231" s="9"/>
      <c r="B231" s="4"/>
      <c r="C231" s="4"/>
      <c r="D231" s="4"/>
      <c r="E231" s="4"/>
      <c r="F231" s="4"/>
      <c r="G231" s="4"/>
      <c r="H231" s="4"/>
      <c r="I231" s="9">
        <v>44511</v>
      </c>
      <c r="J231" s="4">
        <v>71.099999999999994</v>
      </c>
      <c r="K231" s="9">
        <v>44511</v>
      </c>
      <c r="L231" s="4">
        <v>68.3</v>
      </c>
      <c r="M231" s="9">
        <v>44511</v>
      </c>
      <c r="N231" s="4">
        <v>64.900000000000006</v>
      </c>
      <c r="O231" s="4"/>
      <c r="P231" s="4"/>
      <c r="Q231" s="9">
        <v>44511</v>
      </c>
      <c r="R231" s="4">
        <v>75.400000000000006</v>
      </c>
      <c r="S231" s="9">
        <v>44511</v>
      </c>
      <c r="T231" s="4">
        <v>62.8</v>
      </c>
      <c r="U231" s="9">
        <v>44511</v>
      </c>
      <c r="V231" s="4">
        <v>64</v>
      </c>
      <c r="W231" s="9">
        <v>44511</v>
      </c>
      <c r="X231" s="4">
        <v>67.3</v>
      </c>
      <c r="Y231" s="9">
        <v>44511</v>
      </c>
      <c r="Z231" s="4">
        <v>71.099999999999994</v>
      </c>
      <c r="AA231" s="9">
        <v>44511</v>
      </c>
      <c r="AB231" s="4">
        <v>75.099999999999994</v>
      </c>
      <c r="AC231" s="4"/>
      <c r="AD231" s="4"/>
      <c r="AE231" s="9">
        <v>44511</v>
      </c>
      <c r="AF231" s="4">
        <v>84.1</v>
      </c>
      <c r="AG231" s="9">
        <v>44511</v>
      </c>
      <c r="AH231" s="4">
        <v>94.4</v>
      </c>
      <c r="AI231" s="9">
        <v>44511</v>
      </c>
      <c r="AJ231" s="4">
        <v>105.7</v>
      </c>
      <c r="AK231" s="9">
        <v>44511</v>
      </c>
      <c r="AL231" s="4">
        <v>117.4</v>
      </c>
      <c r="AM231" s="9">
        <v>44511</v>
      </c>
      <c r="AN231" s="4">
        <v>129.19999999999999</v>
      </c>
      <c r="AO231" s="9">
        <v>44511</v>
      </c>
      <c r="AP231" s="4">
        <v>141</v>
      </c>
      <c r="AQ231" s="9">
        <v>44511</v>
      </c>
      <c r="AR231" s="4">
        <v>152.69999999999999</v>
      </c>
      <c r="AS231" s="9">
        <v>44511</v>
      </c>
      <c r="AT231" s="4">
        <v>164.3</v>
      </c>
      <c r="AW231" s="9">
        <v>44511</v>
      </c>
      <c r="AX231" s="4">
        <v>187</v>
      </c>
      <c r="BA231" s="9">
        <v>44511</v>
      </c>
      <c r="BB231" s="4">
        <v>209.3</v>
      </c>
    </row>
    <row r="232" spans="1:54" x14ac:dyDescent="0.2">
      <c r="A232" s="9"/>
      <c r="B232" s="4"/>
      <c r="C232" s="4"/>
      <c r="D232" s="4"/>
      <c r="E232" s="4"/>
      <c r="F232" s="4"/>
      <c r="G232" s="4"/>
      <c r="H232" s="4"/>
      <c r="I232" s="9">
        <v>44510</v>
      </c>
      <c r="J232" s="4">
        <v>71.2</v>
      </c>
      <c r="K232" s="9">
        <v>44510</v>
      </c>
      <c r="L232" s="4">
        <v>68.3</v>
      </c>
      <c r="M232" s="9">
        <v>44510</v>
      </c>
      <c r="N232" s="4">
        <v>65</v>
      </c>
      <c r="O232" s="4"/>
      <c r="P232" s="4"/>
      <c r="Q232" s="9">
        <v>44510</v>
      </c>
      <c r="R232" s="4">
        <v>75.400000000000006</v>
      </c>
      <c r="S232" s="9">
        <v>44510</v>
      </c>
      <c r="T232" s="4">
        <v>62.8</v>
      </c>
      <c r="U232" s="9">
        <v>44510</v>
      </c>
      <c r="V232" s="4">
        <v>64</v>
      </c>
      <c r="W232" s="9">
        <v>44510</v>
      </c>
      <c r="X232" s="4">
        <v>67.3</v>
      </c>
      <c r="Y232" s="9">
        <v>44510</v>
      </c>
      <c r="Z232" s="4">
        <v>71</v>
      </c>
      <c r="AA232" s="9">
        <v>44510</v>
      </c>
      <c r="AB232" s="4">
        <v>75</v>
      </c>
      <c r="AC232" s="4"/>
      <c r="AD232" s="4"/>
      <c r="AE232" s="9">
        <v>44510</v>
      </c>
      <c r="AF232" s="4">
        <v>83.9</v>
      </c>
      <c r="AG232" s="9">
        <v>44510</v>
      </c>
      <c r="AH232" s="4">
        <v>94.3</v>
      </c>
      <c r="AI232" s="9">
        <v>44510</v>
      </c>
      <c r="AJ232" s="4">
        <v>105.5</v>
      </c>
      <c r="AK232" s="9">
        <v>44510</v>
      </c>
      <c r="AL232" s="4">
        <v>117.2</v>
      </c>
      <c r="AM232" s="9">
        <v>44510</v>
      </c>
      <c r="AN232" s="4">
        <v>129</v>
      </c>
      <c r="AO232" s="9">
        <v>44510</v>
      </c>
      <c r="AP232" s="4">
        <v>140.80000000000001</v>
      </c>
      <c r="AQ232" s="9">
        <v>44510</v>
      </c>
      <c r="AR232" s="4">
        <v>152.5</v>
      </c>
      <c r="AS232" s="9">
        <v>44510</v>
      </c>
      <c r="AT232" s="4">
        <v>164.1</v>
      </c>
      <c r="AW232" s="9">
        <v>44510</v>
      </c>
      <c r="AX232" s="4">
        <v>186.8</v>
      </c>
      <c r="BA232" s="9">
        <v>44510</v>
      </c>
      <c r="BB232" s="4">
        <v>209.1</v>
      </c>
    </row>
    <row r="233" spans="1:54" x14ac:dyDescent="0.2">
      <c r="A233" s="9"/>
      <c r="B233" s="4"/>
      <c r="C233" s="4"/>
      <c r="D233" s="4"/>
      <c r="E233" s="4"/>
      <c r="F233" s="4"/>
      <c r="G233" s="4"/>
      <c r="H233" s="4"/>
      <c r="I233" s="9">
        <v>44509</v>
      </c>
      <c r="J233" s="4">
        <v>67.400000000000006</v>
      </c>
      <c r="K233" s="9">
        <v>44509</v>
      </c>
      <c r="L233" s="4">
        <v>64.400000000000006</v>
      </c>
      <c r="M233" s="9">
        <v>44509</v>
      </c>
      <c r="N233" s="4">
        <v>61.3</v>
      </c>
      <c r="O233" s="4"/>
      <c r="P233" s="4"/>
      <c r="Q233" s="9">
        <v>44509</v>
      </c>
      <c r="R233" s="4">
        <v>71.8</v>
      </c>
      <c r="S233" s="9">
        <v>44509</v>
      </c>
      <c r="T233" s="4">
        <v>60</v>
      </c>
      <c r="U233" s="9">
        <v>44509</v>
      </c>
      <c r="V233" s="4">
        <v>62.1</v>
      </c>
      <c r="W233" s="9">
        <v>44509</v>
      </c>
      <c r="X233" s="4">
        <v>65.7</v>
      </c>
      <c r="Y233" s="9">
        <v>44509</v>
      </c>
      <c r="Z233" s="4">
        <v>69.7</v>
      </c>
      <c r="AA233" s="9">
        <v>44509</v>
      </c>
      <c r="AB233" s="4">
        <v>74</v>
      </c>
      <c r="AC233" s="4"/>
      <c r="AD233" s="4"/>
      <c r="AE233" s="9">
        <v>44509</v>
      </c>
      <c r="AF233" s="4">
        <v>83.7</v>
      </c>
      <c r="AG233" s="9">
        <v>44509</v>
      </c>
      <c r="AH233" s="4">
        <v>94.6</v>
      </c>
      <c r="AI233" s="9">
        <v>44509</v>
      </c>
      <c r="AJ233" s="4">
        <v>106.2</v>
      </c>
      <c r="AK233" s="9">
        <v>44509</v>
      </c>
      <c r="AL233" s="4">
        <v>118.1</v>
      </c>
      <c r="AM233" s="9">
        <v>44509</v>
      </c>
      <c r="AN233" s="4">
        <v>129.9</v>
      </c>
      <c r="AO233" s="9">
        <v>44509</v>
      </c>
      <c r="AP233" s="4">
        <v>141.80000000000001</v>
      </c>
      <c r="AQ233" s="9">
        <v>44509</v>
      </c>
      <c r="AR233" s="4">
        <v>153.4</v>
      </c>
      <c r="AS233" s="9">
        <v>44509</v>
      </c>
      <c r="AT233" s="4">
        <v>165</v>
      </c>
      <c r="AW233" s="9">
        <v>44509</v>
      </c>
      <c r="AX233" s="4">
        <v>187.6</v>
      </c>
      <c r="BA233" s="9">
        <v>44509</v>
      </c>
      <c r="BB233" s="4">
        <v>209.8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Params</vt:lpstr>
      <vt:lpstr>TickersVols</vt:lpstr>
      <vt:lpstr>TickersCurve</vt:lpstr>
      <vt:lpstr>270922_SOFR</vt:lpstr>
      <vt:lpstr>270222_LIBOR</vt:lpstr>
      <vt:lpstr>1Y</vt:lpstr>
      <vt:lpstr>2Y</vt:lpstr>
      <vt:lpstr>3Y</vt:lpstr>
      <vt:lpstr>4Y</vt:lpstr>
      <vt:lpstr>5Y</vt:lpstr>
      <vt:lpstr>6Y</vt:lpstr>
      <vt:lpstr>7Y</vt:lpstr>
      <vt:lpstr>8Y</vt:lpstr>
      <vt:lpstr>9Y</vt:lpstr>
      <vt:lpstr>10Y</vt:lpstr>
      <vt:lpstr>12Y</vt:lpstr>
      <vt:lpstr>15Y</vt:lpstr>
      <vt:lpstr>20Y</vt:lpstr>
      <vt:lpstr>25Y</vt:lpstr>
      <vt:lpstr>30Y</vt:lpstr>
      <vt:lpstr>S490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2022-09-28T08:14:16Z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