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6\ЛБ9.1\"/>
    </mc:Choice>
  </mc:AlternateContent>
  <xr:revisionPtr revIDLastSave="0" documentId="13_ncr:1_{E8F4F660-F0D1-43BC-8E19-346800CA3F78}" xr6:coauthVersionLast="36" xr6:coauthVersionMax="36" xr10:uidLastSave="{00000000-0000-0000-0000-000000000000}"/>
  <bookViews>
    <workbookView xWindow="0" yWindow="0" windowWidth="17256" windowHeight="5556" xr2:uid="{02C87726-5416-4836-9109-B23F9F12A38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B15" i="1"/>
  <c r="M14" i="1" l="1"/>
  <c r="N14" i="1"/>
  <c r="O14" i="1"/>
  <c r="C14" i="1"/>
  <c r="D14" i="1"/>
  <c r="E14" i="1"/>
  <c r="F14" i="1"/>
  <c r="G14" i="1"/>
  <c r="H14" i="1"/>
  <c r="I14" i="1"/>
  <c r="J14" i="1"/>
  <c r="K14" i="1"/>
  <c r="L14" i="1"/>
  <c r="B1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0" i="1"/>
</calcChain>
</file>

<file path=xl/sharedStrings.xml><?xml version="1.0" encoding="utf-8"?>
<sst xmlns="http://schemas.openxmlformats.org/spreadsheetml/2006/main" count="19" uniqueCount="17">
  <si>
    <t>До нагревания</t>
  </si>
  <si>
    <t>T комн = 24 С</t>
  </si>
  <si>
    <t>одна полярность</t>
  </si>
  <si>
    <t>другая</t>
  </si>
  <si>
    <t>0.06</t>
  </si>
  <si>
    <t>ноль не сбит</t>
  </si>
  <si>
    <t>f_0, кГц</t>
  </si>
  <si>
    <t>f, кГц</t>
  </si>
  <si>
    <t>U, мВ</t>
  </si>
  <si>
    <t>T, K</t>
  </si>
  <si>
    <t>f^2/(f_0^2 - f^2)</t>
  </si>
  <si>
    <t xml:space="preserve">B </t>
  </si>
  <si>
    <t>l, мкм</t>
  </si>
  <si>
    <t>I, А</t>
  </si>
  <si>
    <t>delta f^2/(f_0^2 - f^2)</t>
  </si>
  <si>
    <t>delta 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</si>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</sst>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6ED9-8A2C-41A0-B769-44BC6EEBCFAE}">
  <dimension ref="A1:U35"/>
  <sheetViews>
    <sheetView tabSelected="1" topLeftCell="A4" zoomScale="98" workbookViewId="0">
      <selection activeCell="Q20" sqref="Q20"/>
    </sheetView>
  </sheetViews>
  <sheetFormatPr defaultRowHeight="14.4" x14ac:dyDescent="0.3"/>
  <cols>
    <col min="1" max="1" width="19" customWidth="1"/>
    <col min="3" max="3" width="14" customWidth="1"/>
  </cols>
  <sheetData>
    <row r="1" spans="1:21" x14ac:dyDescent="0.3">
      <c r="A1" t="s">
        <v>1</v>
      </c>
    </row>
    <row r="2" spans="1:21" x14ac:dyDescent="0.3">
      <c r="A2" t="s">
        <v>2</v>
      </c>
      <c r="B2">
        <v>-0.04</v>
      </c>
      <c r="C2" s="5" t="s">
        <v>5</v>
      </c>
    </row>
    <row r="3" spans="1:21" x14ac:dyDescent="0.3">
      <c r="A3" t="s">
        <v>3</v>
      </c>
      <c r="B3" t="s">
        <v>4</v>
      </c>
      <c r="C3" s="5"/>
    </row>
    <row r="5" spans="1:21" x14ac:dyDescent="0.3">
      <c r="A5" t="s">
        <v>0</v>
      </c>
      <c r="B5" t="s">
        <v>6</v>
      </c>
      <c r="C5">
        <v>852.4</v>
      </c>
    </row>
    <row r="6" spans="1:21" x14ac:dyDescent="0.3">
      <c r="B6" t="s">
        <v>7</v>
      </c>
      <c r="C6">
        <v>841</v>
      </c>
    </row>
    <row r="9" spans="1:21" x14ac:dyDescent="0.3">
      <c r="A9" s="3" t="s">
        <v>8</v>
      </c>
      <c r="B9" s="6">
        <v>0.03</v>
      </c>
      <c r="C9" s="6">
        <v>-0.67</v>
      </c>
      <c r="D9" s="6">
        <v>-0.54</v>
      </c>
      <c r="E9" s="6">
        <v>-0.4</v>
      </c>
      <c r="F9" s="6">
        <v>-0.31</v>
      </c>
      <c r="G9" s="6">
        <v>-0.19</v>
      </c>
      <c r="H9" s="6">
        <v>-7.0000000000000104E-2</v>
      </c>
      <c r="I9" s="6">
        <v>4.9999999999999899E-2</v>
      </c>
      <c r="J9" s="6">
        <v>0.17</v>
      </c>
      <c r="K9" s="6">
        <v>0.28999999999999998</v>
      </c>
      <c r="L9" s="6">
        <v>0.41</v>
      </c>
      <c r="M9" s="6">
        <v>0.53</v>
      </c>
      <c r="N9" s="6">
        <v>0.65</v>
      </c>
      <c r="O9" s="6">
        <v>0.77</v>
      </c>
      <c r="Q9" t="s">
        <v>13</v>
      </c>
      <c r="R9">
        <v>0</v>
      </c>
      <c r="S9">
        <v>0.05</v>
      </c>
      <c r="T9">
        <v>0.1</v>
      </c>
      <c r="U9">
        <v>0.15</v>
      </c>
    </row>
    <row r="10" spans="1:21" x14ac:dyDescent="0.3">
      <c r="A10" s="3" t="s">
        <v>9</v>
      </c>
      <c r="B10" s="6">
        <f xml:space="preserve"> (273 + 24) + B9 / (41 * 10^(-3))</f>
        <v>297.73170731707319</v>
      </c>
      <c r="C10" s="6">
        <f t="shared" ref="C10:O10" si="0" xml:space="preserve"> (273 + 24) + C9 / (41 * 10^(-3))</f>
        <v>280.65853658536588</v>
      </c>
      <c r="D10" s="6">
        <f t="shared" si="0"/>
        <v>283.82926829268291</v>
      </c>
      <c r="E10" s="6">
        <f t="shared" si="0"/>
        <v>287.2439024390244</v>
      </c>
      <c r="F10" s="6">
        <f t="shared" si="0"/>
        <v>289.4390243902439</v>
      </c>
      <c r="G10" s="6">
        <f t="shared" si="0"/>
        <v>292.36585365853659</v>
      </c>
      <c r="H10" s="6">
        <f t="shared" si="0"/>
        <v>295.29268292682929</v>
      </c>
      <c r="I10" s="6">
        <f t="shared" si="0"/>
        <v>298.21951219512192</v>
      </c>
      <c r="J10" s="6">
        <f t="shared" si="0"/>
        <v>301.14634146341461</v>
      </c>
      <c r="K10" s="6">
        <f t="shared" si="0"/>
        <v>304.07317073170731</v>
      </c>
      <c r="L10" s="6">
        <f t="shared" si="0"/>
        <v>307</v>
      </c>
      <c r="M10" s="6">
        <f t="shared" si="0"/>
        <v>309.92682926829269</v>
      </c>
      <c r="N10" s="6">
        <f t="shared" si="0"/>
        <v>312.85365853658539</v>
      </c>
      <c r="O10" s="6">
        <f t="shared" si="0"/>
        <v>315.78048780487802</v>
      </c>
      <c r="Q10" t="s">
        <v>11</v>
      </c>
      <c r="R10">
        <v>0</v>
      </c>
    </row>
    <row r="11" spans="1:21" x14ac:dyDescent="0.3">
      <c r="A11" s="4" t="s">
        <v>15</v>
      </c>
      <c r="B11" s="7">
        <v>1.03</v>
      </c>
      <c r="C11" s="7">
        <v>1.03</v>
      </c>
      <c r="D11" s="7">
        <v>1.03</v>
      </c>
      <c r="E11" s="7">
        <v>1.03</v>
      </c>
      <c r="F11" s="7">
        <v>1.03</v>
      </c>
      <c r="G11" s="7">
        <v>1.03</v>
      </c>
      <c r="H11" s="7">
        <v>1.03</v>
      </c>
      <c r="I11" s="7">
        <v>1.03</v>
      </c>
      <c r="J11" s="7">
        <v>1.03</v>
      </c>
      <c r="K11" s="7">
        <v>1.03</v>
      </c>
      <c r="L11" s="7">
        <v>1.03</v>
      </c>
      <c r="M11" s="7">
        <v>1.03</v>
      </c>
      <c r="N11" s="7">
        <v>1.03</v>
      </c>
      <c r="O11" s="7">
        <v>1.03</v>
      </c>
      <c r="Q11" t="s">
        <v>12</v>
      </c>
      <c r="R11">
        <v>7</v>
      </c>
      <c r="S11">
        <v>7</v>
      </c>
      <c r="T11">
        <v>5</v>
      </c>
      <c r="U11">
        <v>5</v>
      </c>
    </row>
    <row r="12" spans="1:21" x14ac:dyDescent="0.3">
      <c r="A12" s="3" t="s">
        <v>6</v>
      </c>
      <c r="B12" s="6">
        <v>852.4</v>
      </c>
      <c r="C12" s="6">
        <v>852.5</v>
      </c>
      <c r="D12" s="6">
        <v>852.1</v>
      </c>
      <c r="E12" s="6">
        <v>852.4</v>
      </c>
      <c r="F12" s="6">
        <v>852.2</v>
      </c>
      <c r="G12" s="6">
        <v>852.2</v>
      </c>
      <c r="H12" s="6">
        <v>852.6</v>
      </c>
      <c r="I12" s="6">
        <v>852.8</v>
      </c>
      <c r="J12" s="6">
        <v>852.6</v>
      </c>
      <c r="K12" s="6">
        <v>852.6</v>
      </c>
      <c r="L12" s="6">
        <v>852.8</v>
      </c>
      <c r="M12" s="6">
        <v>852.7</v>
      </c>
      <c r="N12" s="6">
        <v>852.8</v>
      </c>
      <c r="O12" s="6">
        <v>852.8</v>
      </c>
    </row>
    <row r="13" spans="1:21" x14ac:dyDescent="0.3">
      <c r="A13" s="3" t="s">
        <v>7</v>
      </c>
      <c r="B13" s="6">
        <v>841</v>
      </c>
      <c r="C13" s="6">
        <v>812.1</v>
      </c>
      <c r="D13" s="6">
        <v>811.7</v>
      </c>
      <c r="E13" s="6">
        <v>812.2</v>
      </c>
      <c r="F13" s="6">
        <v>813.2</v>
      </c>
      <c r="G13" s="6">
        <v>820.6</v>
      </c>
      <c r="H13" s="6">
        <v>837.2</v>
      </c>
      <c r="I13" s="6">
        <v>844.8</v>
      </c>
      <c r="J13" s="6">
        <v>848.3</v>
      </c>
      <c r="K13" s="6">
        <v>849.6</v>
      </c>
      <c r="L13" s="6">
        <v>849.9</v>
      </c>
      <c r="M13" s="6">
        <v>850.5</v>
      </c>
      <c r="N13" s="6">
        <v>850.7</v>
      </c>
      <c r="O13" s="6">
        <v>851</v>
      </c>
    </row>
    <row r="14" spans="1:21" x14ac:dyDescent="0.3">
      <c r="A14" s="3" t="s">
        <v>10</v>
      </c>
      <c r="B14" s="6">
        <f t="shared" ref="B14:O14" si="1">B13^2 / (B12^2 - B13^2)</f>
        <v>36.637647916886799</v>
      </c>
      <c r="C14" s="6">
        <f t="shared" si="1"/>
        <v>9.8068100979868547</v>
      </c>
      <c r="D14" s="6">
        <f t="shared" si="1"/>
        <v>9.8018625203667309</v>
      </c>
      <c r="E14" s="6">
        <f t="shared" si="1"/>
        <v>9.8580275362344949</v>
      </c>
      <c r="F14" s="6">
        <f t="shared" si="1"/>
        <v>10.181495475022562</v>
      </c>
      <c r="G14" s="6">
        <f t="shared" si="1"/>
        <v>12.738899835945469</v>
      </c>
      <c r="H14" s="6">
        <f t="shared" si="1"/>
        <v>26.934096557957449</v>
      </c>
      <c r="I14" s="6">
        <f t="shared" si="1"/>
        <v>52.551178133835819</v>
      </c>
      <c r="J14" s="6">
        <f t="shared" si="1"/>
        <v>98.390166902062646</v>
      </c>
      <c r="K14" s="6">
        <f t="shared" si="1"/>
        <v>141.35044060627487</v>
      </c>
      <c r="L14" s="6">
        <f t="shared" si="1"/>
        <v>146.28490855294859</v>
      </c>
      <c r="M14" s="6">
        <f t="shared" si="1"/>
        <v>193.04577746701204</v>
      </c>
      <c r="N14" s="6">
        <f t="shared" si="1"/>
        <v>202.29792723664957</v>
      </c>
      <c r="O14" s="6">
        <f t="shared" si="1"/>
        <v>236.13915300439791</v>
      </c>
    </row>
    <row r="15" spans="1:21" x14ac:dyDescent="0.3">
      <c r="A15" s="4" t="s">
        <v>14</v>
      </c>
      <c r="B15" s="7">
        <f t="shared" ref="B15:O15" si="2" xml:space="preserve"> SQRT( (2*B13/(B12^2 - B13^2) + 2 * B13^3 / (B12^2 - B13^2)^2)^2 * 0.1^2 + 2*B13^2*B12/(B12^2-B13^2)^2 * 0.1^2)</f>
        <v>0.37402429026550238</v>
      </c>
      <c r="C15" s="7">
        <f t="shared" si="2"/>
        <v>5.6281157305496432E-2</v>
      </c>
      <c r="D15" s="7">
        <f t="shared" si="2"/>
        <v>5.6264577796889439E-2</v>
      </c>
      <c r="E15" s="7">
        <f t="shared" si="2"/>
        <v>5.6623291095780418E-2</v>
      </c>
      <c r="F15" s="7">
        <f t="shared" si="2"/>
        <v>5.8785414607776129E-2</v>
      </c>
      <c r="G15" s="7">
        <f t="shared" si="2"/>
        <v>7.6987035526980871E-2</v>
      </c>
      <c r="H15" s="7">
        <f t="shared" si="2"/>
        <v>0.22350504153260392</v>
      </c>
      <c r="I15" s="7">
        <f t="shared" si="2"/>
        <v>0.71405033521766337</v>
      </c>
      <c r="J15" s="7">
        <f t="shared" si="2"/>
        <v>2.3547782375972544</v>
      </c>
      <c r="K15" s="7">
        <f t="shared" si="2"/>
        <v>4.786216696551258</v>
      </c>
      <c r="L15" s="7">
        <f t="shared" si="2"/>
        <v>5.1197273519832027</v>
      </c>
      <c r="M15" s="7">
        <f t="shared" si="2"/>
        <v>8.8586002207900787</v>
      </c>
      <c r="N15" s="7">
        <f t="shared" si="2"/>
        <v>9.7186684378367723</v>
      </c>
      <c r="O15" s="7">
        <f t="shared" si="2"/>
        <v>13.21027937993976</v>
      </c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2"/>
      <c r="B18" s="2">
        <f>3 * 291.9 / (2 * 12 * 7/2 * 9/2)</f>
        <v>2.3166666666666664</v>
      </c>
      <c r="C18" s="2">
        <f>3*0.71/(2*12*7/2*9/2)</f>
        <v>5.634920634920635E-3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</row>
    <row r="19" spans="1:20" x14ac:dyDescent="0.3">
      <c r="A19" s="1"/>
      <c r="B19" s="1"/>
      <c r="C19" s="1" t="s">
        <v>16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2" spans="1:20" x14ac:dyDescent="0.3">
      <c r="B22" s="1"/>
      <c r="C22" s="1"/>
    </row>
    <row r="23" spans="1:20" x14ac:dyDescent="0.3">
      <c r="B23" s="1"/>
      <c r="C23" s="1"/>
    </row>
    <row r="24" spans="1:20" x14ac:dyDescent="0.3">
      <c r="B24" s="1"/>
      <c r="C24" s="1"/>
    </row>
    <row r="25" spans="1:20" x14ac:dyDescent="0.3">
      <c r="B25" s="1"/>
      <c r="C25" s="1"/>
    </row>
    <row r="26" spans="1:20" x14ac:dyDescent="0.3">
      <c r="B26" s="1"/>
      <c r="C26" s="1"/>
    </row>
    <row r="27" spans="1:20" x14ac:dyDescent="0.3">
      <c r="B27" s="1"/>
      <c r="C27" s="1"/>
    </row>
    <row r="28" spans="1:20" x14ac:dyDescent="0.3">
      <c r="B28" s="1"/>
      <c r="C28" s="1"/>
    </row>
    <row r="29" spans="1:20" x14ac:dyDescent="0.3">
      <c r="B29" s="1"/>
      <c r="C29" s="1"/>
    </row>
    <row r="30" spans="1:20" x14ac:dyDescent="0.3">
      <c r="B30" s="1"/>
      <c r="C30" s="1"/>
    </row>
    <row r="31" spans="1:20" x14ac:dyDescent="0.3">
      <c r="B31" s="1"/>
      <c r="C31" s="1"/>
    </row>
    <row r="32" spans="1:20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</sheetData>
  <mergeCells count="1"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2023-04-06T11:16:30Z</dcterms:created>
  <dcterms:modified xsi:type="dcterms:W3CDTF">2023-04-09T14:50:58Z</dcterms:modified>
</cp:coreProperties>
</file>