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21\"/>
    </mc:Choice>
  </mc:AlternateContent>
  <xr:revisionPtr revIDLastSave="0" documentId="13_ncr:1_{8C349A5F-EBFB-44D1-85A6-C9A0E208AB44}" xr6:coauthVersionLast="36" xr6:coauthVersionMax="36" xr10:uidLastSave="{00000000-0000-0000-0000-000000000000}"/>
  <bookViews>
    <workbookView xWindow="0" yWindow="0" windowWidth="23040" windowHeight="9060" xr2:uid="{E8EC6345-4140-4EEE-901C-DB89510253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K10" i="1" l="1"/>
  <c r="I7" i="1"/>
  <c r="K7" i="1" s="1"/>
  <c r="I8" i="1"/>
  <c r="K8" i="1" s="1"/>
  <c r="I9" i="1"/>
  <c r="K9" i="1" s="1"/>
  <c r="I10" i="1"/>
  <c r="I11" i="1"/>
  <c r="K11" i="1" s="1"/>
  <c r="I6" i="1"/>
  <c r="K6" i="1" s="1"/>
  <c r="I5" i="1"/>
  <c r="K5" i="1" s="1"/>
  <c r="E6" i="1"/>
  <c r="E7" i="1"/>
  <c r="E8" i="1"/>
  <c r="E9" i="1"/>
  <c r="E10" i="1"/>
  <c r="E11" i="1"/>
  <c r="E5" i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5" i="1"/>
  <c r="D5" i="1" s="1"/>
</calcChain>
</file>

<file path=xl/sharedStrings.xml><?xml version="1.0" encoding="utf-8"?>
<sst xmlns="http://schemas.openxmlformats.org/spreadsheetml/2006/main" count="11" uniqueCount="8">
  <si>
    <t>m</t>
  </si>
  <si>
    <t>2m - 1</t>
  </si>
  <si>
    <t>r_m ^ 2</t>
  </si>
  <si>
    <t>center</t>
  </si>
  <si>
    <t>k, мм</t>
  </si>
  <si>
    <t>r_m, дел</t>
  </si>
  <si>
    <t>R lamda</t>
  </si>
  <si>
    <t>r_m', 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</si>
</sst>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754374453193348E-2"/>
                  <c:y val="-3.08497375328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Лист1!$N$15:$N$27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</c:numCache>
            </c:numRef>
          </c:xVal>
          <c:yVal>
            <c:numRef>
              <c:f>Лист1!$M$15:$M$27</c:f>
              <c:numCache>
                <c:formatCode>General</c:formatCode>
                <c:ptCount val="13"/>
                <c:pt idx="0">
                  <c:v>0</c:v>
                </c:pt>
                <c:pt idx="1">
                  <c:v>1.4400000000000026E-2</c:v>
                </c:pt>
                <c:pt idx="2">
                  <c:v>0.26009999999999978</c:v>
                </c:pt>
                <c:pt idx="3">
                  <c:v>1.123600000000001</c:v>
                </c:pt>
                <c:pt idx="4">
                  <c:v>1.8224999999999991</c:v>
                </c:pt>
                <c:pt idx="5">
                  <c:v>2.5280999999999993</c:v>
                </c:pt>
                <c:pt idx="6">
                  <c:v>3.4595999999999978</c:v>
                </c:pt>
                <c:pt idx="7">
                  <c:v>0.20480000000000037</c:v>
                </c:pt>
                <c:pt idx="8">
                  <c:v>1.125</c:v>
                </c:pt>
                <c:pt idx="9">
                  <c:v>2.7847999999999988</c:v>
                </c:pt>
                <c:pt idx="10">
                  <c:v>4.3218000000000041</c:v>
                </c:pt>
                <c:pt idx="11">
                  <c:v>5.8482000000000056</c:v>
                </c:pt>
                <c:pt idx="12">
                  <c:v>7.7618000000000054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335-B8EB-0A2A2983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5616"/>
        <c:axId val="776012032"/>
      </c:scatterChart>
      <c:valAx>
        <c:axId val="5209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012032"/>
        <c:crosses val="autoZero"/>
        <c:crossBetween val="midCat"/>
      </c:valAx>
      <c:valAx>
        <c:axId val="776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9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13</xdr:row>
      <xdr:rowOff>30480</xdr:rowOff>
    </xdr:from>
    <xdr:to>
      <xdr:col>23</xdr:col>
      <xdr:colOff>365760</xdr:colOff>
      <xdr:row>28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A5CB52-E683-45BE-834B-D5A5468B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C5AF-AE87-451F-BAE3-277624868811}">
  <dimension ref="A2:N27"/>
  <sheetViews>
    <sheetView tabSelected="1" topLeftCell="A4" workbookViewId="0">
      <selection activeCell="O11" sqref="O11"/>
    </sheetView>
  </sheetViews>
  <sheetFormatPr defaultRowHeight="14.4" x14ac:dyDescent="0.3"/>
  <cols>
    <col min="3" max="3" width="10" bestFit="1" customWidth="1"/>
  </cols>
  <sheetData>
    <row r="2" spans="1:14" x14ac:dyDescent="0.3">
      <c r="A2" t="s">
        <v>4</v>
      </c>
      <c r="B2">
        <v>0.1</v>
      </c>
    </row>
    <row r="4" spans="1:14" x14ac:dyDescent="0.3">
      <c r="B4" t="s">
        <v>5</v>
      </c>
      <c r="C4" t="s">
        <v>0</v>
      </c>
      <c r="D4" t="s">
        <v>2</v>
      </c>
      <c r="E4" t="s">
        <v>1</v>
      </c>
    </row>
    <row r="5" spans="1:14" x14ac:dyDescent="0.3">
      <c r="A5">
        <v>6.92</v>
      </c>
      <c r="B5">
        <f>A5-$A$5</f>
        <v>0</v>
      </c>
      <c r="C5">
        <v>0</v>
      </c>
      <c r="D5">
        <f t="shared" ref="D5:D11" si="0">B5^2</f>
        <v>0</v>
      </c>
      <c r="E5">
        <f>2*C5 - 1</f>
        <v>-1</v>
      </c>
      <c r="F5" t="s">
        <v>3</v>
      </c>
      <c r="H5">
        <v>6.92</v>
      </c>
      <c r="I5">
        <f>H5-$A$5</f>
        <v>0</v>
      </c>
      <c r="J5">
        <v>0</v>
      </c>
      <c r="K5">
        <f>I5^2</f>
        <v>0</v>
      </c>
    </row>
    <row r="6" spans="1:14" x14ac:dyDescent="0.3">
      <c r="A6">
        <v>7.24</v>
      </c>
      <c r="B6">
        <f>A6-$A$5</f>
        <v>0.32000000000000028</v>
      </c>
      <c r="C6">
        <v>1</v>
      </c>
      <c r="D6">
        <f t="shared" si="0"/>
        <v>0.10240000000000019</v>
      </c>
      <c r="E6">
        <f t="shared" ref="E6:E11" si="1">2*C6 - 1</f>
        <v>1</v>
      </c>
      <c r="H6">
        <v>7.04</v>
      </c>
      <c r="I6">
        <f>H6 - $H$5</f>
        <v>0.12000000000000011</v>
      </c>
      <c r="J6">
        <v>1</v>
      </c>
      <c r="K6">
        <f t="shared" ref="K6:K11" si="2">I6^2</f>
        <v>1.4400000000000026E-2</v>
      </c>
    </row>
    <row r="7" spans="1:14" x14ac:dyDescent="0.3">
      <c r="A7">
        <v>7.67</v>
      </c>
      <c r="B7">
        <f>A7-$A$5</f>
        <v>0.75</v>
      </c>
      <c r="C7">
        <v>2</v>
      </c>
      <c r="D7">
        <f t="shared" si="0"/>
        <v>0.5625</v>
      </c>
      <c r="E7">
        <f t="shared" si="1"/>
        <v>3</v>
      </c>
      <c r="H7">
        <v>7.43</v>
      </c>
      <c r="I7">
        <f>H7 - $H$5</f>
        <v>0.50999999999999979</v>
      </c>
      <c r="J7">
        <v>2</v>
      </c>
      <c r="K7">
        <f t="shared" si="2"/>
        <v>0.26009999999999978</v>
      </c>
    </row>
    <row r="8" spans="1:14" x14ac:dyDescent="0.3">
      <c r="A8">
        <v>8.1</v>
      </c>
      <c r="B8">
        <f>A8-$A$5</f>
        <v>1.1799999999999997</v>
      </c>
      <c r="C8">
        <v>3</v>
      </c>
      <c r="D8">
        <f t="shared" si="0"/>
        <v>1.3923999999999994</v>
      </c>
      <c r="E8">
        <f t="shared" si="1"/>
        <v>5</v>
      </c>
      <c r="H8">
        <v>7.98</v>
      </c>
      <c r="I8">
        <f>H8 - $H$5</f>
        <v>1.0600000000000005</v>
      </c>
      <c r="J8">
        <v>3</v>
      </c>
      <c r="K8">
        <f t="shared" si="2"/>
        <v>1.123600000000001</v>
      </c>
    </row>
    <row r="9" spans="1:14" x14ac:dyDescent="0.3">
      <c r="A9">
        <v>8.39</v>
      </c>
      <c r="B9">
        <f>A9-$A$5</f>
        <v>1.4700000000000006</v>
      </c>
      <c r="C9">
        <v>4</v>
      </c>
      <c r="D9">
        <f t="shared" si="0"/>
        <v>2.160900000000002</v>
      </c>
      <c r="E9">
        <f t="shared" si="1"/>
        <v>7</v>
      </c>
      <c r="H9">
        <v>8.27</v>
      </c>
      <c r="I9">
        <f>H9 - $H$5</f>
        <v>1.3499999999999996</v>
      </c>
      <c r="J9">
        <v>4</v>
      </c>
      <c r="K9">
        <f t="shared" si="2"/>
        <v>1.8224999999999991</v>
      </c>
    </row>
    <row r="10" spans="1:14" x14ac:dyDescent="0.3">
      <c r="A10">
        <v>8.6300000000000008</v>
      </c>
      <c r="B10">
        <f>A10-$A$5</f>
        <v>1.7100000000000009</v>
      </c>
      <c r="C10">
        <v>5</v>
      </c>
      <c r="D10">
        <f t="shared" si="0"/>
        <v>2.9241000000000028</v>
      </c>
      <c r="E10">
        <f t="shared" si="1"/>
        <v>9</v>
      </c>
      <c r="H10">
        <v>8.51</v>
      </c>
      <c r="I10">
        <f>H10 - $H$5</f>
        <v>1.5899999999999999</v>
      </c>
      <c r="J10">
        <v>5</v>
      </c>
      <c r="K10">
        <f t="shared" si="2"/>
        <v>2.5280999999999993</v>
      </c>
    </row>
    <row r="11" spans="1:14" x14ac:dyDescent="0.3">
      <c r="A11">
        <v>8.89</v>
      </c>
      <c r="B11">
        <f>A11-$A$5</f>
        <v>1.9700000000000006</v>
      </c>
      <c r="C11">
        <v>6</v>
      </c>
      <c r="D11">
        <f t="shared" si="0"/>
        <v>3.8809000000000027</v>
      </c>
      <c r="E11">
        <f t="shared" si="1"/>
        <v>11</v>
      </c>
      <c r="H11">
        <v>8.7799999999999994</v>
      </c>
      <c r="I11">
        <f>H11 - $H$5</f>
        <v>1.8599999999999994</v>
      </c>
      <c r="J11">
        <v>6</v>
      </c>
      <c r="K11">
        <f t="shared" si="2"/>
        <v>3.4595999999999978</v>
      </c>
    </row>
    <row r="14" spans="1:14" x14ac:dyDescent="0.3">
      <c r="F14" s="1" t="s">
        <v>5</v>
      </c>
      <c r="G14" s="1" t="s">
        <v>0</v>
      </c>
      <c r="I14" s="1" t="s">
        <v>7</v>
      </c>
      <c r="J14" s="2" t="s">
        <v>1</v>
      </c>
    </row>
    <row r="15" spans="1:14" x14ac:dyDescent="0.3">
      <c r="F15" s="1">
        <v>0.12000000000000011</v>
      </c>
      <c r="G15" s="1">
        <v>1</v>
      </c>
      <c r="I15" s="1">
        <v>0.32000000000000028</v>
      </c>
      <c r="J15">
        <v>1</v>
      </c>
      <c r="M15">
        <v>0</v>
      </c>
      <c r="N15">
        <v>0</v>
      </c>
    </row>
    <row r="16" spans="1:14" x14ac:dyDescent="0.3">
      <c r="F16" s="1">
        <v>0.50999999999999979</v>
      </c>
      <c r="G16" s="1">
        <v>2</v>
      </c>
      <c r="I16" s="1">
        <v>0.75</v>
      </c>
      <c r="J16">
        <v>3</v>
      </c>
      <c r="M16">
        <v>1.4400000000000026E-2</v>
      </c>
      <c r="N16">
        <v>1</v>
      </c>
    </row>
    <row r="17" spans="1:14" x14ac:dyDescent="0.3">
      <c r="F17" s="1">
        <v>1.0600000000000005</v>
      </c>
      <c r="G17" s="1">
        <v>3</v>
      </c>
      <c r="I17" s="1">
        <v>1.1799999999999997</v>
      </c>
      <c r="J17">
        <v>5</v>
      </c>
      <c r="M17">
        <v>0.26009999999999978</v>
      </c>
      <c r="N17">
        <v>2</v>
      </c>
    </row>
    <row r="18" spans="1:14" x14ac:dyDescent="0.3">
      <c r="F18" s="1">
        <v>1.3499999999999996</v>
      </c>
      <c r="G18" s="1">
        <v>4</v>
      </c>
      <c r="I18" s="1">
        <v>1.4700000000000006</v>
      </c>
      <c r="J18">
        <v>7</v>
      </c>
      <c r="M18">
        <v>1.123600000000001</v>
      </c>
      <c r="N18">
        <v>3</v>
      </c>
    </row>
    <row r="19" spans="1:14" x14ac:dyDescent="0.3">
      <c r="F19" s="1">
        <v>1.5899999999999999</v>
      </c>
      <c r="G19" s="1">
        <v>5</v>
      </c>
      <c r="I19" s="1">
        <v>1.7100000000000009</v>
      </c>
      <c r="J19">
        <v>9</v>
      </c>
      <c r="M19">
        <v>1.8224999999999991</v>
      </c>
      <c r="N19">
        <v>4</v>
      </c>
    </row>
    <row r="20" spans="1:14" x14ac:dyDescent="0.3">
      <c r="F20" s="1">
        <v>1.8599999999999994</v>
      </c>
      <c r="G20" s="1">
        <v>6</v>
      </c>
      <c r="I20" s="1">
        <v>1.9700000000000006</v>
      </c>
      <c r="J20">
        <v>11</v>
      </c>
      <c r="M20">
        <v>2.5280999999999993</v>
      </c>
      <c r="N20">
        <v>5</v>
      </c>
    </row>
    <row r="21" spans="1:14" x14ac:dyDescent="0.3">
      <c r="M21">
        <v>3.4595999999999978</v>
      </c>
      <c r="N21">
        <v>6</v>
      </c>
    </row>
    <row r="22" spans="1:14" x14ac:dyDescent="0.3">
      <c r="A22" t="s">
        <v>6</v>
      </c>
      <c r="B22">
        <v>0.73</v>
      </c>
      <c r="C22">
        <v>0.03</v>
      </c>
      <c r="M22">
        <v>0.20480000000000037</v>
      </c>
      <c r="N22">
        <v>1</v>
      </c>
    </row>
    <row r="23" spans="1:14" x14ac:dyDescent="0.3">
      <c r="M23">
        <v>1.125</v>
      </c>
      <c r="N23">
        <v>3</v>
      </c>
    </row>
    <row r="24" spans="1:14" x14ac:dyDescent="0.3">
      <c r="B24">
        <f xml:space="preserve"> B22 * B2^2 / (546 * 10^(-6))</f>
        <v>13.369963369963374</v>
      </c>
      <c r="C24">
        <f>C22/B22 * B24</f>
        <v>0.54945054945054961</v>
      </c>
      <c r="M24">
        <v>2.7847999999999988</v>
      </c>
      <c r="N24">
        <v>5</v>
      </c>
    </row>
    <row r="25" spans="1:14" x14ac:dyDescent="0.3">
      <c r="M25">
        <v>4.3218000000000041</v>
      </c>
      <c r="N25">
        <v>7</v>
      </c>
    </row>
    <row r="26" spans="1:14" x14ac:dyDescent="0.3">
      <c r="M26">
        <v>5.8482000000000056</v>
      </c>
      <c r="N26">
        <v>9</v>
      </c>
    </row>
    <row r="27" spans="1:14" x14ac:dyDescent="0.3">
      <c r="M27">
        <v>7.7618000000000054</v>
      </c>
      <c r="N2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2022-02-08T20:06:17Z</dcterms:created>
  <dcterms:modified xsi:type="dcterms:W3CDTF">2022-02-09T17:26:36Z</dcterms:modified>
</cp:coreProperties>
</file>