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курс\1 семестр\Скриптовые языки программирования\"/>
    </mc:Choice>
  </mc:AlternateContent>
  <xr:revisionPtr revIDLastSave="0" documentId="13_ncr:1_{9C3CB4F5-EE9D-4678-BEA6-E22534AEE5F6}" xr6:coauthVersionLast="47" xr6:coauthVersionMax="47" xr10:uidLastSave="{00000000-0000-0000-0000-000000000000}"/>
  <bookViews>
    <workbookView xWindow="45972" yWindow="6300" windowWidth="23256" windowHeight="12456" activeTab="1" xr2:uid="{814DB2E0-8CD3-4A8F-8427-5CAF9D43103A}"/>
  </bookViews>
  <sheets>
    <sheet name="Диаграмма1" sheetId="2" r:id="rId1"/>
    <sheet name="Лист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3" i="1"/>
  <c r="K3" i="1"/>
  <c r="P2" i="1"/>
  <c r="G21" i="1"/>
  <c r="F21" i="1"/>
  <c r="L21" i="1" l="1"/>
  <c r="P9" i="1" s="1"/>
  <c r="K21" i="1"/>
  <c r="P8" i="1" s="1"/>
</calcChain>
</file>

<file path=xl/sharedStrings.xml><?xml version="1.0" encoding="utf-8"?>
<sst xmlns="http://schemas.openxmlformats.org/spreadsheetml/2006/main" count="69" uniqueCount="40">
  <si>
    <t>Матч</t>
  </si>
  <si>
    <t>Полином_прогноз</t>
  </si>
  <si>
    <t>Нейросеть_прогноз</t>
  </si>
  <si>
    <t>Полином_коэф</t>
  </si>
  <si>
    <t>Нейросеть_коэф</t>
  </si>
  <si>
    <t>Крылья Советов - Локо</t>
  </si>
  <si>
    <t>ОЗ</t>
  </si>
  <si>
    <t>Зенит - Сочи</t>
  </si>
  <si>
    <t>ТБ 2.5</t>
  </si>
  <si>
    <t>П1</t>
  </si>
  <si>
    <t>ЦСКА - Динамо</t>
  </si>
  <si>
    <t>Балтика - Спартак</t>
  </si>
  <si>
    <t>П2</t>
  </si>
  <si>
    <t>Оренбург - Ахмат</t>
  </si>
  <si>
    <t>ТМ 2.5</t>
  </si>
  <si>
    <t>Урал - Краснодар</t>
  </si>
  <si>
    <t>Рубин - Факел</t>
  </si>
  <si>
    <t>Ростов - Пари НН</t>
  </si>
  <si>
    <t>Манчестер Сити - Ливерпуль</t>
  </si>
  <si>
    <t>Бернли - Вест Хэм</t>
  </si>
  <si>
    <t>Лутон - Кристалл Пэлас</t>
  </si>
  <si>
    <t>Ньюкасл - Челси</t>
  </si>
  <si>
    <t>Ноттингем Форест - Брайтон</t>
  </si>
  <si>
    <t>Шэффилд - Борнмут</t>
  </si>
  <si>
    <t>X</t>
  </si>
  <si>
    <t>Брентфорд - Арсенал</t>
  </si>
  <si>
    <t>Тоттенхэм - Астон Вилла</t>
  </si>
  <si>
    <t>Эвертон - МЮ</t>
  </si>
  <si>
    <t xml:space="preserve">ОЗ </t>
  </si>
  <si>
    <t>Фулхэм — Вулверхэмптон</t>
  </si>
  <si>
    <t>Полином_исход</t>
  </si>
  <si>
    <t>Нейросеть_исход</t>
  </si>
  <si>
    <t>Всего</t>
  </si>
  <si>
    <t>Полином_выгода</t>
  </si>
  <si>
    <t>Нейросеть_выгода</t>
  </si>
  <si>
    <t>Номинал</t>
  </si>
  <si>
    <t>Сумма</t>
  </si>
  <si>
    <t>ROI_полином</t>
  </si>
  <si>
    <t>ROI_нейрость</t>
  </si>
  <si>
    <t>Матчей прошло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</si>
</sst>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Матч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Лист1!$C$3:$C$21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00B-A23D-C664447C9A6B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Полином_прогноз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Лист1!$D$3:$D$21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B-400B-A23D-C664447C9A6B}"/>
            </c:ext>
          </c:extLst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Нейросеть_прогноз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B-400B-A23D-C664447C9A6B}"/>
            </c:ext>
          </c:extLst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Полином_коэф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Лист1!$F$3:$F$21</c:f>
              <c:numCache>
                <c:formatCode>0.00</c:formatCode>
                <c:ptCount val="19"/>
                <c:pt idx="0">
                  <c:v>1.6</c:v>
                </c:pt>
                <c:pt idx="1">
                  <c:v>1.32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2.15</c:v>
                </c:pt>
                <c:pt idx="6">
                  <c:v>1.55</c:v>
                </c:pt>
                <c:pt idx="7">
                  <c:v>1.7</c:v>
                </c:pt>
                <c:pt idx="8">
                  <c:v>1.53</c:v>
                </c:pt>
                <c:pt idx="9">
                  <c:v>2.0499999999999998</c:v>
                </c:pt>
                <c:pt idx="10">
                  <c:v>1.65</c:v>
                </c:pt>
                <c:pt idx="11">
                  <c:v>1.65</c:v>
                </c:pt>
                <c:pt idx="12">
                  <c:v>2.25</c:v>
                </c:pt>
                <c:pt idx="13">
                  <c:v>3.5</c:v>
                </c:pt>
                <c:pt idx="14">
                  <c:v>1.75</c:v>
                </c:pt>
                <c:pt idx="15">
                  <c:v>2.65</c:v>
                </c:pt>
                <c:pt idx="16">
                  <c:v>2.6</c:v>
                </c:pt>
                <c:pt idx="17">
                  <c:v>3.35</c:v>
                </c:pt>
                <c:pt idx="18">
                  <c:v>2.1166666666666667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B-400B-A23D-C664447C9A6B}"/>
            </c:ext>
          </c:extLst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Нейросеть_коэф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Лист1!$G$3:$G$21</c:f>
              <c:numCache>
                <c:formatCode>0.00</c:formatCode>
                <c:ptCount val="19"/>
                <c:pt idx="0">
                  <c:v>1.6</c:v>
                </c:pt>
                <c:pt idx="1">
                  <c:v>1.8</c:v>
                </c:pt>
                <c:pt idx="2">
                  <c:v>1.6</c:v>
                </c:pt>
                <c:pt idx="3">
                  <c:v>2.2999999999999998</c:v>
                </c:pt>
                <c:pt idx="4">
                  <c:v>1.55</c:v>
                </c:pt>
                <c:pt idx="5">
                  <c:v>2.15</c:v>
                </c:pt>
                <c:pt idx="6">
                  <c:v>2.0499999999999998</c:v>
                </c:pt>
                <c:pt idx="7">
                  <c:v>1.77</c:v>
                </c:pt>
                <c:pt idx="8">
                  <c:v>1.53</c:v>
                </c:pt>
                <c:pt idx="9">
                  <c:v>2.0499999999999998</c:v>
                </c:pt>
                <c:pt idx="10">
                  <c:v>2.02</c:v>
                </c:pt>
                <c:pt idx="11">
                  <c:v>1.8</c:v>
                </c:pt>
                <c:pt idx="12">
                  <c:v>1.7</c:v>
                </c:pt>
                <c:pt idx="13">
                  <c:v>3.5</c:v>
                </c:pt>
                <c:pt idx="14">
                  <c:v>1.9</c:v>
                </c:pt>
                <c:pt idx="15">
                  <c:v>1.45</c:v>
                </c:pt>
                <c:pt idx="16">
                  <c:v>1.65</c:v>
                </c:pt>
                <c:pt idx="17">
                  <c:v>1.82</c:v>
                </c:pt>
                <c:pt idx="18">
                  <c:v>1.9022222222222223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B-400B-A23D-C664447C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626432"/>
        <c:axId val="1708798688"/>
      </c:barChart>
      <c:catAx>
        <c:axId val="86962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8798688"/>
        <c:crosses val="autoZero"/>
        <c:auto val="1"/>
        <c:lblAlgn val="ctr"/>
        <c:lblOffset val="100"/>
        <c:noMultiLvlLbl val="0"/>
      </c:catAx>
      <c:valAx>
        <c:axId val="1708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96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D4192C-157F-48ED-B5CD-9FC0602B2E3C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DED27C-EB7C-D456-4F6E-B7DD054B0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7613-475C-4280-BD7C-A74175C37400}">
  <dimension ref="C2:P25"/>
  <sheetViews>
    <sheetView tabSelected="1" zoomScale="90" zoomScaleNormal="90" workbookViewId="0">
      <selection activeCell="N9" sqref="N9"/>
    </sheetView>
  </sheetViews>
  <sheetFormatPr defaultRowHeight="14.5" x14ac:dyDescent="0.35"/>
  <cols>
    <col min="2" max="2" width="8.90625" customWidth="1"/>
    <col min="3" max="3" width="21" bestFit="1" customWidth="1"/>
    <col min="4" max="4" width="17" bestFit="1" customWidth="1"/>
    <col min="5" max="5" width="18.08984375" bestFit="1" customWidth="1"/>
    <col min="6" max="6" width="14.1796875" bestFit="1" customWidth="1"/>
    <col min="7" max="7" width="15.1796875" bestFit="1" customWidth="1"/>
    <col min="9" max="9" width="15.1796875" bestFit="1" customWidth="1"/>
    <col min="10" max="10" width="16.1796875" bestFit="1" customWidth="1"/>
    <col min="11" max="11" width="10.1796875" customWidth="1"/>
    <col min="12" max="12" width="10.81640625" customWidth="1"/>
    <col min="15" max="15" width="13.1796875" bestFit="1" customWidth="1"/>
  </cols>
  <sheetData>
    <row r="2" spans="3:16" ht="29" x14ac:dyDescent="0.35">
      <c r="C2" s="1" t="s">
        <v>0</v>
      </c>
      <c r="D2" s="1" t="s">
        <v>1</v>
      </c>
      <c r="E2" s="1" t="s">
        <v>2</v>
      </c>
      <c r="F2" s="2" t="s">
        <v>3</v>
      </c>
      <c r="G2" s="2" t="s">
        <v>4</v>
      </c>
      <c r="H2" s="1"/>
      <c r="I2" s="1" t="s">
        <v>30</v>
      </c>
      <c r="J2" s="1" t="s">
        <v>31</v>
      </c>
      <c r="K2" s="3" t="s">
        <v>33</v>
      </c>
      <c r="L2" s="3" t="s">
        <v>34</v>
      </c>
      <c r="O2" t="s">
        <v>32</v>
      </c>
      <c r="P2">
        <f>1000*18</f>
        <v>18000</v>
      </c>
    </row>
    <row r="3" spans="3:16" x14ac:dyDescent="0.35">
      <c r="C3" s="3" t="s">
        <v>5</v>
      </c>
      <c r="D3" s="1" t="s">
        <v>6</v>
      </c>
      <c r="E3" s="1" t="s">
        <v>6</v>
      </c>
      <c r="F3" s="2">
        <v>1.6</v>
      </c>
      <c r="G3" s="2">
        <v>1.6</v>
      </c>
      <c r="H3" s="1"/>
      <c r="I3" s="1">
        <v>1</v>
      </c>
      <c r="J3" s="1">
        <v>1</v>
      </c>
      <c r="K3" s="1">
        <f>I3*$P$4*F3</f>
        <v>1600</v>
      </c>
      <c r="L3" s="1">
        <f>J3*$P$4*G3</f>
        <v>1600</v>
      </c>
    </row>
    <row r="4" spans="3:16" x14ac:dyDescent="0.35">
      <c r="C4" s="3" t="s">
        <v>7</v>
      </c>
      <c r="D4" s="1" t="s">
        <v>9</v>
      </c>
      <c r="E4" s="1" t="s">
        <v>8</v>
      </c>
      <c r="F4" s="2">
        <v>1.32</v>
      </c>
      <c r="G4" s="2">
        <v>1.8</v>
      </c>
      <c r="H4" s="1"/>
      <c r="I4" s="1">
        <v>1</v>
      </c>
      <c r="J4" s="1">
        <v>1</v>
      </c>
      <c r="K4" s="1">
        <f t="shared" ref="K4:K20" si="0">I4*$P$4*F4</f>
        <v>1320</v>
      </c>
      <c r="L4" s="1">
        <f t="shared" ref="L4:L20" si="1">J4*$P$4*G4</f>
        <v>1800</v>
      </c>
      <c r="O4" t="s">
        <v>35</v>
      </c>
      <c r="P4">
        <v>1000</v>
      </c>
    </row>
    <row r="5" spans="3:16" x14ac:dyDescent="0.35">
      <c r="C5" s="3" t="s">
        <v>10</v>
      </c>
      <c r="D5" s="1" t="s">
        <v>9</v>
      </c>
      <c r="E5" s="1" t="s">
        <v>6</v>
      </c>
      <c r="F5" s="2">
        <v>2.2000000000000002</v>
      </c>
      <c r="G5" s="2">
        <v>1.6</v>
      </c>
      <c r="H5" s="1"/>
      <c r="I5" s="1">
        <v>0</v>
      </c>
      <c r="J5" s="1">
        <v>1</v>
      </c>
      <c r="K5" s="1">
        <f t="shared" si="0"/>
        <v>0</v>
      </c>
      <c r="L5" s="1">
        <f t="shared" si="1"/>
        <v>1600</v>
      </c>
    </row>
    <row r="6" spans="3:16" ht="29" x14ac:dyDescent="0.35">
      <c r="C6" s="3" t="s">
        <v>11</v>
      </c>
      <c r="D6" s="1" t="s">
        <v>12</v>
      </c>
      <c r="E6" s="1" t="s">
        <v>12</v>
      </c>
      <c r="F6" s="2">
        <v>2.2999999999999998</v>
      </c>
      <c r="G6" s="2">
        <v>2.2999999999999998</v>
      </c>
      <c r="H6" s="1"/>
      <c r="I6" s="1">
        <v>1</v>
      </c>
      <c r="J6" s="1">
        <v>1</v>
      </c>
      <c r="K6" s="1">
        <f t="shared" si="0"/>
        <v>2300</v>
      </c>
      <c r="L6" s="1">
        <f t="shared" si="1"/>
        <v>2300</v>
      </c>
      <c r="O6" s="3" t="s">
        <v>39</v>
      </c>
      <c r="P6" s="1">
        <v>12</v>
      </c>
    </row>
    <row r="7" spans="3:16" x14ac:dyDescent="0.35">
      <c r="C7" s="3" t="s">
        <v>13</v>
      </c>
      <c r="D7" s="1" t="s">
        <v>14</v>
      </c>
      <c r="E7" s="1" t="s">
        <v>6</v>
      </c>
      <c r="F7" s="2">
        <v>2.2999999999999998</v>
      </c>
      <c r="G7" s="2">
        <v>1.55</v>
      </c>
      <c r="H7" s="1"/>
      <c r="I7" s="1">
        <v>1</v>
      </c>
      <c r="J7" s="1">
        <v>1</v>
      </c>
      <c r="K7" s="1">
        <f t="shared" si="0"/>
        <v>2300</v>
      </c>
      <c r="L7" s="1">
        <f t="shared" si="1"/>
        <v>1550</v>
      </c>
    </row>
    <row r="8" spans="3:16" x14ac:dyDescent="0.35">
      <c r="C8" s="3" t="s">
        <v>15</v>
      </c>
      <c r="D8" s="1" t="s">
        <v>12</v>
      </c>
      <c r="E8" s="1" t="s">
        <v>12</v>
      </c>
      <c r="F8" s="2">
        <v>2.15</v>
      </c>
      <c r="G8" s="2">
        <v>2.15</v>
      </c>
      <c r="H8" s="1"/>
      <c r="I8" s="1"/>
      <c r="J8" s="1"/>
      <c r="K8" s="1">
        <f t="shared" si="0"/>
        <v>0</v>
      </c>
      <c r="L8" s="1">
        <f t="shared" si="1"/>
        <v>0</v>
      </c>
      <c r="O8" t="s">
        <v>37</v>
      </c>
      <c r="P8" s="4">
        <f>(K21-$P$6*$P$4)/($P$6*$P$4)</f>
        <v>0.39583333333333331</v>
      </c>
    </row>
    <row r="9" spans="3:16" x14ac:dyDescent="0.35">
      <c r="C9" s="3" t="s">
        <v>16</v>
      </c>
      <c r="D9" s="1" t="s">
        <v>14</v>
      </c>
      <c r="E9" s="1" t="s">
        <v>9</v>
      </c>
      <c r="F9" s="2">
        <v>1.55</v>
      </c>
      <c r="G9" s="2">
        <v>2.0499999999999998</v>
      </c>
      <c r="H9" s="1"/>
      <c r="I9" s="1"/>
      <c r="J9" s="1"/>
      <c r="K9" s="1">
        <f t="shared" si="0"/>
        <v>0</v>
      </c>
      <c r="L9" s="1">
        <f>J9*$P$4*G9</f>
        <v>0</v>
      </c>
      <c r="O9" t="s">
        <v>38</v>
      </c>
      <c r="P9" s="4">
        <f>(L21-$P$6*$P$4)/($P$6*$P$4)</f>
        <v>0.32750000000000001</v>
      </c>
    </row>
    <row r="10" spans="3:16" x14ac:dyDescent="0.35">
      <c r="C10" s="3" t="s">
        <v>17</v>
      </c>
      <c r="D10" s="1" t="s">
        <v>14</v>
      </c>
      <c r="E10" s="1" t="s">
        <v>9</v>
      </c>
      <c r="F10" s="2">
        <v>1.7</v>
      </c>
      <c r="G10" s="2">
        <v>1.77</v>
      </c>
      <c r="H10" s="1"/>
      <c r="I10" s="1"/>
      <c r="J10" s="1"/>
      <c r="K10" s="1">
        <f t="shared" si="0"/>
        <v>0</v>
      </c>
      <c r="L10" s="1">
        <f t="shared" si="1"/>
        <v>0</v>
      </c>
    </row>
    <row r="11" spans="3:16" ht="29" x14ac:dyDescent="0.35">
      <c r="C11" s="3" t="s">
        <v>18</v>
      </c>
      <c r="D11" s="1" t="s">
        <v>6</v>
      </c>
      <c r="E11" s="1" t="s">
        <v>6</v>
      </c>
      <c r="F11" s="2">
        <v>1.53</v>
      </c>
      <c r="G11" s="2">
        <v>1.53</v>
      </c>
      <c r="H11" s="1"/>
      <c r="I11" s="1">
        <v>1</v>
      </c>
      <c r="J11" s="1">
        <v>1</v>
      </c>
      <c r="K11" s="1">
        <f t="shared" si="0"/>
        <v>1530</v>
      </c>
      <c r="L11" s="1">
        <f t="shared" si="1"/>
        <v>1530</v>
      </c>
    </row>
    <row r="12" spans="3:16" x14ac:dyDescent="0.35">
      <c r="C12" s="3" t="s">
        <v>19</v>
      </c>
      <c r="D12" s="1" t="s">
        <v>12</v>
      </c>
      <c r="E12" s="1" t="s">
        <v>12</v>
      </c>
      <c r="F12" s="2">
        <v>2.0499999999999998</v>
      </c>
      <c r="G12" s="2">
        <v>2.0499999999999998</v>
      </c>
      <c r="H12" s="1"/>
      <c r="I12" s="1">
        <v>1</v>
      </c>
      <c r="J12" s="1">
        <v>1</v>
      </c>
      <c r="K12" s="1">
        <f t="shared" si="0"/>
        <v>2050</v>
      </c>
      <c r="L12" s="1">
        <f t="shared" si="1"/>
        <v>2050</v>
      </c>
    </row>
    <row r="13" spans="3:16" x14ac:dyDescent="0.35">
      <c r="C13" s="3" t="s">
        <v>20</v>
      </c>
      <c r="D13" s="1" t="s">
        <v>14</v>
      </c>
      <c r="E13" s="1" t="s">
        <v>12</v>
      </c>
      <c r="F13" s="2">
        <v>1.65</v>
      </c>
      <c r="G13" s="2">
        <v>2.02</v>
      </c>
      <c r="H13" s="1"/>
      <c r="I13" s="1">
        <v>0</v>
      </c>
      <c r="J13" s="1">
        <v>0</v>
      </c>
      <c r="K13" s="1">
        <f t="shared" si="0"/>
        <v>0</v>
      </c>
      <c r="L13" s="1">
        <f t="shared" si="1"/>
        <v>0</v>
      </c>
    </row>
    <row r="14" spans="3:16" x14ac:dyDescent="0.35">
      <c r="C14" s="3" t="s">
        <v>21</v>
      </c>
      <c r="D14" s="1" t="s">
        <v>6</v>
      </c>
      <c r="E14" s="1" t="s">
        <v>8</v>
      </c>
      <c r="F14" s="2">
        <v>1.65</v>
      </c>
      <c r="G14" s="2">
        <v>1.8</v>
      </c>
      <c r="H14" s="1"/>
      <c r="I14" s="1">
        <v>1</v>
      </c>
      <c r="J14" s="1">
        <v>1</v>
      </c>
      <c r="K14" s="1">
        <f t="shared" si="0"/>
        <v>1650</v>
      </c>
      <c r="L14" s="1">
        <f t="shared" si="1"/>
        <v>1800</v>
      </c>
    </row>
    <row r="15" spans="3:16" ht="29" x14ac:dyDescent="0.35">
      <c r="C15" s="3" t="s">
        <v>22</v>
      </c>
      <c r="D15" s="1" t="s">
        <v>12</v>
      </c>
      <c r="E15" s="1" t="s">
        <v>6</v>
      </c>
      <c r="F15" s="2">
        <v>2.25</v>
      </c>
      <c r="G15" s="2">
        <v>1.7</v>
      </c>
      <c r="H15" s="1"/>
      <c r="I15" s="1">
        <v>1</v>
      </c>
      <c r="J15" s="1">
        <v>1</v>
      </c>
      <c r="K15" s="1">
        <f t="shared" si="0"/>
        <v>2250</v>
      </c>
      <c r="L15" s="1">
        <f t="shared" si="1"/>
        <v>1700</v>
      </c>
    </row>
    <row r="16" spans="3:16" x14ac:dyDescent="0.35">
      <c r="C16" s="3" t="s">
        <v>23</v>
      </c>
      <c r="D16" s="1" t="s">
        <v>24</v>
      </c>
      <c r="E16" s="1" t="s">
        <v>24</v>
      </c>
      <c r="F16" s="2">
        <v>3.5</v>
      </c>
      <c r="G16" s="2">
        <v>3.5</v>
      </c>
      <c r="H16" s="1"/>
      <c r="I16" s="1">
        <v>0</v>
      </c>
      <c r="J16" s="1">
        <v>0</v>
      </c>
      <c r="K16" s="1">
        <f t="shared" si="0"/>
        <v>0</v>
      </c>
      <c r="L16" s="1">
        <f t="shared" si="1"/>
        <v>0</v>
      </c>
    </row>
    <row r="17" spans="3:12" x14ac:dyDescent="0.35">
      <c r="C17" s="3" t="s">
        <v>25</v>
      </c>
      <c r="D17" s="1" t="s">
        <v>12</v>
      </c>
      <c r="E17" s="1" t="s">
        <v>6</v>
      </c>
      <c r="F17" s="2">
        <v>1.75</v>
      </c>
      <c r="G17" s="2">
        <v>1.9</v>
      </c>
      <c r="H17" s="1"/>
      <c r="I17" s="1">
        <v>1</v>
      </c>
      <c r="J17" s="1">
        <v>0</v>
      </c>
      <c r="K17" s="1">
        <f t="shared" si="0"/>
        <v>1750</v>
      </c>
      <c r="L17" s="1">
        <f t="shared" si="1"/>
        <v>0</v>
      </c>
    </row>
    <row r="18" spans="3:12" ht="29" x14ac:dyDescent="0.35">
      <c r="C18" s="3" t="s">
        <v>26</v>
      </c>
      <c r="D18" s="1" t="s">
        <v>12</v>
      </c>
      <c r="E18" s="1" t="s">
        <v>6</v>
      </c>
      <c r="F18" s="2">
        <v>2.65</v>
      </c>
      <c r="G18" s="2">
        <v>1.45</v>
      </c>
      <c r="H18" s="1"/>
      <c r="I18" s="1"/>
      <c r="J18" s="1"/>
      <c r="K18" s="1">
        <f t="shared" si="0"/>
        <v>0</v>
      </c>
      <c r="L18" s="1">
        <f t="shared" si="1"/>
        <v>0</v>
      </c>
    </row>
    <row r="19" spans="3:12" x14ac:dyDescent="0.35">
      <c r="C19" s="3" t="s">
        <v>27</v>
      </c>
      <c r="D19" s="1" t="s">
        <v>12</v>
      </c>
      <c r="E19" s="1" t="s">
        <v>28</v>
      </c>
      <c r="F19" s="2">
        <v>2.6</v>
      </c>
      <c r="G19" s="2">
        <v>1.65</v>
      </c>
      <c r="H19" s="1"/>
      <c r="I19" s="1"/>
      <c r="J19" s="1"/>
      <c r="K19" s="1">
        <f t="shared" si="0"/>
        <v>0</v>
      </c>
      <c r="L19" s="1">
        <f t="shared" si="1"/>
        <v>0</v>
      </c>
    </row>
    <row r="20" spans="3:12" ht="29" x14ac:dyDescent="0.35">
      <c r="C20" s="3" t="s">
        <v>29</v>
      </c>
      <c r="D20" s="1" t="s">
        <v>24</v>
      </c>
      <c r="E20" s="1" t="s">
        <v>6</v>
      </c>
      <c r="F20" s="2">
        <v>3.35</v>
      </c>
      <c r="G20" s="2">
        <v>1.82</v>
      </c>
      <c r="H20" s="1"/>
      <c r="I20" s="1"/>
      <c r="J20" s="1"/>
      <c r="K20" s="1">
        <f t="shared" si="0"/>
        <v>0</v>
      </c>
      <c r="L20" s="1">
        <f t="shared" si="1"/>
        <v>0</v>
      </c>
    </row>
    <row r="21" spans="3:12" x14ac:dyDescent="0.35">
      <c r="C21" s="3"/>
      <c r="D21" s="1"/>
      <c r="E21" s="1"/>
      <c r="F21" s="2">
        <f>AVERAGE(F3:F20)</f>
        <v>2.1166666666666667</v>
      </c>
      <c r="G21" s="2">
        <f>AVERAGE(G3:G20)</f>
        <v>1.9022222222222223</v>
      </c>
      <c r="H21" s="1"/>
      <c r="I21" s="1"/>
      <c r="J21" s="1" t="s">
        <v>36</v>
      </c>
      <c r="K21" s="1">
        <f>SUM(K3:K20)</f>
        <v>16750</v>
      </c>
      <c r="L21" s="1">
        <f>SUM(L3:L20)</f>
        <v>15930</v>
      </c>
    </row>
    <row r="22" spans="3:12" x14ac:dyDescent="0.35">
      <c r="C22" s="3"/>
      <c r="D22" s="1"/>
      <c r="E22" s="1"/>
      <c r="F22" s="2"/>
      <c r="G22" s="2"/>
    </row>
    <row r="23" spans="3:12" x14ac:dyDescent="0.35">
      <c r="C23" s="3"/>
      <c r="D23" s="1"/>
      <c r="E23" s="1"/>
      <c r="F23" s="2"/>
      <c r="G23" s="2"/>
    </row>
    <row r="24" spans="3:12" x14ac:dyDescent="0.35">
      <c r="C24" s="3"/>
      <c r="D24" s="1"/>
      <c r="E24" s="1"/>
      <c r="F24" s="1"/>
      <c r="G24" s="1"/>
    </row>
    <row r="25" spans="3:12" x14ac:dyDescent="0.35">
      <c r="C25" s="3"/>
      <c r="D25" s="1"/>
      <c r="E25" s="1"/>
      <c r="F25" s="1"/>
      <c r="G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Болдин</dc:creator>
  <cp:lastModifiedBy>Артем Болдин</cp:lastModifiedBy>
  <dcterms:created xsi:type="dcterms:W3CDTF">2023-11-24T10:51:47Z</dcterms:created>
  <dcterms:modified xsi:type="dcterms:W3CDTF">2023-11-26T11:25:31Z</dcterms:modified>
</cp:coreProperties>
</file>