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  <c r="H18"/>
  <c r="H19"/>
  <c r="H21"/>
  <c r="H16"/>
  <c r="G17"/>
  <c r="G18"/>
  <c r="G19"/>
  <c r="G20"/>
  <c r="G21"/>
  <c r="G22"/>
  <c r="G16"/>
  <c r="C16"/>
  <c r="C17"/>
  <c r="E17"/>
  <c r="F17"/>
  <c r="C18"/>
  <c r="D18"/>
  <c r="C19"/>
  <c r="C20"/>
  <c r="C21"/>
  <c r="E21"/>
  <c r="F21"/>
  <c r="C22"/>
  <c r="E15"/>
  <c r="F15"/>
  <c r="G15"/>
  <c r="H15"/>
  <c r="D15"/>
  <c r="N4"/>
  <c r="O4"/>
  <c r="E18" s="1"/>
  <c r="P4"/>
  <c r="F18" s="1"/>
  <c r="Q4"/>
  <c r="R4"/>
  <c r="N7"/>
  <c r="D21" s="1"/>
  <c r="O7"/>
  <c r="P7"/>
  <c r="Q7"/>
  <c r="R7"/>
  <c r="N2"/>
  <c r="D16" s="1"/>
  <c r="O2"/>
  <c r="E16" s="1"/>
  <c r="P2"/>
  <c r="F16" s="1"/>
  <c r="Q2"/>
  <c r="R2"/>
  <c r="N8"/>
  <c r="O8"/>
  <c r="P8"/>
  <c r="F22" s="1"/>
  <c r="Q8"/>
  <c r="R8"/>
  <c r="N5"/>
  <c r="D19" s="1"/>
  <c r="O5"/>
  <c r="E19" s="1"/>
  <c r="P5"/>
  <c r="F19" s="1"/>
  <c r="Q5"/>
  <c r="R5"/>
  <c r="N3"/>
  <c r="D17" s="1"/>
  <c r="O3"/>
  <c r="P3"/>
  <c r="Q3"/>
  <c r="R3"/>
  <c r="R6"/>
  <c r="Q6"/>
  <c r="P6"/>
  <c r="F20" s="1"/>
  <c r="O6"/>
  <c r="N6"/>
  <c r="C15"/>
  <c r="K8"/>
  <c r="K5"/>
  <c r="I5"/>
  <c r="J5"/>
  <c r="I3"/>
  <c r="K3" s="1"/>
  <c r="J3"/>
  <c r="I2"/>
  <c r="K2" s="1"/>
  <c r="J2"/>
  <c r="I8"/>
  <c r="J8"/>
  <c r="I4"/>
  <c r="K4" s="1"/>
  <c r="J4"/>
  <c r="I7"/>
  <c r="K7" s="1"/>
  <c r="J7"/>
  <c r="J6"/>
  <c r="I6"/>
  <c r="K6" s="1"/>
  <c r="K10" l="1"/>
  <c r="K9"/>
</calcChain>
</file>

<file path=xl/sharedStrings.xml><?xml version="1.0" encoding="utf-8"?>
<sst xmlns="http://schemas.openxmlformats.org/spreadsheetml/2006/main" count="16" uniqueCount="16">
  <si>
    <t>screen w</t>
  </si>
  <si>
    <t>screen h</t>
  </si>
  <si>
    <t>game w</t>
  </si>
  <si>
    <t>game h</t>
  </si>
  <si>
    <t>bar 1</t>
  </si>
  <si>
    <t>bar 2</t>
  </si>
  <si>
    <t>bar 3</t>
  </si>
  <si>
    <t>db1</t>
  </si>
  <si>
    <t>db2</t>
  </si>
  <si>
    <t>top</t>
  </si>
  <si>
    <t>bot</t>
  </si>
  <si>
    <t>b-t</t>
  </si>
  <si>
    <t>h-b</t>
  </si>
  <si>
    <t>h-t</t>
  </si>
  <si>
    <t>t/h</t>
  </si>
  <si>
    <t>b/h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</si>
</sst>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Sheet1!$D$15</c:f>
              <c:strCache>
                <c:ptCount val="1"/>
                <c:pt idx="0">
                  <c:v>b-t</c:v>
                </c:pt>
              </c:strCache>
            </c:strRef>
          </c:tx>
          <c:cat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1043</c:v>
                </c:pt>
                <c:pt idx="5">
                  <c:v>1128</c:v>
                </c:pt>
                <c:pt idx="6">
                  <c:v>1200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142</c:v>
                </c:pt>
                <c:pt idx="1">
                  <c:v>137</c:v>
                </c:pt>
                <c:pt idx="2">
                  <c:v>164</c:v>
                </c:pt>
                <c:pt idx="3">
                  <c:v>225</c:v>
                </c:pt>
                <c:pt idx="5">
                  <c:v>401</c:v>
                </c:pt>
              </c:numCache>
            </c:numRef>
          </c:val>
        </c:ser>
        <c:ser>
          <c:idx val="2"/>
          <c:order val="1"/>
          <c:tx>
            <c:strRef>
              <c:f>Sheet1!$E$15</c:f>
              <c:strCache>
                <c:ptCount val="1"/>
                <c:pt idx="0">
                  <c:v>h-b</c:v>
                </c:pt>
              </c:strCache>
            </c:strRef>
          </c:tx>
          <c:cat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1043</c:v>
                </c:pt>
                <c:pt idx="5">
                  <c:v>1128</c:v>
                </c:pt>
                <c:pt idx="6">
                  <c:v>1200</c:v>
                </c:pt>
              </c:numCache>
            </c:numRef>
          </c:cat>
          <c:val>
            <c:numRef>
              <c:f>Sheet1!$E$16:$E$22</c:f>
              <c:numCache>
                <c:formatCode>General</c:formatCode>
                <c:ptCount val="7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5">
                  <c:v>37</c:v>
                </c:pt>
              </c:numCache>
            </c:numRef>
          </c:val>
        </c:ser>
        <c:ser>
          <c:idx val="3"/>
          <c:order val="2"/>
          <c:tx>
            <c:strRef>
              <c:f>Sheet1!$F$15</c:f>
              <c:strCache>
                <c:ptCount val="1"/>
                <c:pt idx="0">
                  <c:v>h-t</c:v>
                </c:pt>
              </c:strCache>
            </c:strRef>
          </c:tx>
          <c:cat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1043</c:v>
                </c:pt>
                <c:pt idx="5">
                  <c:v>1128</c:v>
                </c:pt>
                <c:pt idx="6">
                  <c:v>1200</c:v>
                </c:pt>
              </c:numCache>
            </c:numRef>
          </c:cat>
          <c:val>
            <c:numRef>
              <c:f>Sheet1!$F$16:$F$22</c:f>
              <c:numCache>
                <c:formatCode>General</c:formatCode>
                <c:ptCount val="7"/>
                <c:pt idx="0">
                  <c:v>166</c:v>
                </c:pt>
                <c:pt idx="1">
                  <c:v>166</c:v>
                </c:pt>
                <c:pt idx="2">
                  <c:v>195</c:v>
                </c:pt>
                <c:pt idx="3">
                  <c:v>257</c:v>
                </c:pt>
                <c:pt idx="4">
                  <c:v>353</c:v>
                </c:pt>
                <c:pt idx="5">
                  <c:v>438</c:v>
                </c:pt>
                <c:pt idx="6">
                  <c:v>510</c:v>
                </c:pt>
              </c:numCache>
            </c:numRef>
          </c:val>
        </c:ser>
        <c:ser>
          <c:idx val="4"/>
          <c:order val="3"/>
          <c:tx>
            <c:strRef>
              <c:f>Sheet1!$G$15</c:f>
              <c:strCache>
                <c:ptCount val="1"/>
                <c:pt idx="0">
                  <c:v>t/h</c:v>
                </c:pt>
              </c:strCache>
            </c:strRef>
          </c:tx>
          <c:cat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1043</c:v>
                </c:pt>
                <c:pt idx="5">
                  <c:v>1128</c:v>
                </c:pt>
                <c:pt idx="6">
                  <c:v>1200</c:v>
                </c:pt>
              </c:numCache>
            </c:numRef>
          </c:cat>
          <c:val>
            <c:numRef>
              <c:f>Sheet1!$G$16:$G$22</c:f>
              <c:numCache>
                <c:formatCode>General</c:formatCode>
                <c:ptCount val="7"/>
                <c:pt idx="0">
                  <c:v>729.6416938110749</c:v>
                </c:pt>
                <c:pt idx="1">
                  <c:v>800.48076923076928</c:v>
                </c:pt>
                <c:pt idx="2">
                  <c:v>779.41176470588232</c:v>
                </c:pt>
                <c:pt idx="3">
                  <c:v>728.32980972515861</c:v>
                </c:pt>
                <c:pt idx="4">
                  <c:v>661.55321188878236</c:v>
                </c:pt>
                <c:pt idx="5">
                  <c:v>611.70212765957444</c:v>
                </c:pt>
                <c:pt idx="6">
                  <c:v>575</c:v>
                </c:pt>
              </c:numCache>
            </c:numRef>
          </c:val>
        </c:ser>
        <c:ser>
          <c:idx val="5"/>
          <c:order val="4"/>
          <c:tx>
            <c:strRef>
              <c:f>Sheet1!$H$15</c:f>
              <c:strCache>
                <c:ptCount val="1"/>
                <c:pt idx="0">
                  <c:v>b/h</c:v>
                </c:pt>
              </c:strCache>
            </c:strRef>
          </c:tx>
          <c:cat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1043</c:v>
                </c:pt>
                <c:pt idx="5">
                  <c:v>1128</c:v>
                </c:pt>
                <c:pt idx="6">
                  <c:v>1200</c:v>
                </c:pt>
              </c:numCache>
            </c:numRef>
          </c:cat>
          <c:val>
            <c:numRef>
              <c:f>Sheet1!$H$16:$H$22</c:f>
              <c:numCache>
                <c:formatCode>General</c:formatCode>
                <c:ptCount val="7"/>
                <c:pt idx="0">
                  <c:v>960.91205211726378</c:v>
                </c:pt>
                <c:pt idx="1">
                  <c:v>965.14423076923072</c:v>
                </c:pt>
                <c:pt idx="2">
                  <c:v>964.9321266968326</c:v>
                </c:pt>
                <c:pt idx="3">
                  <c:v>966.17336152219866</c:v>
                </c:pt>
                <c:pt idx="5">
                  <c:v>967.19858156028374</c:v>
                </c:pt>
              </c:numCache>
            </c:numRef>
          </c:val>
        </c:ser>
        <c:marker val="1"/>
        <c:axId val="54440704"/>
        <c:axId val="54442240"/>
      </c:lineChart>
      <c:catAx>
        <c:axId val="54440704"/>
        <c:scaling>
          <c:orientation val="minMax"/>
        </c:scaling>
        <c:axPos val="b"/>
        <c:numFmt formatCode="General" sourceLinked="1"/>
        <c:tickLblPos val="nextTo"/>
        <c:crossAx val="54442240"/>
        <c:crosses val="autoZero"/>
        <c:auto val="1"/>
        <c:lblAlgn val="ctr"/>
        <c:lblOffset val="100"/>
      </c:catAx>
      <c:valAx>
        <c:axId val="54442240"/>
        <c:scaling>
          <c:orientation val="minMax"/>
        </c:scaling>
        <c:axPos val="l"/>
        <c:majorGridlines/>
        <c:numFmt formatCode="General" sourceLinked="1"/>
        <c:tickLblPos val="nextTo"/>
        <c:crossAx val="5444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12</xdr:row>
      <xdr:rowOff>85725</xdr:rowOff>
    </xdr:from>
    <xdr:to>
      <xdr:col>16</xdr:col>
      <xdr:colOff>152400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2"/>
  <sheetViews>
    <sheetView tabSelected="1" zoomScaleNormal="100" workbookViewId="0">
      <selection activeCell="H12" sqref="H12"/>
    </sheetView>
  </sheetViews>
  <sheetFormatPr defaultRowHeight="15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2:18">
      <c r="B2">
        <v>898</v>
      </c>
      <c r="C2">
        <v>614</v>
      </c>
      <c r="F2">
        <v>39</v>
      </c>
      <c r="G2">
        <v>146</v>
      </c>
      <c r="H2">
        <v>253</v>
      </c>
      <c r="I2">
        <f>G2-F2</f>
        <v>107</v>
      </c>
      <c r="J2">
        <f>H2-G2</f>
        <v>107</v>
      </c>
      <c r="K2" s="1">
        <f>I2/B2</f>
        <v>0.11915367483296214</v>
      </c>
      <c r="L2">
        <v>448</v>
      </c>
      <c r="M2">
        <v>590</v>
      </c>
      <c r="N2">
        <f>M2-L2</f>
        <v>142</v>
      </c>
      <c r="O2">
        <f>C2-M2</f>
        <v>24</v>
      </c>
      <c r="P2">
        <f>C2-L2</f>
        <v>166</v>
      </c>
      <c r="Q2">
        <f>L2/C2</f>
        <v>0.72964169381107491</v>
      </c>
      <c r="R2">
        <f>M2/C2</f>
        <v>0.96091205211726383</v>
      </c>
    </row>
    <row r="3" spans="2:18">
      <c r="B3">
        <v>898</v>
      </c>
      <c r="C3">
        <v>832</v>
      </c>
      <c r="F3">
        <v>39</v>
      </c>
      <c r="G3">
        <v>146</v>
      </c>
      <c r="H3">
        <v>253</v>
      </c>
      <c r="I3">
        <f>G3-F3</f>
        <v>107</v>
      </c>
      <c r="J3">
        <f>H3-G3</f>
        <v>107</v>
      </c>
      <c r="K3" s="1">
        <f>I3/B3</f>
        <v>0.11915367483296214</v>
      </c>
      <c r="L3">
        <v>666</v>
      </c>
      <c r="M3">
        <v>803</v>
      </c>
      <c r="N3">
        <f>M3-L3</f>
        <v>137</v>
      </c>
      <c r="O3">
        <f>C3-M3</f>
        <v>29</v>
      </c>
      <c r="P3">
        <f>C3-L3</f>
        <v>166</v>
      </c>
      <c r="Q3">
        <f>L3/C3</f>
        <v>0.80048076923076927</v>
      </c>
      <c r="R3">
        <f>M3/C3</f>
        <v>0.96514423076923073</v>
      </c>
    </row>
    <row r="4" spans="2:18">
      <c r="B4">
        <v>1285</v>
      </c>
      <c r="C4">
        <v>884</v>
      </c>
      <c r="F4">
        <v>39</v>
      </c>
      <c r="G4">
        <v>198</v>
      </c>
      <c r="H4">
        <v>357</v>
      </c>
      <c r="I4">
        <f>G4-F4</f>
        <v>159</v>
      </c>
      <c r="J4">
        <f>H4-G4</f>
        <v>159</v>
      </c>
      <c r="K4" s="1">
        <f>I4/B4</f>
        <v>0.12373540856031129</v>
      </c>
      <c r="L4">
        <v>689</v>
      </c>
      <c r="M4">
        <v>853</v>
      </c>
      <c r="N4">
        <f>M4-L4</f>
        <v>164</v>
      </c>
      <c r="O4">
        <f>C4-M4</f>
        <v>31</v>
      </c>
      <c r="P4">
        <f>C4-L4</f>
        <v>195</v>
      </c>
      <c r="Q4">
        <f>L4/C4</f>
        <v>0.77941176470588236</v>
      </c>
      <c r="R4">
        <f>M4/C4</f>
        <v>0.96493212669683259</v>
      </c>
    </row>
    <row r="5" spans="2:18">
      <c r="B5">
        <v>898</v>
      </c>
      <c r="C5">
        <v>946</v>
      </c>
      <c r="F5">
        <v>39</v>
      </c>
      <c r="G5">
        <v>146</v>
      </c>
      <c r="H5">
        <v>253</v>
      </c>
      <c r="I5">
        <f>G5-F5</f>
        <v>107</v>
      </c>
      <c r="J5">
        <f>H5-G5</f>
        <v>107</v>
      </c>
      <c r="K5" s="1">
        <f>I5/B5</f>
        <v>0.11915367483296214</v>
      </c>
      <c r="L5">
        <v>689</v>
      </c>
      <c r="M5">
        <v>914</v>
      </c>
      <c r="N5">
        <f>M5-L5</f>
        <v>225</v>
      </c>
      <c r="O5">
        <f>C5-M5</f>
        <v>32</v>
      </c>
      <c r="P5">
        <f>C5-L5</f>
        <v>257</v>
      </c>
      <c r="Q5">
        <f>L5/C5</f>
        <v>0.72832980972515859</v>
      </c>
      <c r="R5">
        <f>M5/C5</f>
        <v>0.96617336152219868</v>
      </c>
    </row>
    <row r="6" spans="2:18">
      <c r="B6">
        <v>1286</v>
      </c>
      <c r="C6">
        <v>1043</v>
      </c>
      <c r="F6">
        <v>39</v>
      </c>
      <c r="G6">
        <v>196</v>
      </c>
      <c r="H6">
        <v>353</v>
      </c>
      <c r="I6">
        <f>G6-F6</f>
        <v>157</v>
      </c>
      <c r="J6">
        <f>H6-G6</f>
        <v>157</v>
      </c>
      <c r="K6" s="1">
        <f>I6/B6</f>
        <v>0.12208398133748057</v>
      </c>
      <c r="L6">
        <v>690</v>
      </c>
      <c r="N6">
        <f>M6-L6</f>
        <v>-690</v>
      </c>
      <c r="O6">
        <f>C6-M6</f>
        <v>1043</v>
      </c>
      <c r="P6">
        <f>C6-L6</f>
        <v>353</v>
      </c>
      <c r="Q6">
        <f>L6/C6</f>
        <v>0.66155321188878236</v>
      </c>
      <c r="R6">
        <f>M6/C6</f>
        <v>0</v>
      </c>
    </row>
    <row r="7" spans="2:18">
      <c r="B7">
        <v>1881</v>
      </c>
      <c r="C7">
        <v>1128</v>
      </c>
      <c r="F7">
        <v>39</v>
      </c>
      <c r="G7">
        <v>269</v>
      </c>
      <c r="H7">
        <v>499</v>
      </c>
      <c r="I7">
        <f>G7-F7</f>
        <v>230</v>
      </c>
      <c r="J7">
        <f>H7-G7</f>
        <v>230</v>
      </c>
      <c r="K7" s="1">
        <f>I7/B7</f>
        <v>0.12227538543328018</v>
      </c>
      <c r="L7">
        <v>690</v>
      </c>
      <c r="M7">
        <v>1091</v>
      </c>
      <c r="N7">
        <f>M7-L7</f>
        <v>401</v>
      </c>
      <c r="O7">
        <f>C7-M7</f>
        <v>37</v>
      </c>
      <c r="P7">
        <f>C7-L7</f>
        <v>438</v>
      </c>
      <c r="Q7">
        <f>L7/C7</f>
        <v>0.61170212765957444</v>
      </c>
      <c r="R7">
        <f>M7/C7</f>
        <v>0.96719858156028371</v>
      </c>
    </row>
    <row r="8" spans="2:18">
      <c r="B8">
        <v>898</v>
      </c>
      <c r="C8">
        <v>1200</v>
      </c>
      <c r="F8">
        <v>39</v>
      </c>
      <c r="G8">
        <v>146</v>
      </c>
      <c r="H8">
        <v>253</v>
      </c>
      <c r="I8">
        <f>G8-F8</f>
        <v>107</v>
      </c>
      <c r="J8">
        <f>H8-G8</f>
        <v>107</v>
      </c>
      <c r="K8" s="1">
        <f>I8/B8</f>
        <v>0.11915367483296214</v>
      </c>
      <c r="L8">
        <v>690</v>
      </c>
      <c r="N8">
        <f>M8-L8</f>
        <v>-690</v>
      </c>
      <c r="O8">
        <f>C8-M8</f>
        <v>1200</v>
      </c>
      <c r="P8">
        <f>C8-L8</f>
        <v>510</v>
      </c>
      <c r="Q8">
        <f>L8/C8</f>
        <v>0.57499999999999996</v>
      </c>
      <c r="R8">
        <f>M8/C8</f>
        <v>0</v>
      </c>
    </row>
    <row r="9" spans="2:18">
      <c r="K9" s="1">
        <f>AVERAGE(K2:K5)</f>
        <v>0.12029910826479942</v>
      </c>
    </row>
    <row r="10" spans="2:18">
      <c r="K10" s="2">
        <f>AVEDEV(K2:K5)</f>
        <v>1.7181501477559237E-3</v>
      </c>
    </row>
    <row r="15" spans="2:18">
      <c r="C15" t="str">
        <f>C1</f>
        <v>screen h</v>
      </c>
      <c r="D15" t="str">
        <f>N1</f>
        <v>b-t</v>
      </c>
      <c r="E15" t="str">
        <f t="shared" ref="E15:I15" si="0">O1</f>
        <v>h-b</v>
      </c>
      <c r="F15" t="str">
        <f t="shared" si="0"/>
        <v>h-t</v>
      </c>
      <c r="G15" t="str">
        <f t="shared" si="0"/>
        <v>t/h</v>
      </c>
      <c r="H15" t="str">
        <f t="shared" si="0"/>
        <v>b/h</v>
      </c>
    </row>
    <row r="16" spans="2:18">
      <c r="C16">
        <f>C2</f>
        <v>614</v>
      </c>
      <c r="D16">
        <f>N2</f>
        <v>142</v>
      </c>
      <c r="E16">
        <f>O2</f>
        <v>24</v>
      </c>
      <c r="F16">
        <f>P2</f>
        <v>166</v>
      </c>
      <c r="G16">
        <f>Q2*1000</f>
        <v>729.6416938110749</v>
      </c>
      <c r="H16">
        <f>R2*1000</f>
        <v>960.91205211726378</v>
      </c>
    </row>
    <row r="17" spans="3:8">
      <c r="C17">
        <f>C3</f>
        <v>832</v>
      </c>
      <c r="D17">
        <f>N3</f>
        <v>137</v>
      </c>
      <c r="E17">
        <f>O3</f>
        <v>29</v>
      </c>
      <c r="F17">
        <f>P3</f>
        <v>166</v>
      </c>
      <c r="G17">
        <f t="shared" ref="G17:G22" si="1">Q3*1000</f>
        <v>800.48076923076928</v>
      </c>
      <c r="H17">
        <f t="shared" ref="H17:H22" si="2">R3*1000</f>
        <v>965.14423076923072</v>
      </c>
    </row>
    <row r="18" spans="3:8">
      <c r="C18">
        <f>C4</f>
        <v>884</v>
      </c>
      <c r="D18">
        <f>N4</f>
        <v>164</v>
      </c>
      <c r="E18">
        <f>O4</f>
        <v>31</v>
      </c>
      <c r="F18">
        <f>P4</f>
        <v>195</v>
      </c>
      <c r="G18">
        <f t="shared" si="1"/>
        <v>779.41176470588232</v>
      </c>
      <c r="H18">
        <f t="shared" si="2"/>
        <v>964.9321266968326</v>
      </c>
    </row>
    <row r="19" spans="3:8">
      <c r="C19">
        <f>C5</f>
        <v>946</v>
      </c>
      <c r="D19">
        <f>N5</f>
        <v>225</v>
      </c>
      <c r="E19">
        <f>O5</f>
        <v>32</v>
      </c>
      <c r="F19">
        <f>P5</f>
        <v>257</v>
      </c>
      <c r="G19">
        <f t="shared" si="1"/>
        <v>728.32980972515861</v>
      </c>
      <c r="H19">
        <f t="shared" si="2"/>
        <v>966.17336152219866</v>
      </c>
    </row>
    <row r="20" spans="3:8">
      <c r="C20">
        <f>C6</f>
        <v>1043</v>
      </c>
      <c r="F20">
        <f>P6</f>
        <v>353</v>
      </c>
      <c r="G20">
        <f t="shared" si="1"/>
        <v>661.55321188878236</v>
      </c>
    </row>
    <row r="21" spans="3:8">
      <c r="C21">
        <f>C7</f>
        <v>1128</v>
      </c>
      <c r="D21">
        <f>N7</f>
        <v>401</v>
      </c>
      <c r="E21">
        <f>O7</f>
        <v>37</v>
      </c>
      <c r="F21">
        <f>P7</f>
        <v>438</v>
      </c>
      <c r="G21">
        <f t="shared" si="1"/>
        <v>611.70212765957444</v>
      </c>
      <c r="H21">
        <f t="shared" si="2"/>
        <v>967.19858156028374</v>
      </c>
    </row>
    <row r="22" spans="3:8">
      <c r="C22">
        <f>C8</f>
        <v>1200</v>
      </c>
      <c r="F22">
        <f>P8</f>
        <v>510</v>
      </c>
      <c r="G22">
        <f t="shared" si="1"/>
        <v>575</v>
      </c>
    </row>
  </sheetData>
  <sortState ref="B2:R8">
    <sortCondition ref="C2:C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davidr</dc:creator>
  <cp:lastModifiedBy>davidr</cp:lastModifiedBy>
  <dcterms:created xsi:type="dcterms:W3CDTF">2013-08-21T17:25:22Z</dcterms:created>
  <dcterms:modified xsi:type="dcterms:W3CDTF">2013-08-21T18:23:47Z</dcterms:modified>
</cp:coreProperties>
</file>