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STU\3_course\1term\Sociology\"/>
    </mc:Choice>
  </mc:AlternateContent>
  <xr:revisionPtr revIDLastSave="0" documentId="13_ncr:1_{5CD127BF-C221-4EA0-B285-CC4177160B79}" xr6:coauthVersionLast="47" xr6:coauthVersionMax="47" xr10:uidLastSave="{00000000-0000-0000-0000-000000000000}"/>
  <bookViews>
    <workbookView xWindow="14256" yWindow="3132" windowWidth="17280" windowHeight="8964" xr2:uid="{523DC1A1-47ED-4AE9-B3B3-542758F308A1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2" i="1"/>
  <c r="B16" i="1" s="1"/>
  <c r="F4" i="1"/>
  <c r="F5" i="1"/>
  <c r="F6" i="1"/>
  <c r="F7" i="1"/>
  <c r="F8" i="1"/>
  <c r="F9" i="1"/>
  <c r="F3" i="1"/>
  <c r="B18" i="1"/>
  <c r="B19" i="1"/>
  <c r="B20" i="1"/>
  <c r="B21" i="1"/>
  <c r="B22" i="1"/>
  <c r="B23" i="1"/>
  <c r="I13" i="1"/>
  <c r="C5" i="1"/>
  <c r="E5" i="1"/>
  <c r="G5" i="1" s="1"/>
  <c r="I10" i="1" s="1"/>
  <c r="E4" i="1"/>
  <c r="G4" i="1" s="1"/>
  <c r="E7" i="1"/>
  <c r="G7" i="1" s="1"/>
  <c r="E8" i="1"/>
  <c r="G8" i="1" s="1"/>
  <c r="E6" i="1"/>
  <c r="G6" i="1" s="1"/>
  <c r="J10" i="1" s="1"/>
  <c r="E9" i="1"/>
  <c r="E2" i="1"/>
  <c r="G9" i="1"/>
  <c r="B17" i="1" l="1"/>
  <c r="G2" i="1"/>
  <c r="G3" i="1"/>
  <c r="J13" i="1" s="1"/>
</calcChain>
</file>

<file path=xl/sharedStrings.xml><?xml version="1.0" encoding="utf-8"?>
<sst xmlns="http://schemas.openxmlformats.org/spreadsheetml/2006/main" count="31" uniqueCount="23">
  <si>
    <t>Страна</t>
  </si>
  <si>
    <t>Бразилия</t>
  </si>
  <si>
    <t>Аргентина</t>
  </si>
  <si>
    <t>Колумбия</t>
  </si>
  <si>
    <t>Венесуэла</t>
  </si>
  <si>
    <t>Мексика</t>
  </si>
  <si>
    <t>Перу</t>
  </si>
  <si>
    <t>Боливия</t>
  </si>
  <si>
    <t>Чили</t>
  </si>
  <si>
    <r>
      <t>X</t>
    </r>
    <r>
      <rPr>
        <b/>
        <vertAlign val="subscript"/>
        <sz val="14"/>
        <color theme="1"/>
        <rFont val="Calibri"/>
        <family val="2"/>
        <charset val="204"/>
        <scheme val="minor"/>
      </rPr>
      <t>0</t>
    </r>
  </si>
  <si>
    <r>
      <t>L</t>
    </r>
    <r>
      <rPr>
        <b/>
        <vertAlign val="subscript"/>
        <sz val="14"/>
        <color theme="1"/>
        <rFont val="Calibri"/>
        <family val="2"/>
        <charset val="204"/>
        <scheme val="minor"/>
      </rPr>
      <t>0</t>
    </r>
  </si>
  <si>
    <r>
      <t>I</t>
    </r>
    <r>
      <rPr>
        <b/>
        <vertAlign val="subscript"/>
        <sz val="14"/>
        <color theme="1"/>
        <rFont val="Calibri"/>
        <family val="2"/>
        <charset val="204"/>
        <scheme val="minor"/>
      </rPr>
      <t>обр</t>
    </r>
  </si>
  <si>
    <r>
      <t>I</t>
    </r>
    <r>
      <rPr>
        <b/>
        <vertAlign val="subscript"/>
        <sz val="14"/>
        <color theme="1"/>
        <rFont val="Calibri"/>
        <family val="2"/>
        <charset val="204"/>
        <scheme val="minor"/>
      </rPr>
      <t>внд/N</t>
    </r>
  </si>
  <si>
    <r>
      <t>I</t>
    </r>
    <r>
      <rPr>
        <b/>
        <vertAlign val="subscript"/>
        <sz val="14"/>
        <color theme="1"/>
        <rFont val="Calibri"/>
        <family val="2"/>
        <charset val="204"/>
        <scheme val="minor"/>
      </rPr>
      <t>ж</t>
    </r>
  </si>
  <si>
    <t>Xmax</t>
  </si>
  <si>
    <t>Lmin</t>
  </si>
  <si>
    <t>Lmax</t>
  </si>
  <si>
    <r>
      <t>I</t>
    </r>
    <r>
      <rPr>
        <b/>
        <vertAlign val="subscript"/>
        <sz val="14"/>
        <color theme="1"/>
        <rFont val="Calibri"/>
        <family val="2"/>
        <charset val="204"/>
        <scheme val="minor"/>
      </rPr>
      <t>ирчп</t>
    </r>
  </si>
  <si>
    <r>
      <rPr>
        <b/>
        <sz val="13"/>
        <color theme="1"/>
        <rFont val="Calibri"/>
        <family val="2"/>
        <charset val="204"/>
        <scheme val="minor"/>
      </rPr>
      <t>I</t>
    </r>
    <r>
      <rPr>
        <b/>
        <vertAlign val="subscript"/>
        <sz val="13"/>
        <color theme="1"/>
        <rFont val="Calibri"/>
        <family val="2"/>
        <charset val="204"/>
        <scheme val="minor"/>
      </rPr>
      <t>4</t>
    </r>
  </si>
  <si>
    <r>
      <t>I</t>
    </r>
    <r>
      <rPr>
        <b/>
        <vertAlign val="subscript"/>
        <sz val="13"/>
        <color theme="1"/>
        <rFont val="Calibri"/>
        <family val="2"/>
        <charset val="204"/>
        <scheme val="minor"/>
      </rPr>
      <t>5</t>
    </r>
  </si>
  <si>
    <r>
      <rPr>
        <b/>
        <sz val="11"/>
        <color theme="1"/>
        <rFont val="Calibri"/>
        <family val="2"/>
        <charset val="204"/>
        <scheme val="minor"/>
      </rPr>
      <t>Xmin</t>
    </r>
    <r>
      <rPr>
        <sz val="11"/>
        <color theme="1"/>
        <rFont val="Calibri"/>
        <family val="2"/>
        <charset val="204"/>
        <scheme val="minor"/>
      </rPr>
      <t xml:space="preserve"> </t>
    </r>
  </si>
  <si>
    <t>Mediana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</si>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</sst>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vertAlign val="subscript"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3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vertAlign val="subscript"/>
      <sz val="13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4" fillId="0" borderId="1" xfId="0" applyFont="1" applyBorder="1"/>
    <xf numFmtId="0" fontId="5" fillId="0" borderId="1" xfId="0" applyFont="1" applyBorder="1"/>
    <xf numFmtId="0" fontId="2" fillId="0" borderId="0" xfId="0" applyFont="1" applyFill="1" applyBorder="1" applyAlignment="1">
      <alignment horizontal="center"/>
    </xf>
    <xf numFmtId="164" fontId="5" fillId="0" borderId="1" xfId="0" applyNumberFormat="1" applyFont="1" applyBorder="1"/>
    <xf numFmtId="1" fontId="5" fillId="0" borderId="1" xfId="0" applyNumberFormat="1" applyFont="1" applyBorder="1"/>
    <xf numFmtId="0" fontId="0" fillId="3" borderId="1" xfId="0" applyFill="1" applyBorder="1"/>
    <xf numFmtId="0" fontId="0" fillId="0" borderId="0" xfId="0" applyFill="1"/>
    <xf numFmtId="0" fontId="0" fillId="0" borderId="1" xfId="0" applyFill="1" applyBorder="1"/>
    <xf numFmtId="164" fontId="5" fillId="4" borderId="1" xfId="0" applyNumberFormat="1" applyFont="1" applyFill="1" applyBorder="1"/>
    <xf numFmtId="0" fontId="1" fillId="3" borderId="1" xfId="0" applyFont="1" applyFill="1" applyBorder="1"/>
    <xf numFmtId="0" fontId="6" fillId="3" borderId="1" xfId="0" applyFont="1" applyFill="1" applyBorder="1"/>
    <xf numFmtId="164" fontId="0" fillId="0" borderId="1" xfId="0" applyNumberFormat="1" applyBorder="1"/>
    <xf numFmtId="164" fontId="0" fillId="0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Лист1!$A$16:$A$23</c:f>
              <c:strCache>
                <c:ptCount val="8"/>
                <c:pt idx="0">
                  <c:v>Чили</c:v>
                </c:pt>
                <c:pt idx="1">
                  <c:v>Аргентина</c:v>
                </c:pt>
                <c:pt idx="2">
                  <c:v>Колумбия</c:v>
                </c:pt>
                <c:pt idx="3">
                  <c:v>Бразилия</c:v>
                </c:pt>
                <c:pt idx="4">
                  <c:v>Перу</c:v>
                </c:pt>
                <c:pt idx="5">
                  <c:v>Венесуэла</c:v>
                </c:pt>
                <c:pt idx="6">
                  <c:v>Мексика</c:v>
                </c:pt>
                <c:pt idx="7">
                  <c:v>Боливия</c:v>
                </c:pt>
              </c:strCache>
            </c:strRef>
          </c:cat>
          <c:val>
            <c:numRef>
              <c:f>Лист1!$B$16:$B$23</c:f>
              <c:numCache>
                <c:formatCode>0.000</c:formatCode>
                <c:ptCount val="8"/>
                <c:pt idx="0">
                  <c:v>0.7889132728615933</c:v>
                </c:pt>
                <c:pt idx="1">
                  <c:v>0.75114693956820855</c:v>
                </c:pt>
                <c:pt idx="2">
                  <c:v>0.66491505013273111</c:v>
                </c:pt>
                <c:pt idx="3">
                  <c:v>0.65492585007916282</c:v>
                </c:pt>
                <c:pt idx="4">
                  <c:v>0.63836490580633132</c:v>
                </c:pt>
                <c:pt idx="5">
                  <c:v>0.6332860850619082</c:v>
                </c:pt>
                <c:pt idx="6">
                  <c:v>0.62611807275238041</c:v>
                </c:pt>
                <c:pt idx="7">
                  <c:v>0.50024703174607787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9-4E85-8AEE-98C27511AA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21313231"/>
        <c:axId val="1221313647"/>
      </c:barChart>
      <c:catAx>
        <c:axId val="122131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221313647"/>
        <c:crosses val="autoZero"/>
        <c:auto val="1"/>
        <c:lblAlgn val="ctr"/>
        <c:lblOffset val="100"/>
        <c:noMultiLvlLbl val="0"/>
      </c:catAx>
      <c:valAx>
        <c:axId val="122131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221313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15</xdr:row>
      <xdr:rowOff>171450</xdr:rowOff>
    </xdr:from>
    <xdr:to>
      <xdr:col>10</xdr:col>
      <xdr:colOff>22860</xdr:colOff>
      <xdr:row>28</xdr:row>
      <xdr:rowOff>171450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CDE6054-11C9-4357-BB9E-55C174CBA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EF554-C2FE-4096-8F16-EE8384E31AD4}">
  <dimension ref="A1:J23"/>
  <sheetViews>
    <sheetView tabSelected="1" zoomScale="137" workbookViewId="0">
      <selection activeCell="G3" sqref="G3"/>
    </sheetView>
  </sheetViews>
  <sheetFormatPr defaultRowHeight="14.4" x14ac:dyDescent="0.3"/>
  <cols>
    <col min="1" max="1" width="12.109375" bestFit="1" customWidth="1"/>
    <col min="2" max="2" width="10.109375" customWidth="1"/>
    <col min="3" max="3" width="8.88671875" customWidth="1"/>
    <col min="4" max="4" width="8.33203125" customWidth="1"/>
    <col min="5" max="5" width="9.6640625" customWidth="1"/>
    <col min="6" max="6" width="9.33203125" customWidth="1"/>
    <col min="7" max="7" width="9.88671875" customWidth="1"/>
    <col min="9" max="9" width="10.77734375" customWidth="1"/>
  </cols>
  <sheetData>
    <row r="1" spans="1:10" ht="20.399999999999999" x14ac:dyDescent="0.45">
      <c r="A1" s="2" t="s">
        <v>0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17</v>
      </c>
      <c r="H1" s="1"/>
      <c r="I1" s="5"/>
    </row>
    <row r="2" spans="1:10" ht="18" x14ac:dyDescent="0.35">
      <c r="A2" s="3" t="s">
        <v>8</v>
      </c>
      <c r="B2" s="7">
        <v>27410</v>
      </c>
      <c r="C2" s="6">
        <v>79.38</v>
      </c>
      <c r="D2" s="4">
        <v>0.80700000000000005</v>
      </c>
      <c r="E2" s="6">
        <f t="shared" ref="E2:E9" si="0">(LN(B2)-LN(800))/(LN(102450)-LN(800))</f>
        <v>0.72829222918432379</v>
      </c>
      <c r="F2" s="6">
        <f>(C2-52.78)/(84.62-52.78)</f>
        <v>0.83542713567839166</v>
      </c>
      <c r="G2" s="11">
        <f t="shared" ref="G2:G9" si="1">(E2*D2*F2)^(1/3)</f>
        <v>0.7889132728615933</v>
      </c>
      <c r="I2" s="8" t="s">
        <v>20</v>
      </c>
      <c r="J2" s="12" t="s">
        <v>14</v>
      </c>
    </row>
    <row r="3" spans="1:10" ht="18" x14ac:dyDescent="0.35">
      <c r="A3" s="3" t="s">
        <v>2</v>
      </c>
      <c r="B3" s="7">
        <v>23150</v>
      </c>
      <c r="C3" s="6">
        <v>75.89</v>
      </c>
      <c r="D3" s="4">
        <v>0.84199999999999997</v>
      </c>
      <c r="E3" s="6">
        <f>(LN(B3)-LN(800))/(LN(102450)-LN(800))</f>
        <v>0.69348285496795026</v>
      </c>
      <c r="F3" s="6">
        <f>(C3-52.78)/(84.62-52.78)</f>
        <v>0.72581658291457274</v>
      </c>
      <c r="G3" s="11">
        <f t="shared" si="1"/>
        <v>0.75114693956820855</v>
      </c>
      <c r="I3" s="10">
        <v>800</v>
      </c>
      <c r="J3" s="10">
        <v>102450</v>
      </c>
    </row>
    <row r="4" spans="1:10" ht="18" x14ac:dyDescent="0.35">
      <c r="A4" s="3" t="s">
        <v>3</v>
      </c>
      <c r="B4" s="7">
        <v>16460</v>
      </c>
      <c r="C4" s="6">
        <v>74.77</v>
      </c>
      <c r="D4" s="4">
        <v>0.68300000000000005</v>
      </c>
      <c r="E4" s="6">
        <f t="shared" si="0"/>
        <v>0.62319737527642349</v>
      </c>
      <c r="F4" s="6">
        <f t="shared" ref="F4:F9" si="2">(C4-52.78)/(84.62-52.78)</f>
        <v>0.69064070351758766</v>
      </c>
      <c r="G4" s="11">
        <f t="shared" si="1"/>
        <v>0.66491505013273111</v>
      </c>
      <c r="I4" s="9"/>
      <c r="J4" s="9"/>
    </row>
    <row r="5" spans="1:10" ht="18" x14ac:dyDescent="0.35">
      <c r="A5" s="3" t="s">
        <v>1</v>
      </c>
      <c r="B5" s="7">
        <v>15550</v>
      </c>
      <c r="C5" s="6">
        <f>74.01</f>
        <v>74.010000000000005</v>
      </c>
      <c r="D5" s="4">
        <v>0.68899999999999995</v>
      </c>
      <c r="E5" s="6">
        <f t="shared" si="0"/>
        <v>0.61147716081645043</v>
      </c>
      <c r="F5" s="6">
        <f t="shared" si="2"/>
        <v>0.66677135678391963</v>
      </c>
      <c r="G5" s="11">
        <f t="shared" si="1"/>
        <v>0.65492585007916282</v>
      </c>
      <c r="I5" s="12" t="s">
        <v>16</v>
      </c>
      <c r="J5" s="12" t="s">
        <v>15</v>
      </c>
    </row>
    <row r="6" spans="1:10" ht="18" x14ac:dyDescent="0.35">
      <c r="A6" s="3" t="s">
        <v>6</v>
      </c>
      <c r="B6" s="7">
        <v>12900</v>
      </c>
      <c r="C6" s="6">
        <v>73.67</v>
      </c>
      <c r="D6" s="4">
        <v>0.69199999999999995</v>
      </c>
      <c r="E6" s="6">
        <f t="shared" si="0"/>
        <v>0.57297481814494411</v>
      </c>
      <c r="F6" s="6">
        <f t="shared" si="2"/>
        <v>0.65609296482412061</v>
      </c>
      <c r="G6" s="11">
        <f t="shared" si="1"/>
        <v>0.63836490580633132</v>
      </c>
      <c r="I6" s="10">
        <v>84.62</v>
      </c>
      <c r="J6" s="10">
        <v>52.78</v>
      </c>
    </row>
    <row r="7" spans="1:10" ht="18" x14ac:dyDescent="0.35">
      <c r="A7" s="3" t="s">
        <v>4</v>
      </c>
      <c r="B7" s="7">
        <v>17090</v>
      </c>
      <c r="C7" s="6">
        <v>71.09</v>
      </c>
      <c r="D7" s="6">
        <v>0.7</v>
      </c>
      <c r="E7" s="6">
        <f t="shared" si="0"/>
        <v>0.63093774812639214</v>
      </c>
      <c r="F7" s="6">
        <f t="shared" si="2"/>
        <v>0.57506281407035176</v>
      </c>
      <c r="G7" s="11">
        <f t="shared" si="1"/>
        <v>0.6332860850619082</v>
      </c>
    </row>
    <row r="8" spans="1:10" ht="18" x14ac:dyDescent="0.35">
      <c r="A8" s="3" t="s">
        <v>5</v>
      </c>
      <c r="B8" s="7">
        <v>19540</v>
      </c>
      <c r="C8" s="6">
        <v>70.13</v>
      </c>
      <c r="D8" s="4">
        <v>0.68400000000000005</v>
      </c>
      <c r="E8" s="6">
        <f t="shared" si="0"/>
        <v>0.65854612335055285</v>
      </c>
      <c r="F8" s="6">
        <f t="shared" si="2"/>
        <v>0.5449120603015073</v>
      </c>
      <c r="G8" s="11">
        <f t="shared" si="1"/>
        <v>0.62611807275238041</v>
      </c>
    </row>
    <row r="9" spans="1:10" ht="19.8" x14ac:dyDescent="0.45">
      <c r="A9" s="3" t="s">
        <v>7</v>
      </c>
      <c r="B9" s="7">
        <v>8800</v>
      </c>
      <c r="C9" s="6">
        <v>64.47</v>
      </c>
      <c r="D9" s="6">
        <v>0.69</v>
      </c>
      <c r="E9" s="6">
        <f t="shared" si="0"/>
        <v>0.49415480010354662</v>
      </c>
      <c r="F9" s="6">
        <f t="shared" si="2"/>
        <v>0.36714824120603001</v>
      </c>
      <c r="G9" s="11">
        <f t="shared" si="1"/>
        <v>0.50024703174607787</v>
      </c>
      <c r="I9" s="13" t="s">
        <v>18</v>
      </c>
      <c r="J9" s="13" t="s">
        <v>19</v>
      </c>
    </row>
    <row r="10" spans="1:10" x14ac:dyDescent="0.3">
      <c r="I10" s="14">
        <f>G5</f>
        <v>0.65492585007916282</v>
      </c>
      <c r="J10" s="14">
        <f>G6</f>
        <v>0.63836490580633132</v>
      </c>
    </row>
    <row r="12" spans="1:10" x14ac:dyDescent="0.3">
      <c r="I12" s="8" t="s">
        <v>21</v>
      </c>
      <c r="J12" s="8" t="s">
        <v>22</v>
      </c>
    </row>
    <row r="13" spans="1:10" x14ac:dyDescent="0.3">
      <c r="I13" s="15">
        <f>(G5+G6)/2</f>
        <v>0.64664537794274701</v>
      </c>
      <c r="J13" s="15">
        <f>AVERAGE(G2:G9)</f>
        <v>0.6572396510010492</v>
      </c>
    </row>
    <row r="16" spans="1:10" ht="18" x14ac:dyDescent="0.35">
      <c r="A16" s="3" t="s">
        <v>8</v>
      </c>
      <c r="B16" s="11">
        <f>(E2*D2*F2)^(1/3)</f>
        <v>0.7889132728615933</v>
      </c>
    </row>
    <row r="17" spans="1:2" ht="18" x14ac:dyDescent="0.35">
      <c r="A17" s="3" t="s">
        <v>2</v>
      </c>
      <c r="B17" s="11">
        <f t="shared" ref="B17:B23" si="3">(E3*D3*F3)^(1/3)</f>
        <v>0.75114693956820855</v>
      </c>
    </row>
    <row r="18" spans="1:2" ht="18" x14ac:dyDescent="0.35">
      <c r="A18" s="3" t="s">
        <v>3</v>
      </c>
      <c r="B18" s="11">
        <f t="shared" si="3"/>
        <v>0.66491505013273111</v>
      </c>
    </row>
    <row r="19" spans="1:2" ht="18" x14ac:dyDescent="0.35">
      <c r="A19" s="3" t="s">
        <v>1</v>
      </c>
      <c r="B19" s="11">
        <f t="shared" si="3"/>
        <v>0.65492585007916282</v>
      </c>
    </row>
    <row r="20" spans="1:2" ht="18" x14ac:dyDescent="0.35">
      <c r="A20" s="3" t="s">
        <v>6</v>
      </c>
      <c r="B20" s="11">
        <f t="shared" si="3"/>
        <v>0.63836490580633132</v>
      </c>
    </row>
    <row r="21" spans="1:2" ht="18" x14ac:dyDescent="0.35">
      <c r="A21" s="3" t="s">
        <v>4</v>
      </c>
      <c r="B21" s="11">
        <f t="shared" si="3"/>
        <v>0.6332860850619082</v>
      </c>
    </row>
    <row r="22" spans="1:2" ht="18" x14ac:dyDescent="0.35">
      <c r="A22" s="3" t="s">
        <v>5</v>
      </c>
      <c r="B22" s="11">
        <f t="shared" si="3"/>
        <v>0.62611807275238041</v>
      </c>
    </row>
    <row r="23" spans="1:2" ht="18" x14ac:dyDescent="0.35">
      <c r="A23" s="3" t="s">
        <v>7</v>
      </c>
      <c r="B23" s="11">
        <f t="shared" si="3"/>
        <v>0.50024703174607787</v>
      </c>
    </row>
  </sheetData>
  <sortState xmlns:xlrd2="http://schemas.microsoft.com/office/spreadsheetml/2017/richdata2" ref="A2:G9">
    <sortCondition descending="1" ref="G2:G9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Artyom P</dc:creator>
  <cp:lastModifiedBy>Artyom P</cp:lastModifiedBy>
  <dcterms:created xsi:type="dcterms:W3CDTF">2023-11-23T12:18:51Z</dcterms:created>
  <dcterms:modified xsi:type="dcterms:W3CDTF">2023-11-23T22:17:07Z</dcterms:modified>
</cp:coreProperties>
</file>